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515" windowHeight="6975" activeTab="2"/>
  </bookViews>
  <sheets>
    <sheet name="Бюджет" sheetId="1" r:id="rId1"/>
    <sheet name="Факт" sheetId="2" r:id="rId2"/>
    <sheet name="Анализ" sheetId="3" r:id="rId3"/>
    <sheet name="Лист4" sheetId="4" r:id="rId4"/>
  </sheets>
  <definedNames>
    <definedName name="_xlfn.SUMIFS" hidden="1">#NAME?</definedName>
    <definedName name="месяц">'Лист4'!$A$1:$A$12</definedName>
  </definedNames>
  <calcPr fullCalcOnLoad="1"/>
</workbook>
</file>

<file path=xl/sharedStrings.xml><?xml version="1.0" encoding="utf-8"?>
<sst xmlns="http://schemas.openxmlformats.org/spreadsheetml/2006/main" count="49" uniqueCount="23">
  <si>
    <t>Филиал</t>
  </si>
  <si>
    <t>Номенклатурная группа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</si>
  <si>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</si>
  <si>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</si>
  <si>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</si>
  <si>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</si>
  <si>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</si>
  <si>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</si>
  <si>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</si>
  <si>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</si>
  <si>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</si>
  <si>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</si>
  <si>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</si>
  <si>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</si>
  <si>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Архангельск</t>
  </si>
  <si>
    <t>Волгоград</t>
  </si>
  <si>
    <t>Вологда</t>
  </si>
  <si>
    <t>001 Товары для дома</t>
  </si>
  <si>
    <t>Месяц</t>
  </si>
  <si>
    <t>Отделы</t>
  </si>
  <si>
    <t>Номенклатура</t>
  </si>
  <si>
    <t>Бюджет</t>
  </si>
  <si>
    <t>Факт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</si>
</sst>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;@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3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3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3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3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3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3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4" fillId="0" borderId="0">
      <alignment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4" fillId="0" borderId="0">
      <alignment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4" fillId="0" borderId="0">
      <alignment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4" fillId="0" borderId="0">
      <alignment/>
      <protection/>
    </xf>
    <xf numFmtId="0" fontId="2" fillId="30" borderId="0">
      <alignment vertical="center"/>
      <protection/>
    </xf>
    <xf numFmtId="0" fontId="2" fillId="3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34" borderId="10" xfId="153" applyFont="1" applyFill="1" applyBorder="1" applyAlignment="1" applyProtection="1">
      <alignment horizontal="left" vertical="center"/>
      <protection/>
    </xf>
    <xf numFmtId="0" fontId="5" fillId="34" borderId="11" xfId="153" applyFont="1" applyFill="1" applyBorder="1" applyAlignment="1" applyProtection="1">
      <alignment horizontal="left" vertical="center"/>
      <protection/>
    </xf>
    <xf numFmtId="3" fontId="5" fillId="34" borderId="11" xfId="153" applyNumberFormat="1" applyFont="1" applyFill="1" applyBorder="1" applyAlignment="1" applyProtection="1">
      <alignment vertical="center"/>
      <protection/>
    </xf>
    <xf numFmtId="3" fontId="5" fillId="34" borderId="11" xfId="153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5" fillId="34" borderId="10" xfId="153" applyFont="1" applyFill="1" applyBorder="1" applyAlignment="1" applyProtection="1">
      <alignment horizontal="left" vertical="center"/>
      <protection/>
    </xf>
    <xf numFmtId="3" fontId="5" fillId="34" borderId="11" xfId="153" applyNumberFormat="1" applyFont="1" applyFill="1" applyBorder="1" applyAlignment="1" applyProtection="1">
      <alignment vertical="center"/>
      <protection/>
    </xf>
    <xf numFmtId="0" fontId="5" fillId="34" borderId="10" xfId="153" applyFont="1" applyFill="1" applyBorder="1" applyAlignment="1" applyProtection="1">
      <alignment horizontal="left" vertical="center"/>
      <protection/>
    </xf>
    <xf numFmtId="0" fontId="5" fillId="34" borderId="11" xfId="153" applyFont="1" applyFill="1" applyBorder="1" applyAlignment="1" applyProtection="1">
      <alignment horizontal="left" vertical="center"/>
      <protection/>
    </xf>
    <xf numFmtId="3" fontId="5" fillId="34" borderId="11" xfId="153" applyNumberFormat="1" applyFont="1" applyFill="1" applyBorder="1" applyAlignment="1" applyProtection="1">
      <alignment vertical="center"/>
      <protection/>
    </xf>
    <xf numFmtId="3" fontId="5" fillId="34" borderId="11" xfId="153" applyNumberFormat="1" applyFont="1" applyFill="1" applyBorder="1" applyAlignment="1" applyProtection="1">
      <alignment vertical="center"/>
      <protection locked="0"/>
    </xf>
    <xf numFmtId="169" fontId="0" fillId="0" borderId="0" xfId="0" applyNumberFormat="1" applyAlignment="1">
      <alignment/>
    </xf>
    <xf numFmtId="169" fontId="0" fillId="35" borderId="0" xfId="0" applyNumberFormat="1" applyFill="1" applyAlignment="1">
      <alignment/>
    </xf>
    <xf numFmtId="169" fontId="0" fillId="0" borderId="11" xfId="0" applyNumberFormat="1" applyBorder="1" applyAlignment="1">
      <alignment/>
    </xf>
    <xf numFmtId="0" fontId="0" fillId="35" borderId="11" xfId="0" applyFill="1" applyBorder="1" applyAlignment="1">
      <alignment/>
    </xf>
  </cellXfs>
  <cellStyles count="2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0" xfId="52"/>
    <cellStyle name="Обычный 101" xfId="53"/>
    <cellStyle name="Обычный 102" xfId="54"/>
    <cellStyle name="Обычный 103" xfId="55"/>
    <cellStyle name="Обычный 104" xfId="56"/>
    <cellStyle name="Обычный 105" xfId="57"/>
    <cellStyle name="Обычный 106" xfId="58"/>
    <cellStyle name="Обычный 107" xfId="59"/>
    <cellStyle name="Обычный 108" xfId="60"/>
    <cellStyle name="Обычный 109" xfId="61"/>
    <cellStyle name="Обычный 110" xfId="62"/>
    <cellStyle name="Обычный 111" xfId="63"/>
    <cellStyle name="Обычный 112" xfId="64"/>
    <cellStyle name="Обычный 113" xfId="65"/>
    <cellStyle name="Обычный 114" xfId="66"/>
    <cellStyle name="Обычный 115" xfId="67"/>
    <cellStyle name="Обычный 116" xfId="68"/>
    <cellStyle name="Обычный 117" xfId="69"/>
    <cellStyle name="Обычный 118" xfId="70"/>
    <cellStyle name="Обычный 119" xfId="71"/>
    <cellStyle name="Обычный 12 2" xfId="72"/>
    <cellStyle name="Обычный 120" xfId="73"/>
    <cellStyle name="Обычный 121" xfId="74"/>
    <cellStyle name="Обычный 122" xfId="75"/>
    <cellStyle name="Обычный 123" xfId="76"/>
    <cellStyle name="Обычный 124" xfId="77"/>
    <cellStyle name="Обычный 125" xfId="78"/>
    <cellStyle name="Обычный 126" xfId="79"/>
    <cellStyle name="Обычный 127" xfId="80"/>
    <cellStyle name="Обычный 128" xfId="81"/>
    <cellStyle name="Обычный 129" xfId="82"/>
    <cellStyle name="Обычный 13" xfId="83"/>
    <cellStyle name="Обычный 130" xfId="84"/>
    <cellStyle name="Обычный 131" xfId="85"/>
    <cellStyle name="Обычный 132" xfId="86"/>
    <cellStyle name="Обычный 133" xfId="87"/>
    <cellStyle name="Обычный 134" xfId="88"/>
    <cellStyle name="Обычный 135" xfId="89"/>
    <cellStyle name="Обычный 136" xfId="90"/>
    <cellStyle name="Обычный 137" xfId="91"/>
    <cellStyle name="Обычный 138" xfId="92"/>
    <cellStyle name="Обычный 139" xfId="93"/>
    <cellStyle name="Обычный 14" xfId="94"/>
    <cellStyle name="Обычный 140" xfId="95"/>
    <cellStyle name="Обычный 141" xfId="96"/>
    <cellStyle name="Обычный 142" xfId="97"/>
    <cellStyle name="Обычный 143" xfId="98"/>
    <cellStyle name="Обычный 144" xfId="99"/>
    <cellStyle name="Обычный 145" xfId="100"/>
    <cellStyle name="Обычный 146" xfId="101"/>
    <cellStyle name="Обычный 147" xfId="102"/>
    <cellStyle name="Обычный 148" xfId="103"/>
    <cellStyle name="Обычный 149" xfId="104"/>
    <cellStyle name="Обычный 15" xfId="105"/>
    <cellStyle name="Обычный 150" xfId="106"/>
    <cellStyle name="Обычный 151" xfId="107"/>
    <cellStyle name="Обычный 152" xfId="108"/>
    <cellStyle name="Обычный 153" xfId="109"/>
    <cellStyle name="Обычный 154" xfId="110"/>
    <cellStyle name="Обычный 155" xfId="111"/>
    <cellStyle name="Обычный 156" xfId="112"/>
    <cellStyle name="Обычный 157" xfId="113"/>
    <cellStyle name="Обычный 158" xfId="114"/>
    <cellStyle name="Обычный 159" xfId="115"/>
    <cellStyle name="Обычный 16" xfId="116"/>
    <cellStyle name="Обычный 160" xfId="117"/>
    <cellStyle name="Обычный 161" xfId="118"/>
    <cellStyle name="Обычный 162" xfId="119"/>
    <cellStyle name="Обычный 163" xfId="120"/>
    <cellStyle name="Обычный 164" xfId="121"/>
    <cellStyle name="Обычный 165" xfId="122"/>
    <cellStyle name="Обычный 166" xfId="123"/>
    <cellStyle name="Обычный 167" xfId="124"/>
    <cellStyle name="Обычный 168" xfId="125"/>
    <cellStyle name="Обычный 169" xfId="126"/>
    <cellStyle name="Обычный 170" xfId="127"/>
    <cellStyle name="Обычный 171" xfId="128"/>
    <cellStyle name="Обычный 172" xfId="129"/>
    <cellStyle name="Обычный 173" xfId="130"/>
    <cellStyle name="Обычный 174" xfId="131"/>
    <cellStyle name="Обычный 175" xfId="132"/>
    <cellStyle name="Обычный 176" xfId="133"/>
    <cellStyle name="Обычный 177" xfId="134"/>
    <cellStyle name="Обычный 178" xfId="135"/>
    <cellStyle name="Обычный 179" xfId="136"/>
    <cellStyle name="Обычный 18" xfId="137"/>
    <cellStyle name="Обычный 180" xfId="138"/>
    <cellStyle name="Обычный 181" xfId="139"/>
    <cellStyle name="Обычный 182" xfId="140"/>
    <cellStyle name="Обычный 183" xfId="141"/>
    <cellStyle name="Обычный 184" xfId="142"/>
    <cellStyle name="Обычный 2" xfId="143"/>
    <cellStyle name="Обычный 2 2" xfId="144"/>
    <cellStyle name="Обычный 2 3" xfId="145"/>
    <cellStyle name="Обычный 2 4" xfId="146"/>
    <cellStyle name="Обычный 23" xfId="147"/>
    <cellStyle name="Обычный 25" xfId="148"/>
    <cellStyle name="Обычный 26" xfId="149"/>
    <cellStyle name="Обычный 27" xfId="150"/>
    <cellStyle name="Обычный 28" xfId="151"/>
    <cellStyle name="Обычный 29" xfId="152"/>
    <cellStyle name="Обычный 3" xfId="153"/>
    <cellStyle name="Обычный 3 15" xfId="154"/>
    <cellStyle name="Обычный 3 16" xfId="155"/>
    <cellStyle name="Обычный 3 2" xfId="156"/>
    <cellStyle name="Обычный 30" xfId="157"/>
    <cellStyle name="Обычный 31" xfId="158"/>
    <cellStyle name="Обычный 32" xfId="159"/>
    <cellStyle name="Обычный 33" xfId="160"/>
    <cellStyle name="Обычный 34" xfId="161"/>
    <cellStyle name="Обычный 35" xfId="162"/>
    <cellStyle name="Обычный 36" xfId="163"/>
    <cellStyle name="Обычный 37" xfId="164"/>
    <cellStyle name="Обычный 38" xfId="165"/>
    <cellStyle name="Обычный 39" xfId="166"/>
    <cellStyle name="Обычный 4" xfId="167"/>
    <cellStyle name="Обычный 40" xfId="168"/>
    <cellStyle name="Обычный 41" xfId="169"/>
    <cellStyle name="Обычный 42" xfId="170"/>
    <cellStyle name="Обычный 43" xfId="171"/>
    <cellStyle name="Обычный 44" xfId="172"/>
    <cellStyle name="Обычный 46" xfId="173"/>
    <cellStyle name="Обычный 47" xfId="174"/>
    <cellStyle name="Обычный 48" xfId="175"/>
    <cellStyle name="Обычный 49" xfId="176"/>
    <cellStyle name="Обычный 50" xfId="177"/>
    <cellStyle name="Обычный 51" xfId="178"/>
    <cellStyle name="Обычный 52" xfId="179"/>
    <cellStyle name="Обычный 53" xfId="180"/>
    <cellStyle name="Обычный 54" xfId="181"/>
    <cellStyle name="Обычный 55" xfId="182"/>
    <cellStyle name="Обычный 56" xfId="183"/>
    <cellStyle name="Обычный 57" xfId="184"/>
    <cellStyle name="Обычный 58" xfId="185"/>
    <cellStyle name="Обычный 59" xfId="186"/>
    <cellStyle name="Обычный 6 8" xfId="187"/>
    <cellStyle name="Обычный 60" xfId="188"/>
    <cellStyle name="Обычный 61" xfId="189"/>
    <cellStyle name="Обычный 62" xfId="190"/>
    <cellStyle name="Обычный 63" xfId="191"/>
    <cellStyle name="Обычный 64" xfId="192"/>
    <cellStyle name="Обычный 65" xfId="193"/>
    <cellStyle name="Обычный 66" xfId="194"/>
    <cellStyle name="Обычный 68" xfId="195"/>
    <cellStyle name="Обычный 69" xfId="196"/>
    <cellStyle name="Обычный 7" xfId="197"/>
    <cellStyle name="Обычный 70" xfId="198"/>
    <cellStyle name="Обычный 71" xfId="199"/>
    <cellStyle name="Обычный 72" xfId="200"/>
    <cellStyle name="Обычный 73" xfId="201"/>
    <cellStyle name="Обычный 74" xfId="202"/>
    <cellStyle name="Обычный 75" xfId="203"/>
    <cellStyle name="Обычный 76" xfId="204"/>
    <cellStyle name="Обычный 77" xfId="205"/>
    <cellStyle name="Обычный 78" xfId="206"/>
    <cellStyle name="Обычный 79" xfId="207"/>
    <cellStyle name="Обычный 80" xfId="208"/>
    <cellStyle name="Обычный 81" xfId="209"/>
    <cellStyle name="Обычный 82" xfId="210"/>
    <cellStyle name="Обычный 83" xfId="211"/>
    <cellStyle name="Обычный 84" xfId="212"/>
    <cellStyle name="Обычный 85" xfId="213"/>
    <cellStyle name="Обычный 86" xfId="214"/>
    <cellStyle name="Обычный 87" xfId="215"/>
    <cellStyle name="Обычный 88" xfId="216"/>
    <cellStyle name="Обычный 89" xfId="217"/>
    <cellStyle name="Обычный 90" xfId="218"/>
    <cellStyle name="Обычный 91" xfId="219"/>
    <cellStyle name="Обычный 92" xfId="220"/>
    <cellStyle name="Обычный 93" xfId="221"/>
    <cellStyle name="Обычный 94" xfId="222"/>
    <cellStyle name="Обычный 95" xfId="223"/>
    <cellStyle name="Обычный 96" xfId="224"/>
    <cellStyle name="Обычный 97" xfId="225"/>
    <cellStyle name="Обычный 98" xfId="226"/>
    <cellStyle name="Обычный 99" xfId="227"/>
    <cellStyle name="Плохой" xfId="228"/>
    <cellStyle name="Пояснение" xfId="229"/>
    <cellStyle name="Примечание" xfId="230"/>
    <cellStyle name="Percent" xfId="231"/>
    <cellStyle name="Процентный 2" xfId="232"/>
    <cellStyle name="Связанная ячейка" xfId="233"/>
    <cellStyle name="Текст предупреждения" xfId="234"/>
    <cellStyle name="Comma" xfId="235"/>
    <cellStyle name="Comma [0]" xfId="236"/>
    <cellStyle name="Финансовый 3" xfId="237"/>
    <cellStyle name="Хороший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:N16384"/>
    </sheetView>
  </sheetViews>
  <sheetFormatPr defaultColWidth="9.140625" defaultRowHeight="12.75"/>
  <cols>
    <col min="1" max="1" width="10.28125" style="0" bestFit="1" customWidth="1"/>
    <col min="2" max="2" width="21.8515625" style="0" bestFit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2.75">
      <c r="A2" s="1" t="s">
        <v>14</v>
      </c>
      <c r="B2" s="2" t="s">
        <v>17</v>
      </c>
      <c r="C2" s="4">
        <v>272098.124</v>
      </c>
      <c r="D2" s="4">
        <v>133224.88799999998</v>
      </c>
      <c r="E2" s="4">
        <v>470077.8505</v>
      </c>
      <c r="F2" s="4">
        <v>690030.51</v>
      </c>
      <c r="G2" s="4">
        <v>713529.2644999999</v>
      </c>
      <c r="H2" s="4">
        <v>1086360.7135</v>
      </c>
      <c r="I2" s="4">
        <v>649019.3705000001</v>
      </c>
      <c r="J2" s="4">
        <v>1281264.4425000001</v>
      </c>
      <c r="K2" s="4">
        <v>772990.4759999999</v>
      </c>
      <c r="L2" s="4">
        <v>815319.63</v>
      </c>
      <c r="M2" s="4">
        <v>894390.44</v>
      </c>
      <c r="N2" s="3">
        <v>909658.2</v>
      </c>
    </row>
    <row r="3" spans="1:14" ht="12.75">
      <c r="A3" s="7" t="s">
        <v>15</v>
      </c>
      <c r="B3" s="10" t="s">
        <v>17</v>
      </c>
      <c r="C3" s="8">
        <v>241280.90786816904</v>
      </c>
      <c r="D3" s="8">
        <v>287239.1760335346</v>
      </c>
      <c r="E3" s="8">
        <v>528520.0839017036</v>
      </c>
      <c r="F3" s="8">
        <v>861717.5281006037</v>
      </c>
      <c r="G3" s="8">
        <v>1057040.1678034072</v>
      </c>
      <c r="H3" s="8">
        <v>1171935.838216821</v>
      </c>
      <c r="I3" s="8">
        <v>1217894.1063821865</v>
      </c>
      <c r="J3" s="8">
        <v>1252362.8075062106</v>
      </c>
      <c r="K3" s="8">
        <v>1424706.3131263314</v>
      </c>
      <c r="L3" s="8">
        <v>1447685.4472090143</v>
      </c>
      <c r="M3" s="8">
        <v>1194914.9722995039</v>
      </c>
      <c r="N3" s="8">
        <v>804269.6928938968</v>
      </c>
    </row>
    <row r="4" spans="1:14" ht="12.75">
      <c r="A4" s="9" t="s">
        <v>16</v>
      </c>
      <c r="B4" s="10" t="s">
        <v>17</v>
      </c>
      <c r="C4" s="11">
        <v>60853.3299504</v>
      </c>
      <c r="D4" s="11">
        <v>85240.948923</v>
      </c>
      <c r="E4" s="11">
        <v>146066.14865700004</v>
      </c>
      <c r="F4" s="11">
        <v>115646.72934360002</v>
      </c>
      <c r="G4" s="11">
        <v>83609.8225872</v>
      </c>
      <c r="H4" s="11">
        <v>305500.1171196</v>
      </c>
      <c r="I4" s="11">
        <v>416452.5100476001</v>
      </c>
      <c r="J4" s="11">
        <v>483825.6569718</v>
      </c>
      <c r="K4" s="11">
        <v>407616.2123748001</v>
      </c>
      <c r="L4" s="11">
        <v>391311.56387980806</v>
      </c>
      <c r="M4" s="11">
        <v>262178.7477994714</v>
      </c>
      <c r="N4" s="11">
        <v>165172.61111366696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0.28125" style="0" bestFit="1" customWidth="1"/>
    <col min="2" max="2" width="21.8515625" style="0" bestFit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2.75">
      <c r="A2" s="9" t="s">
        <v>14</v>
      </c>
      <c r="B2" s="10" t="s">
        <v>17</v>
      </c>
      <c r="C2" s="12">
        <v>741712.84</v>
      </c>
      <c r="D2" s="11">
        <v>756980.6</v>
      </c>
      <c r="E2" s="12">
        <v>772248.36</v>
      </c>
      <c r="F2" s="11">
        <v>787516.12</v>
      </c>
      <c r="G2" s="12">
        <v>802783.88</v>
      </c>
      <c r="H2" s="11">
        <v>818051.64</v>
      </c>
      <c r="I2" s="12">
        <v>833319.4</v>
      </c>
      <c r="J2" s="11">
        <v>848587.16</v>
      </c>
      <c r="K2" s="12">
        <v>863854.92</v>
      </c>
      <c r="L2" s="11">
        <v>879122.68</v>
      </c>
      <c r="M2" s="12">
        <v>894390.44</v>
      </c>
      <c r="N2" s="11">
        <v>909658.2</v>
      </c>
    </row>
    <row r="3" spans="1:14" ht="12.75">
      <c r="A3" s="9" t="s">
        <v>15</v>
      </c>
      <c r="B3" s="10" t="s">
        <v>17</v>
      </c>
      <c r="C3" s="11">
        <v>528520.0839017036</v>
      </c>
      <c r="D3" s="11">
        <v>861717.5281006037</v>
      </c>
      <c r="E3" s="11">
        <v>1194914.9722995</v>
      </c>
      <c r="F3" s="11">
        <v>1528112.4164984</v>
      </c>
      <c r="G3" s="11">
        <v>1861309.8606973</v>
      </c>
      <c r="H3" s="11">
        <v>2194507.3048962</v>
      </c>
      <c r="I3" s="11">
        <v>2527704.7490951</v>
      </c>
      <c r="J3" s="11">
        <v>2860902.193294</v>
      </c>
      <c r="K3" s="11">
        <v>3194099.6374929</v>
      </c>
      <c r="L3" s="11">
        <v>3527297.0816918</v>
      </c>
      <c r="M3" s="11">
        <v>3860494.5258907</v>
      </c>
      <c r="N3" s="11">
        <v>4193691.9700896</v>
      </c>
    </row>
    <row r="4" spans="1:14" ht="12.75">
      <c r="A4" s="9" t="s">
        <v>16</v>
      </c>
      <c r="B4" s="10" t="s">
        <v>17</v>
      </c>
      <c r="C4" s="11">
        <v>1232240.11465752</v>
      </c>
      <c r="D4" s="11">
        <v>1135233.97797171</v>
      </c>
      <c r="E4" s="11">
        <v>1038227.84128591</v>
      </c>
      <c r="F4" s="11">
        <v>941221.704600103</v>
      </c>
      <c r="G4" s="11">
        <v>844215.567914299</v>
      </c>
      <c r="H4" s="11">
        <v>747209.431228493</v>
      </c>
      <c r="I4" s="11">
        <v>650203.294542689</v>
      </c>
      <c r="J4" s="11">
        <v>553197.157856884</v>
      </c>
      <c r="K4" s="11">
        <v>456191.02117108</v>
      </c>
      <c r="L4" s="11">
        <v>359184.884485276</v>
      </c>
      <c r="M4" s="11">
        <v>262178.7477994714</v>
      </c>
      <c r="N4" s="11">
        <v>165172.61111366696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4" sqref="C4:D5"/>
    </sheetView>
  </sheetViews>
  <sheetFormatPr defaultColWidth="9.140625" defaultRowHeight="12.75"/>
  <cols>
    <col min="1" max="1" width="11.8515625" style="0" bestFit="1" customWidth="1"/>
    <col min="2" max="2" width="19.8515625" style="0" bestFit="1" customWidth="1"/>
    <col min="3" max="4" width="11.28125" style="0" customWidth="1"/>
  </cols>
  <sheetData>
    <row r="1" spans="1:2" ht="12.75">
      <c r="A1" t="s">
        <v>18</v>
      </c>
      <c r="B1" s="14">
        <v>92</v>
      </c>
    </row>
    <row r="2" spans="3:4" ht="12.75">
      <c r="C2" t="s">
        <v>21</v>
      </c>
      <c r="D2" t="s">
        <v>22</v>
      </c>
    </row>
    <row r="3" spans="1:4" ht="12.75">
      <c r="A3" s="6" t="s">
        <v>19</v>
      </c>
      <c r="B3" s="6" t="s">
        <v>20</v>
      </c>
      <c r="C3" s="15">
        <f>B1</f>
        <v>92</v>
      </c>
      <c r="D3" s="15">
        <f>B1</f>
        <v>92</v>
      </c>
    </row>
    <row r="4" spans="1:5" ht="12.75">
      <c r="A4" s="6" t="s">
        <v>14</v>
      </c>
      <c r="B4" s="6" t="s">
        <v>17</v>
      </c>
      <c r="C4" s="16">
        <f ca="1">INDEX(INDIRECT(C$2&amp;"!C2:N4"),ROW(A1),MONTH($B$1))</f>
        <v>690030.51</v>
      </c>
      <c r="D4" s="16">
        <f ca="1">INDEX(INDIRECT(D$2&amp;"!C2:N4"),ROW(B1),MONTH($B$1))</f>
        <v>787516.12</v>
      </c>
      <c r="E4" s="5"/>
    </row>
    <row r="5" spans="1:5" ht="12.75">
      <c r="A5" s="6" t="s">
        <v>15</v>
      </c>
      <c r="B5" s="6" t="s">
        <v>17</v>
      </c>
      <c r="C5" s="16">
        <f ca="1">INDEX(INDIRECT(C$2&amp;"!C2:N4"),ROW(A2),MONTH($B$1))</f>
        <v>861717.5281006037</v>
      </c>
      <c r="D5" s="16">
        <f ca="1">INDEX(INDIRECT(D$2&amp;"!C2:N4"),ROW(B2),MONTH($B$1))</f>
        <v>1528112.4164984</v>
      </c>
      <c r="E5" s="5"/>
    </row>
  </sheetData>
  <sheetProtection/>
  <dataValidations count="1">
    <dataValidation type="list" allowBlank="1" showInputMessage="1" showErrorMessage="1" sqref="B1">
      <formula1>месяц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</cols>
  <sheetData>
    <row r="1" ht="12.75">
      <c r="A1" s="13">
        <v>1</v>
      </c>
    </row>
    <row r="2" ht="12.75">
      <c r="A2" s="13">
        <v>32</v>
      </c>
    </row>
    <row r="3" ht="12.75">
      <c r="A3" s="13">
        <v>61</v>
      </c>
    </row>
    <row r="4" ht="12.75">
      <c r="A4" s="13">
        <v>92</v>
      </c>
    </row>
    <row r="5" ht="12.75">
      <c r="A5" s="13">
        <v>122</v>
      </c>
    </row>
    <row r="6" ht="12.75">
      <c r="A6" s="13">
        <v>153</v>
      </c>
    </row>
    <row r="7" ht="12.75">
      <c r="A7" s="13">
        <v>183</v>
      </c>
    </row>
    <row r="8" ht="12.75">
      <c r="A8" s="13">
        <v>214</v>
      </c>
    </row>
    <row r="9" ht="12.75">
      <c r="A9" s="13">
        <v>245</v>
      </c>
    </row>
    <row r="10" ht="12.75">
      <c r="A10" s="13">
        <v>275</v>
      </c>
    </row>
    <row r="11" ht="12.75">
      <c r="A11" s="13">
        <v>306</v>
      </c>
    </row>
    <row r="12" ht="12.75">
      <c r="A12" s="13">
        <v>336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V. Bezrukov</dc:creator>
  <cp:keywords/>
  <dc:description/>
  <cp:lastModifiedBy>Serge 007</cp:lastModifiedBy>
  <dcterms:created xsi:type="dcterms:W3CDTF">2012-04-04T15:20:41Z</dcterms:created>
  <dcterms:modified xsi:type="dcterms:W3CDTF">2012-04-04T17:38:29Z</dcterms:modified>
  <cp:category/>
  <cp:version/>
  <cp:contentType/>
  <cp:contentStatus/>
</cp:coreProperties>
</file>