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40" windowHeight="78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L7"/>
  <c r="L8"/>
  <c r="L9"/>
  <c r="L10"/>
  <c r="L11"/>
  <c r="L6"/>
  <c r="C3" l="1"/>
  <c r="C4" s="1"/>
  <c r="C5" l="1"/>
  <c r="C6" l="1"/>
  <c r="C7" l="1"/>
  <c r="C8" l="1"/>
  <c r="C9" l="1"/>
  <c r="C10" l="1"/>
  <c r="C11" l="1"/>
  <c r="C12" l="1"/>
  <c r="C13" l="1"/>
  <c r="C14" l="1"/>
  <c r="C15" l="1"/>
  <c r="C16" l="1"/>
  <c r="C17" l="1"/>
  <c r="C18" l="1"/>
  <c r="C19" l="1"/>
  <c r="C20" l="1"/>
  <c r="C21" l="1"/>
  <c r="C22" l="1"/>
  <c r="C23" l="1"/>
  <c r="C24" l="1"/>
  <c r="C25" l="1"/>
  <c r="C26" l="1"/>
  <c r="C27" s="1"/>
  <c r="C28" l="1"/>
  <c r="C29" l="1"/>
  <c r="C30" l="1"/>
  <c r="C31" l="1"/>
  <c r="C32" l="1"/>
  <c r="J11" l="1"/>
  <c r="J8"/>
  <c r="C33"/>
  <c r="J6"/>
  <c r="C34" l="1"/>
  <c r="C35" l="1"/>
  <c r="C36" l="1"/>
  <c r="C37" l="1"/>
  <c r="C38" l="1"/>
  <c r="C39" l="1"/>
  <c r="C40" l="1"/>
  <c r="C41" l="1"/>
  <c r="C42" l="1"/>
  <c r="C43" l="1"/>
  <c r="C44" l="1"/>
  <c r="C45" l="1"/>
  <c r="C46" l="1"/>
  <c r="C47" l="1"/>
  <c r="C48" l="1"/>
  <c r="J9" l="1"/>
  <c r="J10"/>
  <c r="C49"/>
  <c r="C50" l="1"/>
  <c r="C51" l="1"/>
  <c r="C52" l="1"/>
  <c r="J7" s="1"/>
  <c r="D3" s="1"/>
  <c r="E3" s="1"/>
  <c r="D14" l="1"/>
  <c r="E14" s="1"/>
  <c r="D40"/>
  <c r="E40" s="1"/>
  <c r="D49"/>
  <c r="E49" s="1"/>
  <c r="D9"/>
  <c r="E9" s="1"/>
  <c r="D41"/>
  <c r="E41" s="1"/>
  <c r="D24"/>
  <c r="E24" s="1"/>
  <c r="D16"/>
  <c r="E16" s="1"/>
  <c r="D53"/>
  <c r="D33"/>
  <c r="E33" s="1"/>
  <c r="D23"/>
  <c r="E23" s="1"/>
  <c r="D13"/>
  <c r="E13" s="1"/>
  <c r="D35"/>
  <c r="E35" s="1"/>
  <c r="D26"/>
  <c r="E26" s="1"/>
  <c r="D48"/>
  <c r="E48" s="1"/>
  <c r="D42"/>
  <c r="E42" s="1"/>
  <c r="D54"/>
  <c r="D11"/>
  <c r="E11" s="1"/>
  <c r="D4"/>
  <c r="E4" s="1"/>
  <c r="D17"/>
  <c r="E17" s="1"/>
  <c r="D20"/>
  <c r="E20" s="1"/>
  <c r="D5"/>
  <c r="E5" s="1"/>
  <c r="D22"/>
  <c r="E22" s="1"/>
  <c r="D52"/>
  <c r="D51"/>
  <c r="E51" s="1"/>
  <c r="D18"/>
  <c r="E18" s="1"/>
  <c r="D7"/>
  <c r="E7" s="1"/>
  <c r="D31"/>
  <c r="E31" s="1"/>
  <c r="D32"/>
  <c r="E32" s="1"/>
  <c r="D25"/>
  <c r="E25" s="1"/>
  <c r="D43"/>
  <c r="E43" s="1"/>
  <c r="D29"/>
  <c r="E29" s="1"/>
  <c r="D2"/>
  <c r="E2" s="1"/>
  <c r="D45"/>
  <c r="E45" s="1"/>
  <c r="D36"/>
  <c r="E36" s="1"/>
  <c r="D10"/>
  <c r="E10" s="1"/>
  <c r="D46"/>
  <c r="E46" s="1"/>
  <c r="D6"/>
  <c r="E6" s="1"/>
  <c r="D12"/>
  <c r="E12" s="1"/>
  <c r="D15"/>
  <c r="E15" s="1"/>
  <c r="D37"/>
  <c r="E37" s="1"/>
  <c r="D27"/>
  <c r="E27" s="1"/>
  <c r="D19"/>
  <c r="E19" s="1"/>
  <c r="D28"/>
  <c r="E28" s="1"/>
  <c r="D30"/>
  <c r="E30" s="1"/>
  <c r="D50"/>
  <c r="E50" s="1"/>
  <c r="D38"/>
  <c r="E38" s="1"/>
  <c r="D21"/>
  <c r="E21" s="1"/>
  <c r="D8"/>
  <c r="E8" s="1"/>
  <c r="D47"/>
  <c r="E47" s="1"/>
  <c r="D44"/>
  <c r="E44" s="1"/>
  <c r="D34"/>
  <c r="E34" s="1"/>
  <c r="D39"/>
  <c r="E39" s="1"/>
  <c r="E52"/>
  <c r="C53"/>
  <c r="E53" l="1"/>
  <c r="C54"/>
  <c r="E54" s="1"/>
</calcChain>
</file>

<file path=xl/sharedStrings.xml><?xml version="1.0" encoding="utf-8"?>
<sst xmlns="http://schemas.openxmlformats.org/spreadsheetml/2006/main" count="12" uniqueCount="12">
  <si>
    <t xml:space="preserve">число </t>
  </si>
  <si>
    <t>дата</t>
  </si>
  <si>
    <t xml:space="preserve">купить </t>
  </si>
  <si>
    <t>ручку</t>
  </si>
  <si>
    <t>карашдаш</t>
  </si>
  <si>
    <t>цена</t>
  </si>
  <si>
    <t>списать</t>
  </si>
  <si>
    <t>ЗП</t>
  </si>
  <si>
    <t>копилка</t>
  </si>
  <si>
    <t>да</t>
  </si>
  <si>
    <t>сколько нужно вручную вписать в "копилка"</t>
  </si>
  <si>
    <t>ЦЕНА чего-то там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</si>
</sst>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4" fontId="0" fillId="0" borderId="2" xfId="0" applyNumberFormat="1" applyFont="1" applyFill="1" applyBorder="1"/>
    <xf numFmtId="164" fontId="0" fillId="0" borderId="2" xfId="0" applyNumberFormat="1" applyFont="1" applyFill="1" applyBorder="1"/>
    <xf numFmtId="44" fontId="0" fillId="0" borderId="2" xfId="0" applyNumberFormat="1" applyFont="1" applyFill="1" applyBorder="1" applyAlignment="1">
      <alignment horizontal="center"/>
    </xf>
    <xf numFmtId="0" fontId="0" fillId="3" borderId="0" xfId="0" applyFill="1"/>
    <xf numFmtId="14" fontId="0" fillId="2" borderId="0" xfId="0" applyNumberFormat="1" applyFill="1"/>
    <xf numFmtId="0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44" fontId="0" fillId="0" borderId="0" xfId="0" applyNumberFormat="1" applyFill="1"/>
    <xf numFmtId="44" fontId="1" fillId="0" borderId="0" xfId="0" applyNumberFormat="1" applyFont="1" applyFill="1"/>
    <xf numFmtId="0" fontId="0" fillId="0" borderId="0" xfId="0" applyNumberFormat="1" applyAlignment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0" formatCode="General"/>
    </dxf>
    <dxf>
      <numFmt numFmtId="0" formatCode="General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54" totalsRowShown="0">
  <autoFilter ref="A1:E54">
    <filterColumn colId="3"/>
    <filterColumn colId="4"/>
  </autoFilter>
  <tableColumns count="5">
    <tableColumn id="1" name="число " dataDxfId="4"/>
    <tableColumn id="2" name="ЗП" dataDxfId="3"/>
    <tableColumn id="3" name="копилка" dataDxfId="0">
      <calculatedColumnFormula>Таблица1[[#This Row],[ЗП]]+C1</calculatedColumnFormula>
    </tableColumn>
    <tableColumn id="4" name="ЦЕНА чего-то там" dataDxfId="2">
      <calculatedColumnFormula>IF(IFERROR(VLOOKUP(A2,J:L,2,0),"")="да",VLOOKUP(A2,J:L,3,0),"")</calculatedColumnFormula>
    </tableColumn>
    <tableColumn id="5" name="сколько нужно вручную вписать в &quot;копилка&quot;" dataDxfId="1">
      <calculatedColumnFormula>IFERROR(Таблица1[[#This Row],[копилка]]-Таблица1[[#This Row],[ЦЕНА чего-то там]],Таблица1[[#This Row],[копилка]])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H12" sqref="H12"/>
    </sheetView>
  </sheetViews>
  <sheetFormatPr defaultRowHeight="15"/>
  <cols>
    <col min="1" max="1" width="10.140625" style="1" bestFit="1" customWidth="1"/>
    <col min="2" max="3" width="13.28515625" style="2" bestFit="1" customWidth="1"/>
    <col min="5" max="5" width="11" customWidth="1"/>
    <col min="9" max="9" width="11.7109375" bestFit="1" customWidth="1"/>
    <col min="10" max="10" width="32.85546875" customWidth="1"/>
    <col min="11" max="11" width="37.7109375" customWidth="1"/>
    <col min="12" max="12" width="11.7109375" bestFit="1" customWidth="1"/>
  </cols>
  <sheetData>
    <row r="1" spans="1:12" ht="90" customHeight="1">
      <c r="A1" s="1" t="s">
        <v>0</v>
      </c>
      <c r="B1" s="2" t="s">
        <v>7</v>
      </c>
      <c r="C1" s="2" t="s">
        <v>8</v>
      </c>
      <c r="D1" s="12" t="s">
        <v>11</v>
      </c>
      <c r="E1" s="12" t="s">
        <v>10</v>
      </c>
      <c r="G1" s="4"/>
      <c r="H1" s="4"/>
      <c r="I1" s="4"/>
      <c r="J1" s="4"/>
      <c r="K1" s="4"/>
    </row>
    <row r="2" spans="1:12">
      <c r="A2" s="1">
        <v>1</v>
      </c>
      <c r="B2" s="2">
        <v>5000</v>
      </c>
      <c r="C2" s="2">
        <f>Таблица1[[#This Row],[ЗП]]</f>
        <v>5000</v>
      </c>
      <c r="D2" s="16">
        <f t="shared" ref="D2:D33" si="0">IF(IFERROR(VLOOKUP(A2,J:L,2,0),"")="да",VLOOKUP(A2,J:L,3,0),"")</f>
        <v>4555</v>
      </c>
      <c r="E2" s="11">
        <f>IFERROR(Таблица1[[#This Row],[копилка]]-Таблица1[[#This Row],[ЦЕНА чего-то там]],Таблица1[[#This Row],[копилка]])</f>
        <v>445</v>
      </c>
      <c r="G2" s="4"/>
      <c r="H2" s="5"/>
      <c r="I2" s="6"/>
      <c r="J2" s="7"/>
      <c r="K2" s="8"/>
    </row>
    <row r="3" spans="1:12">
      <c r="A3" s="1">
        <v>2</v>
      </c>
      <c r="B3" s="2">
        <v>5000</v>
      </c>
      <c r="C3" s="2">
        <f>Таблица1[[#This Row],[ЗП]]+C2</f>
        <v>10000</v>
      </c>
      <c r="D3" s="11" t="str">
        <f t="shared" si="0"/>
        <v/>
      </c>
      <c r="E3" s="11">
        <f>IFERROR(Таблица1[[#This Row],[копилка]]-Таблица1[[#This Row],[ЦЕНА чего-то там]],Таблица1[[#This Row],[копилка]])</f>
        <v>10000</v>
      </c>
    </row>
    <row r="4" spans="1:12">
      <c r="A4" s="13">
        <v>3</v>
      </c>
      <c r="B4" s="14">
        <v>5000</v>
      </c>
      <c r="C4" s="15">
        <f>Таблица1[[#This Row],[ЗП]]+C3</f>
        <v>15000</v>
      </c>
      <c r="D4" s="11" t="str">
        <f t="shared" si="0"/>
        <v/>
      </c>
      <c r="E4" s="11">
        <f>IFERROR(Таблица1[[#This Row],[копилка]]-Таблица1[[#This Row],[ЦЕНА чего-то там]],Таблица1[[#This Row],[копилка]])</f>
        <v>15000</v>
      </c>
    </row>
    <row r="5" spans="1:12">
      <c r="A5" s="1">
        <v>4</v>
      </c>
      <c r="B5" s="2">
        <v>5000</v>
      </c>
      <c r="C5" s="2">
        <f>Таблица1[[#This Row],[ЗП]]+C4</f>
        <v>20000</v>
      </c>
      <c r="D5" s="11" t="str">
        <f t="shared" si="0"/>
        <v/>
      </c>
      <c r="E5" s="11">
        <f>IFERROR(Таблица1[[#This Row],[копилка]]-Таблица1[[#This Row],[ЦЕНА чего-то там]],Таблица1[[#This Row],[копилка]])</f>
        <v>20000</v>
      </c>
      <c r="H5" t="s">
        <v>2</v>
      </c>
      <c r="I5" t="s">
        <v>5</v>
      </c>
      <c r="J5" t="s">
        <v>1</v>
      </c>
      <c r="K5" t="s">
        <v>6</v>
      </c>
    </row>
    <row r="6" spans="1:12">
      <c r="A6" s="1">
        <v>5</v>
      </c>
      <c r="B6" s="2">
        <v>5000</v>
      </c>
      <c r="C6" s="2">
        <f>Таблица1[[#This Row],[ЗП]]+C5</f>
        <v>25000</v>
      </c>
      <c r="D6" s="11" t="str">
        <f t="shared" si="0"/>
        <v/>
      </c>
      <c r="E6" s="11">
        <f>IFERROR(Таблица1[[#This Row],[копилка]]-Таблица1[[#This Row],[ЦЕНА чего-то там]],Таблица1[[#This Row],[копилка]])</f>
        <v>25000</v>
      </c>
      <c r="H6" t="s">
        <v>3</v>
      </c>
      <c r="I6" s="3">
        <v>4555</v>
      </c>
      <c r="J6" s="10">
        <f>IFERROR(INDEX(A:C,MATCH(I6,C:C)+1,1),1)</f>
        <v>1</v>
      </c>
      <c r="K6" s="9" t="s">
        <v>9</v>
      </c>
      <c r="L6" s="3">
        <f>I6</f>
        <v>4555</v>
      </c>
    </row>
    <row r="7" spans="1:12">
      <c r="A7" s="1">
        <v>6</v>
      </c>
      <c r="B7" s="2">
        <v>5000</v>
      </c>
      <c r="C7" s="2">
        <f>Таблица1[[#This Row],[ЗП]]+C6</f>
        <v>30000</v>
      </c>
      <c r="D7" s="11" t="str">
        <f t="shared" si="0"/>
        <v/>
      </c>
      <c r="E7" s="11">
        <f>IFERROR(Таблица1[[#This Row],[копилка]]-Таблица1[[#This Row],[ЦЕНА чего-то там]],Таблица1[[#This Row],[копилка]])</f>
        <v>30000</v>
      </c>
      <c r="H7" t="s">
        <v>4</v>
      </c>
      <c r="I7" s="3">
        <v>122000</v>
      </c>
      <c r="J7" s="10">
        <f t="shared" ref="J7:J11" si="1">INDEX(A:C,MATCH(I7,C:C)+1,1)</f>
        <v>25</v>
      </c>
      <c r="K7" s="9"/>
      <c r="L7" s="3">
        <f t="shared" ref="L7:L11" si="2">I7</f>
        <v>122000</v>
      </c>
    </row>
    <row r="8" spans="1:12">
      <c r="A8" s="1">
        <v>7</v>
      </c>
      <c r="B8" s="2">
        <v>5000</v>
      </c>
      <c r="C8" s="2">
        <f>Таблица1[[#This Row],[ЗП]]+C7</f>
        <v>35000</v>
      </c>
      <c r="D8" s="11" t="str">
        <f t="shared" si="0"/>
        <v/>
      </c>
      <c r="E8" s="11">
        <f>IFERROR(Таблица1[[#This Row],[копилка]]-Таблица1[[#This Row],[ЦЕНА чего-то там]],Таблица1[[#This Row],[копилка]])</f>
        <v>35000</v>
      </c>
      <c r="I8">
        <v>11220</v>
      </c>
      <c r="J8" s="10">
        <f t="shared" si="1"/>
        <v>3</v>
      </c>
      <c r="K8" s="9"/>
      <c r="L8" s="3">
        <f t="shared" si="2"/>
        <v>11220</v>
      </c>
    </row>
    <row r="9" spans="1:12">
      <c r="A9" s="1">
        <v>8</v>
      </c>
      <c r="B9" s="2">
        <v>5000</v>
      </c>
      <c r="C9" s="2">
        <f>Таблица1[[#This Row],[ЗП]]+C8</f>
        <v>40000</v>
      </c>
      <c r="D9" s="11" t="str">
        <f t="shared" si="0"/>
        <v/>
      </c>
      <c r="E9" s="11">
        <f>IFERROR(Таблица1[[#This Row],[копилка]]-Таблица1[[#This Row],[ЦЕНА чего-то там]],Таблица1[[#This Row],[копилка]])</f>
        <v>40000</v>
      </c>
      <c r="I9">
        <v>44445</v>
      </c>
      <c r="J9" s="10">
        <f t="shared" si="1"/>
        <v>9</v>
      </c>
      <c r="K9" s="9"/>
      <c r="L9" s="3">
        <f t="shared" si="2"/>
        <v>44445</v>
      </c>
    </row>
    <row r="10" spans="1:12">
      <c r="A10" s="1">
        <v>9</v>
      </c>
      <c r="B10" s="2">
        <v>5000</v>
      </c>
      <c r="C10" s="2">
        <f>Таблица1[[#This Row],[ЗП]]+C9</f>
        <v>45000</v>
      </c>
      <c r="D10" s="11" t="str">
        <f t="shared" si="0"/>
        <v/>
      </c>
      <c r="E10" s="11">
        <f>IFERROR(Таблица1[[#This Row],[копилка]]-Таблица1[[#This Row],[ЦЕНА чего-то там]],Таблица1[[#This Row],[копилка]])</f>
        <v>45000</v>
      </c>
      <c r="I10">
        <v>78000</v>
      </c>
      <c r="J10" s="10">
        <f t="shared" si="1"/>
        <v>16</v>
      </c>
      <c r="K10" s="9"/>
      <c r="L10" s="3">
        <f t="shared" si="2"/>
        <v>78000</v>
      </c>
    </row>
    <row r="11" spans="1:12">
      <c r="A11" s="1">
        <v>10</v>
      </c>
      <c r="B11" s="2">
        <v>5000</v>
      </c>
      <c r="C11" s="2">
        <f>Таблица1[[#This Row],[ЗП]]+C10</f>
        <v>50000</v>
      </c>
      <c r="D11" s="11" t="str">
        <f t="shared" si="0"/>
        <v/>
      </c>
      <c r="E11" s="11">
        <f>IFERROR(Таблица1[[#This Row],[копилка]]-Таблица1[[#This Row],[ЦЕНА чего-то там]],Таблица1[[#This Row],[копилка]])</f>
        <v>50000</v>
      </c>
      <c r="I11">
        <v>10000</v>
      </c>
      <c r="J11" s="10">
        <f t="shared" si="1"/>
        <v>3</v>
      </c>
      <c r="K11" s="9"/>
      <c r="L11" s="3">
        <f t="shared" si="2"/>
        <v>10000</v>
      </c>
    </row>
    <row r="12" spans="1:12">
      <c r="A12" s="1">
        <v>11</v>
      </c>
      <c r="B12" s="2">
        <v>5000</v>
      </c>
      <c r="C12" s="2">
        <f>Таблица1[[#This Row],[ЗП]]+C11</f>
        <v>55000</v>
      </c>
      <c r="D12" s="11" t="str">
        <f t="shared" si="0"/>
        <v/>
      </c>
      <c r="E12" s="11">
        <f>IFERROR(Таблица1[[#This Row],[копилка]]-Таблица1[[#This Row],[ЦЕНА чего-то там]],Таблица1[[#This Row],[копилка]])</f>
        <v>55000</v>
      </c>
    </row>
    <row r="13" spans="1:12">
      <c r="A13" s="1">
        <v>12</v>
      </c>
      <c r="B13" s="2">
        <v>5000</v>
      </c>
      <c r="C13" s="2">
        <f>Таблица1[[#This Row],[ЗП]]+C12</f>
        <v>60000</v>
      </c>
      <c r="D13" s="11" t="str">
        <f t="shared" si="0"/>
        <v/>
      </c>
      <c r="E13" s="11">
        <f>IFERROR(Таблица1[[#This Row],[копилка]]-Таблица1[[#This Row],[ЦЕНА чего-то там]],Таблица1[[#This Row],[копилка]])</f>
        <v>60000</v>
      </c>
    </row>
    <row r="14" spans="1:12">
      <c r="A14" s="1">
        <v>13</v>
      </c>
      <c r="B14" s="2">
        <v>5000</v>
      </c>
      <c r="C14" s="2">
        <f>Таблица1[[#This Row],[ЗП]]+C13</f>
        <v>65000</v>
      </c>
      <c r="D14" s="11" t="str">
        <f t="shared" si="0"/>
        <v/>
      </c>
      <c r="E14" s="11">
        <f>IFERROR(Таблица1[[#This Row],[копилка]]-Таблица1[[#This Row],[ЦЕНА чего-то там]],Таблица1[[#This Row],[копилка]])</f>
        <v>65000</v>
      </c>
    </row>
    <row r="15" spans="1:12">
      <c r="A15" s="1">
        <v>14</v>
      </c>
      <c r="B15" s="2">
        <v>5000</v>
      </c>
      <c r="C15" s="2">
        <f>Таблица1[[#This Row],[ЗП]]+C14</f>
        <v>70000</v>
      </c>
      <c r="D15" s="11" t="str">
        <f t="shared" si="0"/>
        <v/>
      </c>
      <c r="E15" s="11">
        <f>IFERROR(Таблица1[[#This Row],[копилка]]-Таблица1[[#This Row],[ЦЕНА чего-то там]],Таблица1[[#This Row],[копилка]])</f>
        <v>70000</v>
      </c>
    </row>
    <row r="16" spans="1:12">
      <c r="A16" s="1">
        <v>15</v>
      </c>
      <c r="B16" s="2">
        <v>5000</v>
      </c>
      <c r="C16" s="2">
        <f>Таблица1[[#This Row],[ЗП]]+C15</f>
        <v>75000</v>
      </c>
      <c r="D16" s="11" t="str">
        <f t="shared" si="0"/>
        <v/>
      </c>
      <c r="E16" s="11">
        <f>IFERROR(Таблица1[[#This Row],[копилка]]-Таблица1[[#This Row],[ЦЕНА чего-то там]],Таблица1[[#This Row],[копилка]])</f>
        <v>75000</v>
      </c>
      <c r="H16" s="3"/>
    </row>
    <row r="17" spans="1:5">
      <c r="A17" s="1">
        <v>16</v>
      </c>
      <c r="B17" s="2">
        <v>5000</v>
      </c>
      <c r="C17" s="2">
        <f>Таблица1[[#This Row],[ЗП]]+C16</f>
        <v>80000</v>
      </c>
      <c r="D17" s="11" t="str">
        <f t="shared" si="0"/>
        <v/>
      </c>
      <c r="E17" s="11">
        <f>IFERROR(Таблица1[[#This Row],[копилка]]-Таблица1[[#This Row],[ЦЕНА чего-то там]],Таблица1[[#This Row],[копилка]])</f>
        <v>80000</v>
      </c>
    </row>
    <row r="18" spans="1:5">
      <c r="A18" s="1">
        <v>17</v>
      </c>
      <c r="B18" s="2">
        <v>5000</v>
      </c>
      <c r="C18" s="2">
        <f>Таблица1[[#This Row],[ЗП]]+C17</f>
        <v>85000</v>
      </c>
      <c r="D18" s="11" t="str">
        <f t="shared" si="0"/>
        <v/>
      </c>
      <c r="E18" s="11">
        <f>IFERROR(Таблица1[[#This Row],[копилка]]-Таблица1[[#This Row],[ЦЕНА чего-то там]],Таблица1[[#This Row],[копилка]])</f>
        <v>85000</v>
      </c>
    </row>
    <row r="19" spans="1:5">
      <c r="A19" s="1">
        <v>18</v>
      </c>
      <c r="B19" s="2">
        <v>5000</v>
      </c>
      <c r="C19" s="2">
        <f>Таблица1[[#This Row],[ЗП]]+C18</f>
        <v>90000</v>
      </c>
      <c r="D19" s="11" t="str">
        <f t="shared" si="0"/>
        <v/>
      </c>
      <c r="E19" s="11">
        <f>IFERROR(Таблица1[[#This Row],[копилка]]-Таблица1[[#This Row],[ЦЕНА чего-то там]],Таблица1[[#This Row],[копилка]])</f>
        <v>90000</v>
      </c>
    </row>
    <row r="20" spans="1:5">
      <c r="A20" s="1">
        <v>19</v>
      </c>
      <c r="B20" s="2">
        <v>5000</v>
      </c>
      <c r="C20" s="2">
        <f>Таблица1[[#This Row],[ЗП]]+C19</f>
        <v>95000</v>
      </c>
      <c r="D20" s="11" t="str">
        <f t="shared" si="0"/>
        <v/>
      </c>
      <c r="E20" s="11">
        <f>IFERROR(Таблица1[[#This Row],[копилка]]-Таблица1[[#This Row],[ЦЕНА чего-то там]],Таблица1[[#This Row],[копилка]])</f>
        <v>95000</v>
      </c>
    </row>
    <row r="21" spans="1:5">
      <c r="A21" s="1">
        <v>20</v>
      </c>
      <c r="B21" s="2">
        <v>5000</v>
      </c>
      <c r="C21" s="2">
        <f>Таблица1[[#This Row],[ЗП]]+C20</f>
        <v>100000</v>
      </c>
      <c r="D21" s="11" t="str">
        <f t="shared" si="0"/>
        <v/>
      </c>
      <c r="E21" s="11">
        <f>IFERROR(Таблица1[[#This Row],[копилка]]-Таблица1[[#This Row],[ЦЕНА чего-то там]],Таблица1[[#This Row],[копилка]])</f>
        <v>100000</v>
      </c>
    </row>
    <row r="22" spans="1:5">
      <c r="A22" s="1">
        <v>21</v>
      </c>
      <c r="B22" s="2">
        <v>5000</v>
      </c>
      <c r="C22" s="2">
        <f>Таблица1[[#This Row],[ЗП]]+C21</f>
        <v>105000</v>
      </c>
      <c r="D22" s="11" t="str">
        <f t="shared" si="0"/>
        <v/>
      </c>
      <c r="E22" s="11">
        <f>IFERROR(Таблица1[[#This Row],[копилка]]-Таблица1[[#This Row],[ЦЕНА чего-то там]],Таблица1[[#This Row],[копилка]])</f>
        <v>105000</v>
      </c>
    </row>
    <row r="23" spans="1:5">
      <c r="A23" s="1">
        <v>22</v>
      </c>
      <c r="B23" s="2">
        <v>5000</v>
      </c>
      <c r="C23" s="2">
        <f>Таблица1[[#This Row],[ЗП]]+C22</f>
        <v>110000</v>
      </c>
      <c r="D23" s="11" t="str">
        <f t="shared" si="0"/>
        <v/>
      </c>
      <c r="E23" s="11">
        <f>IFERROR(Таблица1[[#This Row],[копилка]]-Таблица1[[#This Row],[ЦЕНА чего-то там]],Таблица1[[#This Row],[копилка]])</f>
        <v>110000</v>
      </c>
    </row>
    <row r="24" spans="1:5">
      <c r="A24" s="1">
        <v>23</v>
      </c>
      <c r="B24" s="2">
        <v>5000</v>
      </c>
      <c r="C24" s="2">
        <f>Таблица1[[#This Row],[ЗП]]+C23</f>
        <v>115000</v>
      </c>
      <c r="D24" s="11" t="str">
        <f t="shared" si="0"/>
        <v/>
      </c>
      <c r="E24" s="11">
        <f>IFERROR(Таблица1[[#This Row],[копилка]]-Таблица1[[#This Row],[ЦЕНА чего-то там]],Таблица1[[#This Row],[копилка]])</f>
        <v>115000</v>
      </c>
    </row>
    <row r="25" spans="1:5">
      <c r="A25" s="1">
        <v>24</v>
      </c>
      <c r="B25" s="2">
        <v>5000</v>
      </c>
      <c r="C25" s="2">
        <f>Таблица1[[#This Row],[ЗП]]+C24</f>
        <v>120000</v>
      </c>
      <c r="D25" s="11" t="str">
        <f t="shared" si="0"/>
        <v/>
      </c>
      <c r="E25" s="11">
        <f>IFERROR(Таблица1[[#This Row],[копилка]]-Таблица1[[#This Row],[ЦЕНА чего-то там]],Таблица1[[#This Row],[копилка]])</f>
        <v>120000</v>
      </c>
    </row>
    <row r="26" spans="1:5">
      <c r="A26" s="1">
        <v>25</v>
      </c>
      <c r="B26" s="2">
        <v>5000</v>
      </c>
      <c r="C26" s="2">
        <f>Таблица1[[#This Row],[ЗП]]+C25</f>
        <v>125000</v>
      </c>
      <c r="D26" s="11" t="str">
        <f t="shared" si="0"/>
        <v/>
      </c>
      <c r="E26" s="11">
        <f>IFERROR(Таблица1[[#This Row],[копилка]]-Таблица1[[#This Row],[ЦЕНА чего-то там]],Таблица1[[#This Row],[копилка]])</f>
        <v>125000</v>
      </c>
    </row>
    <row r="27" spans="1:5">
      <c r="A27" s="1">
        <v>26</v>
      </c>
      <c r="B27" s="2">
        <v>5000</v>
      </c>
      <c r="C27" s="2">
        <f>Таблица1[[#This Row],[ЗП]]+C26</f>
        <v>130000</v>
      </c>
      <c r="D27" s="11" t="str">
        <f t="shared" si="0"/>
        <v/>
      </c>
      <c r="E27" s="11">
        <f>IFERROR(Таблица1[[#This Row],[копилка]]-Таблица1[[#This Row],[ЦЕНА чего-то там]],Таблица1[[#This Row],[копилка]])</f>
        <v>130000</v>
      </c>
    </row>
    <row r="28" spans="1:5">
      <c r="A28" s="1">
        <v>27</v>
      </c>
      <c r="B28" s="2">
        <v>5000</v>
      </c>
      <c r="C28" s="2">
        <f>Таблица1[[#This Row],[ЗП]]+C27</f>
        <v>135000</v>
      </c>
      <c r="D28" s="11" t="str">
        <f t="shared" si="0"/>
        <v/>
      </c>
      <c r="E28" s="11">
        <f>IFERROR(Таблица1[[#This Row],[копилка]]-Таблица1[[#This Row],[ЦЕНА чего-то там]],Таблица1[[#This Row],[копилка]])</f>
        <v>135000</v>
      </c>
    </row>
    <row r="29" spans="1:5">
      <c r="A29" s="1">
        <v>28</v>
      </c>
      <c r="B29" s="2">
        <v>5000</v>
      </c>
      <c r="C29" s="2">
        <f>Таблица1[[#This Row],[ЗП]]+C28</f>
        <v>140000</v>
      </c>
      <c r="D29" s="11" t="str">
        <f t="shared" si="0"/>
        <v/>
      </c>
      <c r="E29" s="11">
        <f>IFERROR(Таблица1[[#This Row],[копилка]]-Таблица1[[#This Row],[ЦЕНА чего-то там]],Таблица1[[#This Row],[копилка]])</f>
        <v>140000</v>
      </c>
    </row>
    <row r="30" spans="1:5">
      <c r="A30" s="1">
        <v>29</v>
      </c>
      <c r="B30" s="2">
        <v>5000</v>
      </c>
      <c r="C30" s="2">
        <f>Таблица1[[#This Row],[ЗП]]+C29</f>
        <v>145000</v>
      </c>
      <c r="D30" s="11" t="str">
        <f t="shared" si="0"/>
        <v/>
      </c>
      <c r="E30" s="11">
        <f>IFERROR(Таблица1[[#This Row],[копилка]]-Таблица1[[#This Row],[ЦЕНА чего-то там]],Таблица1[[#This Row],[копилка]])</f>
        <v>145000</v>
      </c>
    </row>
    <row r="31" spans="1:5">
      <c r="A31" s="1">
        <v>30</v>
      </c>
      <c r="B31" s="2">
        <v>5000</v>
      </c>
      <c r="C31" s="2">
        <f>Таблица1[[#This Row],[ЗП]]+C30</f>
        <v>150000</v>
      </c>
      <c r="D31" s="11" t="str">
        <f t="shared" si="0"/>
        <v/>
      </c>
      <c r="E31" s="11">
        <f>IFERROR(Таблица1[[#This Row],[копилка]]-Таблица1[[#This Row],[ЦЕНА чего-то там]],Таблица1[[#This Row],[копилка]])</f>
        <v>150000</v>
      </c>
    </row>
    <row r="32" spans="1:5">
      <c r="A32" s="1">
        <v>31</v>
      </c>
      <c r="B32" s="2">
        <v>5000</v>
      </c>
      <c r="C32" s="2">
        <f>Таблица1[[#This Row],[ЗП]]+C31</f>
        <v>155000</v>
      </c>
      <c r="D32" s="11" t="str">
        <f t="shared" si="0"/>
        <v/>
      </c>
      <c r="E32" s="11">
        <f>IFERROR(Таблица1[[#This Row],[копилка]]-Таблица1[[#This Row],[ЦЕНА чего-то там]],Таблица1[[#This Row],[копилка]])</f>
        <v>155000</v>
      </c>
    </row>
    <row r="33" spans="1:5">
      <c r="A33" s="1">
        <v>32</v>
      </c>
      <c r="B33" s="2">
        <v>5000</v>
      </c>
      <c r="C33" s="2">
        <f>Таблица1[[#This Row],[ЗП]]+C32</f>
        <v>160000</v>
      </c>
      <c r="D33" s="11" t="str">
        <f t="shared" si="0"/>
        <v/>
      </c>
      <c r="E33" s="11">
        <f>IFERROR(Таблица1[[#This Row],[копилка]]-Таблица1[[#This Row],[ЦЕНА чего-то там]],Таблица1[[#This Row],[копилка]])</f>
        <v>160000</v>
      </c>
    </row>
    <row r="34" spans="1:5">
      <c r="A34" s="1">
        <v>33</v>
      </c>
      <c r="B34" s="2">
        <v>5000</v>
      </c>
      <c r="C34" s="2">
        <f>Таблица1[[#This Row],[ЗП]]+C33</f>
        <v>165000</v>
      </c>
      <c r="D34" s="11" t="str">
        <f t="shared" ref="D34:D54" si="3">IF(IFERROR(VLOOKUP(A34,J:L,2,0),"")="да",VLOOKUP(A34,J:L,3,0),"")</f>
        <v/>
      </c>
      <c r="E34" s="11">
        <f>IFERROR(Таблица1[[#This Row],[копилка]]-Таблица1[[#This Row],[ЦЕНА чего-то там]],Таблица1[[#This Row],[копилка]])</f>
        <v>165000</v>
      </c>
    </row>
    <row r="35" spans="1:5">
      <c r="A35" s="1">
        <v>34</v>
      </c>
      <c r="B35" s="2">
        <v>5000</v>
      </c>
      <c r="C35" s="2">
        <f>Таблица1[[#This Row],[ЗП]]+C34</f>
        <v>170000</v>
      </c>
      <c r="D35" s="11" t="str">
        <f t="shared" si="3"/>
        <v/>
      </c>
      <c r="E35" s="11">
        <f>IFERROR(Таблица1[[#This Row],[копилка]]-Таблица1[[#This Row],[ЦЕНА чего-то там]],Таблица1[[#This Row],[копилка]])</f>
        <v>170000</v>
      </c>
    </row>
    <row r="36" spans="1:5">
      <c r="A36" s="1">
        <v>35</v>
      </c>
      <c r="B36" s="2">
        <v>5000</v>
      </c>
      <c r="C36" s="2">
        <f>Таблица1[[#This Row],[ЗП]]+C35</f>
        <v>175000</v>
      </c>
      <c r="D36" s="11" t="str">
        <f t="shared" si="3"/>
        <v/>
      </c>
      <c r="E36" s="11">
        <f>IFERROR(Таблица1[[#This Row],[копилка]]-Таблица1[[#This Row],[ЦЕНА чего-то там]],Таблица1[[#This Row],[копилка]])</f>
        <v>175000</v>
      </c>
    </row>
    <row r="37" spans="1:5">
      <c r="A37" s="1">
        <v>36</v>
      </c>
      <c r="B37" s="2">
        <v>5000</v>
      </c>
      <c r="C37" s="2">
        <f>Таблица1[[#This Row],[ЗП]]+C36</f>
        <v>180000</v>
      </c>
      <c r="D37" s="11" t="str">
        <f t="shared" si="3"/>
        <v/>
      </c>
      <c r="E37" s="11">
        <f>IFERROR(Таблица1[[#This Row],[копилка]]-Таблица1[[#This Row],[ЦЕНА чего-то там]],Таблица1[[#This Row],[копилка]])</f>
        <v>180000</v>
      </c>
    </row>
    <row r="38" spans="1:5">
      <c r="A38" s="1">
        <v>37</v>
      </c>
      <c r="B38" s="2">
        <v>5000</v>
      </c>
      <c r="C38" s="2">
        <f>Таблица1[[#This Row],[ЗП]]+C37</f>
        <v>185000</v>
      </c>
      <c r="D38" s="11" t="str">
        <f t="shared" si="3"/>
        <v/>
      </c>
      <c r="E38" s="11">
        <f>IFERROR(Таблица1[[#This Row],[копилка]]-Таблица1[[#This Row],[ЦЕНА чего-то там]],Таблица1[[#This Row],[копилка]])</f>
        <v>185000</v>
      </c>
    </row>
    <row r="39" spans="1:5">
      <c r="A39" s="1">
        <v>38</v>
      </c>
      <c r="B39" s="2">
        <v>5000</v>
      </c>
      <c r="C39" s="2">
        <f>Таблица1[[#This Row],[ЗП]]+C38</f>
        <v>190000</v>
      </c>
      <c r="D39" s="11" t="str">
        <f t="shared" si="3"/>
        <v/>
      </c>
      <c r="E39" s="11">
        <f>IFERROR(Таблица1[[#This Row],[копилка]]-Таблица1[[#This Row],[ЦЕНА чего-то там]],Таблица1[[#This Row],[копилка]])</f>
        <v>190000</v>
      </c>
    </row>
    <row r="40" spans="1:5">
      <c r="A40" s="1">
        <v>39</v>
      </c>
      <c r="B40" s="2">
        <v>5000</v>
      </c>
      <c r="C40" s="2">
        <f>Таблица1[[#This Row],[ЗП]]+C39</f>
        <v>195000</v>
      </c>
      <c r="D40" s="11" t="str">
        <f t="shared" si="3"/>
        <v/>
      </c>
      <c r="E40" s="11">
        <f>IFERROR(Таблица1[[#This Row],[копилка]]-Таблица1[[#This Row],[ЦЕНА чего-то там]],Таблица1[[#This Row],[копилка]])</f>
        <v>195000</v>
      </c>
    </row>
    <row r="41" spans="1:5">
      <c r="A41" s="1">
        <v>40</v>
      </c>
      <c r="B41" s="2">
        <v>5000</v>
      </c>
      <c r="C41" s="2">
        <f>Таблица1[[#This Row],[ЗП]]+C40</f>
        <v>200000</v>
      </c>
      <c r="D41" s="11" t="str">
        <f t="shared" si="3"/>
        <v/>
      </c>
      <c r="E41" s="11">
        <f>IFERROR(Таблица1[[#This Row],[копилка]]-Таблица1[[#This Row],[ЦЕНА чего-то там]],Таблица1[[#This Row],[копилка]])</f>
        <v>200000</v>
      </c>
    </row>
    <row r="42" spans="1:5">
      <c r="A42" s="1">
        <v>41</v>
      </c>
      <c r="B42" s="2">
        <v>5000</v>
      </c>
      <c r="C42" s="2">
        <f>Таблица1[[#This Row],[ЗП]]+C41</f>
        <v>205000</v>
      </c>
      <c r="D42" s="11" t="str">
        <f t="shared" si="3"/>
        <v/>
      </c>
      <c r="E42" s="11">
        <f>IFERROR(Таблица1[[#This Row],[копилка]]-Таблица1[[#This Row],[ЦЕНА чего-то там]],Таблица1[[#This Row],[копилка]])</f>
        <v>205000</v>
      </c>
    </row>
    <row r="43" spans="1:5">
      <c r="A43" s="1">
        <v>42</v>
      </c>
      <c r="B43" s="2">
        <v>5000</v>
      </c>
      <c r="C43" s="2">
        <f>Таблица1[[#This Row],[ЗП]]+C42</f>
        <v>210000</v>
      </c>
      <c r="D43" s="11" t="str">
        <f t="shared" si="3"/>
        <v/>
      </c>
      <c r="E43" s="11">
        <f>IFERROR(Таблица1[[#This Row],[копилка]]-Таблица1[[#This Row],[ЦЕНА чего-то там]],Таблица1[[#This Row],[копилка]])</f>
        <v>210000</v>
      </c>
    </row>
    <row r="44" spans="1:5">
      <c r="A44" s="1">
        <v>43</v>
      </c>
      <c r="B44" s="2">
        <v>5000</v>
      </c>
      <c r="C44" s="2">
        <f>Таблица1[[#This Row],[ЗП]]+C43</f>
        <v>215000</v>
      </c>
      <c r="D44" s="11" t="str">
        <f t="shared" si="3"/>
        <v/>
      </c>
      <c r="E44" s="11">
        <f>IFERROR(Таблица1[[#This Row],[копилка]]-Таблица1[[#This Row],[ЦЕНА чего-то там]],Таблица1[[#This Row],[копилка]])</f>
        <v>215000</v>
      </c>
    </row>
    <row r="45" spans="1:5">
      <c r="A45" s="1">
        <v>44</v>
      </c>
      <c r="B45" s="2">
        <v>5000</v>
      </c>
      <c r="C45" s="2">
        <f>Таблица1[[#This Row],[ЗП]]+C44</f>
        <v>220000</v>
      </c>
      <c r="D45" s="11" t="str">
        <f t="shared" si="3"/>
        <v/>
      </c>
      <c r="E45" s="11">
        <f>IFERROR(Таблица1[[#This Row],[копилка]]-Таблица1[[#This Row],[ЦЕНА чего-то там]],Таблица1[[#This Row],[копилка]])</f>
        <v>220000</v>
      </c>
    </row>
    <row r="46" spans="1:5">
      <c r="A46" s="1">
        <v>45</v>
      </c>
      <c r="B46" s="2">
        <v>5000</v>
      </c>
      <c r="C46" s="2">
        <f>Таблица1[[#This Row],[ЗП]]+C45</f>
        <v>225000</v>
      </c>
      <c r="D46" s="11" t="str">
        <f t="shared" si="3"/>
        <v/>
      </c>
      <c r="E46" s="11">
        <f>IFERROR(Таблица1[[#This Row],[копилка]]-Таблица1[[#This Row],[ЦЕНА чего-то там]],Таблица1[[#This Row],[копилка]])</f>
        <v>225000</v>
      </c>
    </row>
    <row r="47" spans="1:5">
      <c r="A47" s="1">
        <v>46</v>
      </c>
      <c r="B47" s="2">
        <v>5000</v>
      </c>
      <c r="C47" s="2">
        <f>Таблица1[[#This Row],[ЗП]]+C46</f>
        <v>230000</v>
      </c>
      <c r="D47" s="11" t="str">
        <f t="shared" si="3"/>
        <v/>
      </c>
      <c r="E47" s="11">
        <f>IFERROR(Таблица1[[#This Row],[копилка]]-Таблица1[[#This Row],[ЦЕНА чего-то там]],Таблица1[[#This Row],[копилка]])</f>
        <v>230000</v>
      </c>
    </row>
    <row r="48" spans="1:5">
      <c r="A48" s="1">
        <v>47</v>
      </c>
      <c r="B48" s="2">
        <v>5000</v>
      </c>
      <c r="C48" s="2">
        <f>Таблица1[[#This Row],[ЗП]]+C47</f>
        <v>235000</v>
      </c>
      <c r="D48" s="11" t="str">
        <f t="shared" si="3"/>
        <v/>
      </c>
      <c r="E48" s="11">
        <f>IFERROR(Таблица1[[#This Row],[копилка]]-Таблица1[[#This Row],[ЦЕНА чего-то там]],Таблица1[[#This Row],[копилка]])</f>
        <v>235000</v>
      </c>
    </row>
    <row r="49" spans="1:5">
      <c r="A49" s="1">
        <v>48</v>
      </c>
      <c r="B49" s="2">
        <v>5000</v>
      </c>
      <c r="C49" s="2">
        <f>Таблица1[[#This Row],[ЗП]]+C48</f>
        <v>240000</v>
      </c>
      <c r="D49" s="11" t="str">
        <f t="shared" si="3"/>
        <v/>
      </c>
      <c r="E49" s="11">
        <f>IFERROR(Таблица1[[#This Row],[копилка]]-Таблица1[[#This Row],[ЦЕНА чего-то там]],Таблица1[[#This Row],[копилка]])</f>
        <v>240000</v>
      </c>
    </row>
    <row r="50" spans="1:5">
      <c r="A50" s="1">
        <v>49</v>
      </c>
      <c r="B50" s="2">
        <v>5000</v>
      </c>
      <c r="C50" s="2">
        <f>Таблица1[[#This Row],[ЗП]]+C49</f>
        <v>245000</v>
      </c>
      <c r="D50" s="11" t="str">
        <f t="shared" si="3"/>
        <v/>
      </c>
      <c r="E50" s="11">
        <f>IFERROR(Таблица1[[#This Row],[копилка]]-Таблица1[[#This Row],[ЦЕНА чего-то там]],Таблица1[[#This Row],[копилка]])</f>
        <v>245000</v>
      </c>
    </row>
    <row r="51" spans="1:5">
      <c r="A51" s="1">
        <v>50</v>
      </c>
      <c r="B51" s="2">
        <v>5000</v>
      </c>
      <c r="C51" s="2">
        <f>Таблица1[[#This Row],[ЗП]]+C50</f>
        <v>250000</v>
      </c>
      <c r="D51" s="11" t="str">
        <f t="shared" si="3"/>
        <v/>
      </c>
      <c r="E51" s="11">
        <f>IFERROR(Таблица1[[#This Row],[копилка]]-Таблица1[[#This Row],[ЦЕНА чего-то там]],Таблица1[[#This Row],[копилка]])</f>
        <v>250000</v>
      </c>
    </row>
    <row r="52" spans="1:5">
      <c r="A52" s="1">
        <v>51</v>
      </c>
      <c r="B52" s="2">
        <v>5000</v>
      </c>
      <c r="C52" s="2">
        <f>Таблица1[[#This Row],[ЗП]]+C51</f>
        <v>255000</v>
      </c>
      <c r="D52" s="11" t="str">
        <f t="shared" si="3"/>
        <v/>
      </c>
      <c r="E52" s="11">
        <f>IFERROR(Таблица1[[#This Row],[копилка]]-Таблица1[[#This Row],[ЦЕНА чего-то там]],Таблица1[[#This Row],[копилка]])</f>
        <v>255000</v>
      </c>
    </row>
    <row r="53" spans="1:5">
      <c r="A53" s="1">
        <v>52</v>
      </c>
      <c r="B53" s="2">
        <v>5000</v>
      </c>
      <c r="C53" s="2">
        <f>Таблица1[[#This Row],[ЗП]]+C52</f>
        <v>260000</v>
      </c>
      <c r="D53" s="11" t="str">
        <f t="shared" si="3"/>
        <v/>
      </c>
      <c r="E53" s="11">
        <f>IFERROR(Таблица1[[#This Row],[копилка]]-Таблица1[[#This Row],[ЦЕНА чего-то там]],Таблица1[[#This Row],[копилка]])</f>
        <v>260000</v>
      </c>
    </row>
    <row r="54" spans="1:5">
      <c r="A54" s="1">
        <v>53</v>
      </c>
      <c r="B54" s="2">
        <v>5000</v>
      </c>
      <c r="C54" s="2">
        <f>Таблица1[[#This Row],[ЗП]]+C53</f>
        <v>265000</v>
      </c>
      <c r="D54" s="11" t="str">
        <f t="shared" si="3"/>
        <v/>
      </c>
      <c r="E54" s="11">
        <f>IFERROR(Таблица1[[#This Row],[копилка]]-Таблица1[[#This Row],[ЦЕНА чего-то там]],Таблица1[[#This Row],[копилка]])</f>
        <v>265000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вертерич</cp:lastModifiedBy>
  <dcterms:created xsi:type="dcterms:W3CDTF">2015-01-06T15:16:00Z</dcterms:created>
  <dcterms:modified xsi:type="dcterms:W3CDTF">2015-01-06T21:42:02Z</dcterms:modified>
</cp:coreProperties>
</file>