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30" windowWidth="19440" windowHeight="8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2" i="1"/>
  <c r="E4"/>
  <c r="E5"/>
  <c r="E6"/>
  <c r="E7"/>
  <c r="E8"/>
  <c r="E9"/>
  <c r="E10"/>
  <c r="E11"/>
  <c r="D12"/>
  <c r="D11"/>
  <c r="D10"/>
  <c r="D9"/>
  <c r="F4"/>
  <c r="D5"/>
  <c r="D6"/>
  <c r="D7"/>
  <c r="D8"/>
  <c r="D4"/>
  <c r="H12"/>
  <c r="H11" s="1"/>
</calcChain>
</file>

<file path=xl/comments1.xml><?xml version="1.0" encoding="utf-8"?>
<comments xmlns="http://schemas.openxmlformats.org/spreadsheetml/2006/main">
  <authors>
    <author>igoss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 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Название клиента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 меньше 1000 мм 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Размер Б меньше 2000 мм</t>
        </r>
      </text>
    </comment>
    <comment ref="L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Название клиента 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 больше 1000 мм 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Размер больше 2000 мм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
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Размер АхБ </t>
        </r>
      </text>
    </comment>
  </commentList>
</comments>
</file>

<file path=xl/sharedStrings.xml><?xml version="1.0" encoding="utf-8"?>
<sst xmlns="http://schemas.openxmlformats.org/spreadsheetml/2006/main" count="58" uniqueCount="39">
  <si>
    <t xml:space="preserve">Размер А </t>
  </si>
  <si>
    <t>Размер Б</t>
  </si>
  <si>
    <t>S</t>
  </si>
  <si>
    <t>SP</t>
  </si>
  <si>
    <t>B</t>
  </si>
  <si>
    <t>Код (S;SP;B;BT;BX;M)</t>
  </si>
  <si>
    <t>Размер А (mm)</t>
  </si>
  <si>
    <t>Размер Б (mm)</t>
  </si>
  <si>
    <t>1000X2000</t>
  </si>
  <si>
    <t>1250X2500</t>
  </si>
  <si>
    <t>1250X3000</t>
  </si>
  <si>
    <t>1500X3000</t>
  </si>
  <si>
    <t xml:space="preserve">Название клиента </t>
  </si>
  <si>
    <t>BT</t>
  </si>
  <si>
    <t>&gt;1000</t>
  </si>
  <si>
    <t>&gt;2000</t>
  </si>
  <si>
    <t>Art</t>
  </si>
  <si>
    <t>Bek</t>
  </si>
  <si>
    <t>Cid</t>
  </si>
  <si>
    <t>Dor</t>
  </si>
  <si>
    <t>AkA</t>
  </si>
  <si>
    <t>BeB</t>
  </si>
  <si>
    <t>CiC</t>
  </si>
  <si>
    <t>DoD</t>
  </si>
  <si>
    <t>BX</t>
  </si>
  <si>
    <t>Размер листа АхБ, мм</t>
  </si>
  <si>
    <t>&lt;1000</t>
  </si>
  <si>
    <t>&lt;2000</t>
  </si>
  <si>
    <t>М</t>
  </si>
  <si>
    <t xml:space="preserve">1000X2000 + любой другой размер </t>
  </si>
  <si>
    <t xml:space="preserve">1250X2500  + любой другой размер </t>
  </si>
  <si>
    <t xml:space="preserve">1250X3000  + любой другой размер </t>
  </si>
  <si>
    <t xml:space="preserve">1500X3000  + любой другой размер </t>
  </si>
  <si>
    <t xml:space="preserve">Автоматически присвоить код S ; B ; BX ; M ; в зависимости от размера. В зависимости от клиента присовить код SP ; BT ; </t>
  </si>
  <si>
    <t>А</t>
  </si>
  <si>
    <t>Б</t>
  </si>
  <si>
    <t>=</t>
  </si>
  <si>
    <t>uj</t>
  </si>
  <si>
    <t>з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</si>
</sst>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8"/>
  <sheetViews>
    <sheetView tabSelected="1" workbookViewId="0">
      <selection activeCell="B9" sqref="B9"/>
    </sheetView>
  </sheetViews>
  <sheetFormatPr defaultRowHeight="15"/>
  <cols>
    <col min="1" max="1" width="12.28515625" customWidth="1"/>
    <col min="2" max="3" width="17.28515625" customWidth="1"/>
    <col min="4" max="4" width="15" customWidth="1"/>
    <col min="5" max="5" width="17.5703125" customWidth="1"/>
    <col min="8" max="8" width="10.28515625" customWidth="1"/>
    <col min="15" max="15" width="36.28515625" customWidth="1"/>
  </cols>
  <sheetData>
    <row r="2" spans="1:15" ht="88.5" customHeight="1">
      <c r="E2" s="22" t="s">
        <v>33</v>
      </c>
      <c r="H2" s="1"/>
      <c r="J2" s="1" t="s">
        <v>0</v>
      </c>
      <c r="K2" s="1" t="s">
        <v>1</v>
      </c>
      <c r="M2" s="1" t="s">
        <v>0</v>
      </c>
      <c r="N2" s="1" t="s">
        <v>1</v>
      </c>
    </row>
    <row r="3" spans="1:15" ht="55.5" customHeight="1">
      <c r="A3" s="5" t="s">
        <v>12</v>
      </c>
      <c r="B3" s="4" t="s">
        <v>6</v>
      </c>
      <c r="C3" s="4" t="s">
        <v>7</v>
      </c>
      <c r="D3" s="2" t="s">
        <v>25</v>
      </c>
      <c r="E3" s="5" t="s">
        <v>5</v>
      </c>
      <c r="H3" s="6" t="s">
        <v>2</v>
      </c>
      <c r="I3" s="6" t="s">
        <v>3</v>
      </c>
      <c r="J3" s="10" t="s">
        <v>4</v>
      </c>
      <c r="K3" s="9" t="s">
        <v>4</v>
      </c>
      <c r="L3" s="7" t="s">
        <v>13</v>
      </c>
      <c r="M3" s="10" t="s">
        <v>24</v>
      </c>
      <c r="N3" s="9" t="s">
        <v>24</v>
      </c>
      <c r="O3" s="8" t="s">
        <v>28</v>
      </c>
    </row>
    <row r="4" spans="1:15">
      <c r="A4" s="23" t="s">
        <v>37</v>
      </c>
      <c r="B4" s="24">
        <v>1000</v>
      </c>
      <c r="C4" s="24">
        <v>2000</v>
      </c>
      <c r="D4" s="3" t="str">
        <f>IF(OR(B4="",C4=""),"",CONCATENATE(B4,"X",C4))</f>
        <v>1000X2000</v>
      </c>
      <c r="E4" s="25" t="str">
        <f t="shared" ref="E4:E12" si="0">IF(D4="","",IFERROR(VLOOKUP(D4,$H$15:$I$18,2,0)&amp;IF(A4&lt;&gt;"","P",""),IF(OR(B4=1000,B4=1250,B4=1500,C4=2000,C4=2500,C4=3000),"М",IF(AND(OR(B4&lt;1000,C4&lt;2000),A4&lt;&gt;""),"BT",IF(OR(B4&lt;1000,C4&lt;2000),"B",IF(OR(B4&gt;1000,C4&gt;2000),"BX","условие не соблюдено"))))))</f>
        <v>SP</v>
      </c>
      <c r="F4" t="str">
        <f>IF(D4="",IF(VLOOKUP(D4,$H$15:$I$18,2,0)&amp;IF(A4&lt;&gt;"","P","")=OR("SP","S"),VLOOKUP(D4,$H$15:$I$18,2,0)&amp;IF(A4&lt;&gt;"","P",""),IF(OR(B4=1000,B4=1250,B4=1500,C4=2000,C4=2500,C4=3000),"М",IF(AND(B4&lt;1000,C4&lt;1000,A4&lt;&gt;""),"BT",IF(AND(B4&lt;1000,C4&lt;1000),"B",IF(AND(B4&gt;1000,C4&gt;1000),"BX","условие не соблюдено"))))),"")</f>
        <v/>
      </c>
      <c r="H4" s="17" t="s">
        <v>8</v>
      </c>
      <c r="I4" s="17" t="s">
        <v>16</v>
      </c>
      <c r="J4" s="11" t="s">
        <v>26</v>
      </c>
      <c r="K4" s="12" t="s">
        <v>27</v>
      </c>
      <c r="L4" s="17" t="s">
        <v>20</v>
      </c>
      <c r="M4" s="11" t="s">
        <v>14</v>
      </c>
      <c r="N4" s="12" t="s">
        <v>15</v>
      </c>
      <c r="O4" s="17" t="s">
        <v>29</v>
      </c>
    </row>
    <row r="5" spans="1:15">
      <c r="A5" s="23" t="s">
        <v>21</v>
      </c>
      <c r="B5" s="26">
        <v>12</v>
      </c>
      <c r="C5" s="26">
        <v>1250</v>
      </c>
      <c r="D5" s="3" t="str">
        <f t="shared" ref="D5:D12" si="1">IF(OR(B5="",C5=""),"",CONCATENATE(B5,"X",C5))</f>
        <v>12X1250</v>
      </c>
      <c r="E5" s="25" t="str">
        <f t="shared" si="0"/>
        <v>BT</v>
      </c>
      <c r="H5" s="20" t="s">
        <v>9</v>
      </c>
      <c r="I5" s="20" t="s">
        <v>17</v>
      </c>
      <c r="J5" s="13"/>
      <c r="K5" s="14"/>
      <c r="L5" s="18" t="s">
        <v>21</v>
      </c>
      <c r="M5" s="13"/>
      <c r="N5" s="14"/>
      <c r="O5" s="20" t="s">
        <v>30</v>
      </c>
    </row>
    <row r="6" spans="1:15">
      <c r="A6" s="23" t="s">
        <v>18</v>
      </c>
      <c r="B6" s="26">
        <v>147</v>
      </c>
      <c r="C6" s="26">
        <v>125</v>
      </c>
      <c r="D6" s="3" t="str">
        <f t="shared" si="1"/>
        <v>147X125</v>
      </c>
      <c r="E6" s="25" t="str">
        <f t="shared" si="0"/>
        <v>BT</v>
      </c>
      <c r="H6" s="20" t="s">
        <v>10</v>
      </c>
      <c r="I6" s="20" t="s">
        <v>18</v>
      </c>
      <c r="J6" s="13"/>
      <c r="K6" s="14"/>
      <c r="L6" s="18" t="s">
        <v>22</v>
      </c>
      <c r="M6" s="13"/>
      <c r="N6" s="14"/>
      <c r="O6" s="20" t="s">
        <v>31</v>
      </c>
    </row>
    <row r="7" spans="1:15">
      <c r="A7" s="23" t="s">
        <v>23</v>
      </c>
      <c r="B7" s="30">
        <v>100</v>
      </c>
      <c r="C7" s="30">
        <v>2500</v>
      </c>
      <c r="D7" s="3" t="str">
        <f t="shared" si="1"/>
        <v>100X2500</v>
      </c>
      <c r="E7" s="25" t="str">
        <f t="shared" si="0"/>
        <v>М</v>
      </c>
      <c r="H7" s="21" t="s">
        <v>11</v>
      </c>
      <c r="I7" s="21" t="s">
        <v>19</v>
      </c>
      <c r="J7" s="15"/>
      <c r="K7" s="16"/>
      <c r="L7" s="19" t="s">
        <v>23</v>
      </c>
      <c r="M7" s="15"/>
      <c r="N7" s="16"/>
      <c r="O7" s="21" t="s">
        <v>32</v>
      </c>
    </row>
    <row r="8" spans="1:15">
      <c r="A8" s="27"/>
      <c r="B8" s="30">
        <v>1000</v>
      </c>
      <c r="C8" s="30">
        <v>2000</v>
      </c>
      <c r="D8" s="3" t="str">
        <f t="shared" si="1"/>
        <v>1000X2000</v>
      </c>
      <c r="E8" s="25" t="str">
        <f t="shared" si="0"/>
        <v>S</v>
      </c>
    </row>
    <row r="9" spans="1:15">
      <c r="A9" s="27"/>
      <c r="B9" s="30">
        <v>1022</v>
      </c>
      <c r="C9" s="30">
        <v>2001</v>
      </c>
      <c r="D9" s="3" t="str">
        <f t="shared" si="1"/>
        <v>1022X2001</v>
      </c>
      <c r="E9" s="25" t="str">
        <f t="shared" si="0"/>
        <v>BX</v>
      </c>
      <c r="J9" t="s">
        <v>36</v>
      </c>
      <c r="N9" t="s">
        <v>36</v>
      </c>
    </row>
    <row r="10" spans="1:15">
      <c r="A10" s="27" t="s">
        <v>38</v>
      </c>
      <c r="B10" s="30">
        <v>125</v>
      </c>
      <c r="C10" s="30">
        <v>1144</v>
      </c>
      <c r="D10" s="3" t="str">
        <f t="shared" si="1"/>
        <v>125X1144</v>
      </c>
      <c r="E10" s="25" t="str">
        <f t="shared" si="0"/>
        <v>BT</v>
      </c>
      <c r="J10" t="s">
        <v>36</v>
      </c>
    </row>
    <row r="11" spans="1:15">
      <c r="A11" s="27"/>
      <c r="B11" s="30">
        <v>999</v>
      </c>
      <c r="C11" s="30">
        <v>1999</v>
      </c>
      <c r="D11" s="3" t="str">
        <f t="shared" si="1"/>
        <v>999X1999</v>
      </c>
      <c r="E11" s="25" t="str">
        <f>IF(D11="","",IFERROR(VLOOKUP(D11,$H$15:$I$18,2,0)&amp;IF(A11&lt;&gt;"","P",""),IF(OR(B11=1000,B11=1250,B11=1500,C11=2000,C11=2500,C11=3000),"М",IF(AND(OR(B11&lt;1000,C11&lt;2000),A11&lt;&gt;""),"BT",IF(OR(B11&lt;1000,C11&lt;2000),"B",IF(OR(B11&gt;1000,C11&gt;2000),"BX","условие не соблюдено"))))))</f>
        <v>B</v>
      </c>
      <c r="H11">
        <f>IF(AND(B4&lt;1000,C4&lt;1000,A4&lt;&gt;""),"ВТ",H12)</f>
        <v>0</v>
      </c>
      <c r="J11" t="s">
        <v>36</v>
      </c>
      <c r="L11" t="s">
        <v>34</v>
      </c>
      <c r="M11" t="s">
        <v>35</v>
      </c>
    </row>
    <row r="12" spans="1:15">
      <c r="A12" s="28"/>
      <c r="B12" s="29">
        <v>1500</v>
      </c>
      <c r="C12" s="29">
        <v>4</v>
      </c>
      <c r="D12" s="29" t="str">
        <f t="shared" si="1"/>
        <v>1500X4</v>
      </c>
      <c r="E12" s="25" t="str">
        <f t="shared" si="0"/>
        <v>М</v>
      </c>
      <c r="H12">
        <f>IF(AND(B4&gt;1000,C4&gt;1000),"BX",H13)</f>
        <v>0</v>
      </c>
      <c r="L12">
        <v>1000</v>
      </c>
      <c r="M12">
        <v>2000</v>
      </c>
    </row>
    <row r="13" spans="1:15">
      <c r="L13">
        <v>1250</v>
      </c>
      <c r="M13">
        <v>2500</v>
      </c>
    </row>
    <row r="14" spans="1:15">
      <c r="L14">
        <v>1500</v>
      </c>
      <c r="M14">
        <v>3000</v>
      </c>
    </row>
    <row r="15" spans="1:15">
      <c r="H15" s="17" t="s">
        <v>8</v>
      </c>
      <c r="I15" t="s">
        <v>2</v>
      </c>
      <c r="J15" t="s">
        <v>36</v>
      </c>
    </row>
    <row r="16" spans="1:15">
      <c r="H16" s="20" t="s">
        <v>9</v>
      </c>
      <c r="I16" t="s">
        <v>2</v>
      </c>
    </row>
    <row r="17" spans="8:9">
      <c r="H17" s="20" t="s">
        <v>10</v>
      </c>
      <c r="I17" t="s">
        <v>2</v>
      </c>
    </row>
    <row r="18" spans="8:9">
      <c r="H18" s="21" t="s">
        <v>11</v>
      </c>
      <c r="I18" t="s">
        <v>2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smetanin</dc:creator>
  <cp:lastModifiedBy>вертерич</cp:lastModifiedBy>
  <dcterms:created xsi:type="dcterms:W3CDTF">2014-11-26T11:44:19Z</dcterms:created>
  <dcterms:modified xsi:type="dcterms:W3CDTF">2014-12-28T23:02:30Z</dcterms:modified>
</cp:coreProperties>
</file>