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0730" windowHeight="11760"/>
  </bookViews>
  <sheets>
    <sheet name="Лист2" sheetId="2" r:id="rId1"/>
    <sheet name="Лист1" sheetId="3" r:id="rId2"/>
  </sheets>
  <definedNames>
    <definedName name="Klass">Лист2!$C$3:$C$103</definedName>
    <definedName name="Marka">Лист2!$B$43:$B$44</definedName>
    <definedName name="Marka_Cena">Лист2!$D$3:$E$103</definedName>
    <definedName name="Vid_oborudovaniya">Лист2!$A$5</definedName>
  </definedNames>
  <calcPr calcId="125725"/>
</workbook>
</file>

<file path=xl/calcChain.xml><?xml version="1.0" encoding="utf-8"?>
<calcChain xmlns="http://schemas.openxmlformats.org/spreadsheetml/2006/main">
  <c r="J4" i="2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4"/>
  <c r="I3"/>
  <c r="F3"/>
  <c r="K3"/>
  <c r="G5"/>
  <c r="J5" s="1"/>
  <c r="K5" s="1"/>
  <c r="M5" s="1"/>
  <c r="G6"/>
  <c r="J6" s="1"/>
  <c r="K6" s="1"/>
  <c r="M6" s="1"/>
  <c r="G7"/>
  <c r="J7" s="1"/>
  <c r="K7" s="1"/>
  <c r="M7" s="1"/>
  <c r="G8"/>
  <c r="J8" s="1"/>
  <c r="K8" s="1"/>
  <c r="M8" s="1"/>
  <c r="G9"/>
  <c r="J9" s="1"/>
  <c r="K9" s="1"/>
  <c r="M9" s="1"/>
  <c r="G10"/>
  <c r="J10" s="1"/>
  <c r="K10" s="1"/>
  <c r="M10" s="1"/>
  <c r="G11"/>
  <c r="J11" s="1"/>
  <c r="K11" s="1"/>
  <c r="M11" s="1"/>
  <c r="G12"/>
  <c r="J12" s="1"/>
  <c r="K12" s="1"/>
  <c r="M12" s="1"/>
  <c r="G13"/>
  <c r="J13" s="1"/>
  <c r="K13" s="1"/>
  <c r="M13" s="1"/>
  <c r="G14"/>
  <c r="J14" s="1"/>
  <c r="K14" s="1"/>
  <c r="M14" s="1"/>
  <c r="G15"/>
  <c r="J15" s="1"/>
  <c r="K15" s="1"/>
  <c r="M15" s="1"/>
  <c r="G16"/>
  <c r="J16" s="1"/>
  <c r="K16" s="1"/>
  <c r="M16" s="1"/>
  <c r="G17"/>
  <c r="J17" s="1"/>
  <c r="K17" s="1"/>
  <c r="M17" s="1"/>
  <c r="G18"/>
  <c r="J18" s="1"/>
  <c r="K18" s="1"/>
  <c r="M18" s="1"/>
  <c r="G19"/>
  <c r="J19" s="1"/>
  <c r="K19" s="1"/>
  <c r="M19" s="1"/>
  <c r="G20"/>
  <c r="J20" s="1"/>
  <c r="K20" s="1"/>
  <c r="M20" s="1"/>
  <c r="G21"/>
  <c r="J21" s="1"/>
  <c r="K21" s="1"/>
  <c r="M21" s="1"/>
  <c r="G22"/>
  <c r="J22" s="1"/>
  <c r="K22" s="1"/>
  <c r="M22" s="1"/>
  <c r="G23"/>
  <c r="J23" s="1"/>
  <c r="K23" s="1"/>
  <c r="M23" s="1"/>
  <c r="G24"/>
  <c r="J24" s="1"/>
  <c r="K24" s="1"/>
  <c r="M24" s="1"/>
  <c r="G25"/>
  <c r="J25" s="1"/>
  <c r="K25" s="1"/>
  <c r="M25" s="1"/>
  <c r="G26"/>
  <c r="J26" s="1"/>
  <c r="K26" s="1"/>
  <c r="M26" s="1"/>
  <c r="G27"/>
  <c r="J27" s="1"/>
  <c r="K27" s="1"/>
  <c r="M27" s="1"/>
  <c r="G28"/>
  <c r="J28" s="1"/>
  <c r="K28" s="1"/>
  <c r="M28" s="1"/>
  <c r="G29"/>
  <c r="J29" s="1"/>
  <c r="K29" s="1"/>
  <c r="M29" s="1"/>
  <c r="G30"/>
  <c r="J30" s="1"/>
  <c r="K30" s="1"/>
  <c r="M30" s="1"/>
  <c r="G31"/>
  <c r="J31" s="1"/>
  <c r="K31" s="1"/>
  <c r="M31" s="1"/>
  <c r="G32"/>
  <c r="J32" s="1"/>
  <c r="K32" s="1"/>
  <c r="M32" s="1"/>
  <c r="G33"/>
  <c r="J33" s="1"/>
  <c r="K33" s="1"/>
  <c r="M33" s="1"/>
  <c r="G34"/>
  <c r="J34" s="1"/>
  <c r="K34" s="1"/>
  <c r="M34" s="1"/>
  <c r="G35"/>
  <c r="J35" s="1"/>
  <c r="K35" s="1"/>
  <c r="M35" s="1"/>
  <c r="G36"/>
  <c r="J36" s="1"/>
  <c r="K36" s="1"/>
  <c r="M36" s="1"/>
  <c r="G37"/>
  <c r="J37" s="1"/>
  <c r="K37" s="1"/>
  <c r="M37" s="1"/>
  <c r="G38"/>
  <c r="J38" s="1"/>
  <c r="K38" s="1"/>
  <c r="M38" s="1"/>
  <c r="G39"/>
  <c r="J39" s="1"/>
  <c r="K39" s="1"/>
  <c r="M39" s="1"/>
  <c r="G40"/>
  <c r="J40" s="1"/>
  <c r="K40" s="1"/>
  <c r="M40" s="1"/>
  <c r="G41"/>
  <c r="J41" s="1"/>
  <c r="K41" s="1"/>
  <c r="M41" s="1"/>
  <c r="G42"/>
  <c r="J42" s="1"/>
  <c r="K42" s="1"/>
  <c r="M42" s="1"/>
  <c r="G43"/>
  <c r="J43" s="1"/>
  <c r="K43" s="1"/>
  <c r="M43" s="1"/>
  <c r="G44"/>
  <c r="J44" s="1"/>
  <c r="K44" s="1"/>
  <c r="M44" s="1"/>
  <c r="G45"/>
  <c r="J45" s="1"/>
  <c r="K45" s="1"/>
  <c r="M45" s="1"/>
  <c r="G46"/>
  <c r="J46" s="1"/>
  <c r="K46" s="1"/>
  <c r="M46" s="1"/>
  <c r="G47"/>
  <c r="J47" s="1"/>
  <c r="K47" s="1"/>
  <c r="M47" s="1"/>
  <c r="G48"/>
  <c r="J48" s="1"/>
  <c r="K48" s="1"/>
  <c r="M48" s="1"/>
  <c r="G49"/>
  <c r="J49" s="1"/>
  <c r="K49" s="1"/>
  <c r="M49" s="1"/>
  <c r="G50"/>
  <c r="J50" s="1"/>
  <c r="K50" s="1"/>
  <c r="M50" s="1"/>
  <c r="G51"/>
  <c r="J51" s="1"/>
  <c r="K51" s="1"/>
  <c r="M51" s="1"/>
  <c r="G52"/>
  <c r="J52" s="1"/>
  <c r="K52" s="1"/>
  <c r="M52" s="1"/>
  <c r="G53"/>
  <c r="J53" s="1"/>
  <c r="K53" s="1"/>
  <c r="M53" s="1"/>
  <c r="G54"/>
  <c r="J54" s="1"/>
  <c r="K54" s="1"/>
  <c r="M54" s="1"/>
  <c r="G55"/>
  <c r="J55" s="1"/>
  <c r="K55" s="1"/>
  <c r="M55" s="1"/>
  <c r="G56"/>
  <c r="J56" s="1"/>
  <c r="K56" s="1"/>
  <c r="M56" s="1"/>
  <c r="G57"/>
  <c r="J57" s="1"/>
  <c r="K57" s="1"/>
  <c r="M57" s="1"/>
  <c r="G58"/>
  <c r="J58" s="1"/>
  <c r="K58" s="1"/>
  <c r="M58" s="1"/>
  <c r="G59"/>
  <c r="J59" s="1"/>
  <c r="K59" s="1"/>
  <c r="M59" s="1"/>
  <c r="G60"/>
  <c r="J60" s="1"/>
  <c r="K60" s="1"/>
  <c r="M60" s="1"/>
  <c r="G61"/>
  <c r="J61" s="1"/>
  <c r="K61" s="1"/>
  <c r="M61" s="1"/>
  <c r="G62"/>
  <c r="J62" s="1"/>
  <c r="K62" s="1"/>
  <c r="M62" s="1"/>
  <c r="G63"/>
  <c r="J63" s="1"/>
  <c r="K63" s="1"/>
  <c r="M63" s="1"/>
  <c r="G64"/>
  <c r="J64" s="1"/>
  <c r="K64" s="1"/>
  <c r="M64" s="1"/>
  <c r="G65"/>
  <c r="J65" s="1"/>
  <c r="K65" s="1"/>
  <c r="M65" s="1"/>
  <c r="G66"/>
  <c r="J66" s="1"/>
  <c r="K66" s="1"/>
  <c r="M66" s="1"/>
  <c r="G67"/>
  <c r="J67" s="1"/>
  <c r="K67" s="1"/>
  <c r="M67" s="1"/>
  <c r="G68"/>
  <c r="J68" s="1"/>
  <c r="K68" s="1"/>
  <c r="M68" s="1"/>
  <c r="G69"/>
  <c r="J69" s="1"/>
  <c r="K69" s="1"/>
  <c r="M69" s="1"/>
  <c r="G70"/>
  <c r="J70" s="1"/>
  <c r="K70" s="1"/>
  <c r="M70" s="1"/>
  <c r="G71"/>
  <c r="J71" s="1"/>
  <c r="K71" s="1"/>
  <c r="M71" s="1"/>
  <c r="G72"/>
  <c r="J72" s="1"/>
  <c r="K72" s="1"/>
  <c r="M72" s="1"/>
  <c r="G73"/>
  <c r="J73" s="1"/>
  <c r="K73" s="1"/>
  <c r="M73" s="1"/>
  <c r="G74"/>
  <c r="J74" s="1"/>
  <c r="K74" s="1"/>
  <c r="M74" s="1"/>
  <c r="G75"/>
  <c r="J75" s="1"/>
  <c r="K75" s="1"/>
  <c r="M75" s="1"/>
  <c r="G76"/>
  <c r="J76" s="1"/>
  <c r="K76" s="1"/>
  <c r="M76" s="1"/>
  <c r="G77"/>
  <c r="J77" s="1"/>
  <c r="K77" s="1"/>
  <c r="M77" s="1"/>
  <c r="G78"/>
  <c r="J78" s="1"/>
  <c r="K78" s="1"/>
  <c r="M78" s="1"/>
  <c r="G79"/>
  <c r="J79" s="1"/>
  <c r="K79" s="1"/>
  <c r="M79" s="1"/>
  <c r="G80"/>
  <c r="J80" s="1"/>
  <c r="K80" s="1"/>
  <c r="M80" s="1"/>
  <c r="G81"/>
  <c r="J81" s="1"/>
  <c r="K81" s="1"/>
  <c r="M81" s="1"/>
  <c r="G82"/>
  <c r="J82" s="1"/>
  <c r="K82" s="1"/>
  <c r="M82" s="1"/>
  <c r="G83"/>
  <c r="J83" s="1"/>
  <c r="K83" s="1"/>
  <c r="M83" s="1"/>
  <c r="G84"/>
  <c r="J84" s="1"/>
  <c r="K84" s="1"/>
  <c r="M84" s="1"/>
  <c r="G85"/>
  <c r="J85" s="1"/>
  <c r="K85" s="1"/>
  <c r="M85" s="1"/>
  <c r="G86"/>
  <c r="J86" s="1"/>
  <c r="K86" s="1"/>
  <c r="M86" s="1"/>
  <c r="G87"/>
  <c r="J87" s="1"/>
  <c r="K87" s="1"/>
  <c r="M87" s="1"/>
  <c r="G88"/>
  <c r="J88" s="1"/>
  <c r="K88" s="1"/>
  <c r="M88" s="1"/>
  <c r="G89"/>
  <c r="J89" s="1"/>
  <c r="K89" s="1"/>
  <c r="M89" s="1"/>
  <c r="G90"/>
  <c r="J90" s="1"/>
  <c r="K90" s="1"/>
  <c r="M90" s="1"/>
  <c r="G91"/>
  <c r="J91" s="1"/>
  <c r="K91" s="1"/>
  <c r="M91" s="1"/>
  <c r="G92"/>
  <c r="J92" s="1"/>
  <c r="K92" s="1"/>
  <c r="M92" s="1"/>
  <c r="G93"/>
  <c r="J93" s="1"/>
  <c r="K93" s="1"/>
  <c r="M93" s="1"/>
  <c r="G94"/>
  <c r="J94" s="1"/>
  <c r="K94" s="1"/>
  <c r="M94" s="1"/>
  <c r="G95"/>
  <c r="J95" s="1"/>
  <c r="K95" s="1"/>
  <c r="M95" s="1"/>
  <c r="G96"/>
  <c r="J96" s="1"/>
  <c r="K96" s="1"/>
  <c r="M96" s="1"/>
  <c r="G97"/>
  <c r="J97" s="1"/>
  <c r="K97" s="1"/>
  <c r="M97" s="1"/>
  <c r="G98"/>
  <c r="J98" s="1"/>
  <c r="K98" s="1"/>
  <c r="M98" s="1"/>
  <c r="G99"/>
  <c r="J99" s="1"/>
  <c r="K99" s="1"/>
  <c r="M99" s="1"/>
  <c r="G100"/>
  <c r="J100" s="1"/>
  <c r="K100" s="1"/>
  <c r="M100" s="1"/>
  <c r="G101"/>
  <c r="J101" s="1"/>
  <c r="K101" s="1"/>
  <c r="M101" s="1"/>
  <c r="G102"/>
  <c r="J102" s="1"/>
  <c r="K102" s="1"/>
  <c r="M102" s="1"/>
  <c r="G103"/>
  <c r="J103" s="1"/>
  <c r="G4"/>
  <c r="F5"/>
  <c r="H5" s="1"/>
  <c r="F6"/>
  <c r="H6" s="1"/>
  <c r="F7"/>
  <c r="H7" s="1"/>
  <c r="F8"/>
  <c r="H8" s="1"/>
  <c r="F9"/>
  <c r="H9" s="1"/>
  <c r="F10"/>
  <c r="H10" s="1"/>
  <c r="F11"/>
  <c r="H11" s="1"/>
  <c r="F12"/>
  <c r="H12" s="1"/>
  <c r="F13"/>
  <c r="H13" s="1"/>
  <c r="F14"/>
  <c r="H14" s="1"/>
  <c r="F15"/>
  <c r="H15" s="1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F24"/>
  <c r="H24" s="1"/>
  <c r="F25"/>
  <c r="H25" s="1"/>
  <c r="F26"/>
  <c r="H26" s="1"/>
  <c r="F27"/>
  <c r="H27" s="1"/>
  <c r="F28"/>
  <c r="H28" s="1"/>
  <c r="F29"/>
  <c r="H29" s="1"/>
  <c r="F30"/>
  <c r="H30" s="1"/>
  <c r="F31"/>
  <c r="H31" s="1"/>
  <c r="F32"/>
  <c r="H32" s="1"/>
  <c r="F33"/>
  <c r="H33" s="1"/>
  <c r="F34"/>
  <c r="H34" s="1"/>
  <c r="F35"/>
  <c r="H35" s="1"/>
  <c r="F36"/>
  <c r="H36" s="1"/>
  <c r="F37"/>
  <c r="H37" s="1"/>
  <c r="F38"/>
  <c r="H38" s="1"/>
  <c r="F39"/>
  <c r="H39" s="1"/>
  <c r="F40"/>
  <c r="H40" s="1"/>
  <c r="F41"/>
  <c r="H41" s="1"/>
  <c r="F42"/>
  <c r="H42" s="1"/>
  <c r="F43"/>
  <c r="H43" s="1"/>
  <c r="F44"/>
  <c r="H44" s="1"/>
  <c r="F45"/>
  <c r="H45" s="1"/>
  <c r="F46"/>
  <c r="H46" s="1"/>
  <c r="F47"/>
  <c r="H47" s="1"/>
  <c r="F48"/>
  <c r="H48" s="1"/>
  <c r="F49"/>
  <c r="H49" s="1"/>
  <c r="F50"/>
  <c r="H50" s="1"/>
  <c r="F51"/>
  <c r="H51" s="1"/>
  <c r="F52"/>
  <c r="H52" s="1"/>
  <c r="F53"/>
  <c r="H53" s="1"/>
  <c r="F54"/>
  <c r="H54" s="1"/>
  <c r="F55"/>
  <c r="H55" s="1"/>
  <c r="F56"/>
  <c r="H56" s="1"/>
  <c r="F57"/>
  <c r="H57" s="1"/>
  <c r="F58"/>
  <c r="H58" s="1"/>
  <c r="F59"/>
  <c r="H59" s="1"/>
  <c r="F60"/>
  <c r="H60" s="1"/>
  <c r="F61"/>
  <c r="H61" s="1"/>
  <c r="F62"/>
  <c r="H62" s="1"/>
  <c r="F63"/>
  <c r="H63" s="1"/>
  <c r="F64"/>
  <c r="H64" s="1"/>
  <c r="F65"/>
  <c r="H65" s="1"/>
  <c r="F66"/>
  <c r="H66" s="1"/>
  <c r="F67"/>
  <c r="H67" s="1"/>
  <c r="F68"/>
  <c r="H68" s="1"/>
  <c r="F69"/>
  <c r="H69" s="1"/>
  <c r="F70"/>
  <c r="H70" s="1"/>
  <c r="F71"/>
  <c r="H71" s="1"/>
  <c r="F72"/>
  <c r="H72" s="1"/>
  <c r="F73"/>
  <c r="H73" s="1"/>
  <c r="F74"/>
  <c r="H74" s="1"/>
  <c r="F75"/>
  <c r="H75" s="1"/>
  <c r="F76"/>
  <c r="H76" s="1"/>
  <c r="F77"/>
  <c r="H77" s="1"/>
  <c r="F78"/>
  <c r="H78" s="1"/>
  <c r="F79"/>
  <c r="H79" s="1"/>
  <c r="F80"/>
  <c r="H80" s="1"/>
  <c r="F81"/>
  <c r="H81" s="1"/>
  <c r="F82"/>
  <c r="H82" s="1"/>
  <c r="F83"/>
  <c r="H83" s="1"/>
  <c r="F84"/>
  <c r="H84" s="1"/>
  <c r="F85"/>
  <c r="H85" s="1"/>
  <c r="F86"/>
  <c r="H86" s="1"/>
  <c r="F87"/>
  <c r="H87" s="1"/>
  <c r="F88"/>
  <c r="H88" s="1"/>
  <c r="F89"/>
  <c r="H89" s="1"/>
  <c r="F90"/>
  <c r="H90" s="1"/>
  <c r="F91"/>
  <c r="H91" s="1"/>
  <c r="F92"/>
  <c r="H92" s="1"/>
  <c r="F93"/>
  <c r="H93" s="1"/>
  <c r="F94"/>
  <c r="H94" s="1"/>
  <c r="F95"/>
  <c r="H95" s="1"/>
  <c r="F96"/>
  <c r="H96" s="1"/>
  <c r="F97"/>
  <c r="H97" s="1"/>
  <c r="F98"/>
  <c r="H98" s="1"/>
  <c r="F99"/>
  <c r="H99" s="1"/>
  <c r="F100"/>
  <c r="H100" s="1"/>
  <c r="F101"/>
  <c r="H101" s="1"/>
  <c r="F102"/>
  <c r="H102" s="1"/>
  <c r="F103"/>
  <c r="H103" s="1"/>
  <c r="F4"/>
  <c r="H4" s="1"/>
  <c r="L5" l="1"/>
  <c r="N5" s="1"/>
  <c r="L6"/>
  <c r="N6" s="1"/>
  <c r="L7"/>
  <c r="N7" s="1"/>
  <c r="L8"/>
  <c r="N8" s="1"/>
  <c r="L9"/>
  <c r="N9" s="1"/>
  <c r="L10"/>
  <c r="N10" s="1"/>
  <c r="L11"/>
  <c r="N11" s="1"/>
  <c r="L12"/>
  <c r="N12" s="1"/>
  <c r="L13"/>
  <c r="N13" s="1"/>
  <c r="L14"/>
  <c r="N14" s="1"/>
  <c r="L15"/>
  <c r="N15" s="1"/>
  <c r="L16"/>
  <c r="N16" s="1"/>
  <c r="L17"/>
  <c r="N17" s="1"/>
  <c r="L18"/>
  <c r="N18" s="1"/>
  <c r="L19"/>
  <c r="N19" s="1"/>
  <c r="L20"/>
  <c r="N20" s="1"/>
  <c r="L21"/>
  <c r="N21" s="1"/>
  <c r="L22"/>
  <c r="N22" s="1"/>
  <c r="L23"/>
  <c r="N23" s="1"/>
  <c r="L24"/>
  <c r="N24" s="1"/>
  <c r="L25"/>
  <c r="N25" s="1"/>
  <c r="L26"/>
  <c r="N26" s="1"/>
  <c r="L27"/>
  <c r="N27" s="1"/>
  <c r="L28"/>
  <c r="N28" s="1"/>
  <c r="L29"/>
  <c r="N29" s="1"/>
  <c r="L30"/>
  <c r="N30" s="1"/>
  <c r="L31"/>
  <c r="N31" s="1"/>
  <c r="L32"/>
  <c r="N32" s="1"/>
  <c r="L33"/>
  <c r="N33" s="1"/>
  <c r="L34"/>
  <c r="N34" s="1"/>
  <c r="L35"/>
  <c r="N35" s="1"/>
  <c r="L36"/>
  <c r="N36" s="1"/>
  <c r="L37"/>
  <c r="N37" s="1"/>
  <c r="L38"/>
  <c r="N38" s="1"/>
  <c r="L39"/>
  <c r="N39" s="1"/>
  <c r="L40"/>
  <c r="N40" s="1"/>
  <c r="L41"/>
  <c r="N41" s="1"/>
  <c r="L42"/>
  <c r="N42" s="1"/>
  <c r="L43"/>
  <c r="N43" s="1"/>
  <c r="L44"/>
  <c r="N44" s="1"/>
  <c r="L45"/>
  <c r="N45" s="1"/>
  <c r="L46"/>
  <c r="N46" s="1"/>
  <c r="L47"/>
  <c r="N47" s="1"/>
  <c r="L48"/>
  <c r="N48" s="1"/>
  <c r="L49"/>
  <c r="N49" s="1"/>
  <c r="L50"/>
  <c r="N50" s="1"/>
  <c r="L51"/>
  <c r="N51" s="1"/>
  <c r="L52"/>
  <c r="N52" s="1"/>
  <c r="L53"/>
  <c r="N53" s="1"/>
  <c r="L54"/>
  <c r="N54" s="1"/>
  <c r="L55"/>
  <c r="N55" s="1"/>
  <c r="L56"/>
  <c r="N56" s="1"/>
  <c r="L57"/>
  <c r="N57" s="1"/>
  <c r="L58"/>
  <c r="N58" s="1"/>
  <c r="L59"/>
  <c r="N59" s="1"/>
  <c r="L60"/>
  <c r="N60" s="1"/>
  <c r="L61"/>
  <c r="N61" s="1"/>
  <c r="L62"/>
  <c r="N62" s="1"/>
  <c r="L63"/>
  <c r="N63" s="1"/>
  <c r="L64"/>
  <c r="N64" s="1"/>
  <c r="L65"/>
  <c r="N65" s="1"/>
  <c r="L66"/>
  <c r="N66" s="1"/>
  <c r="L67"/>
  <c r="N67" s="1"/>
  <c r="L68"/>
  <c r="N68" s="1"/>
  <c r="L69"/>
  <c r="N69" s="1"/>
  <c r="L70"/>
  <c r="N70" s="1"/>
  <c r="L71"/>
  <c r="N71" s="1"/>
  <c r="L72"/>
  <c r="N72" s="1"/>
  <c r="L73"/>
  <c r="N73" s="1"/>
  <c r="L74"/>
  <c r="N74" s="1"/>
  <c r="L75"/>
  <c r="N75" s="1"/>
  <c r="L76"/>
  <c r="N76" s="1"/>
  <c r="L77"/>
  <c r="N77" s="1"/>
  <c r="L78"/>
  <c r="N78" s="1"/>
  <c r="L79"/>
  <c r="N79" s="1"/>
  <c r="L80"/>
  <c r="N80" s="1"/>
  <c r="L81"/>
  <c r="N81" s="1"/>
  <c r="L82"/>
  <c r="N82" s="1"/>
  <c r="L83"/>
  <c r="N83" s="1"/>
  <c r="L84"/>
  <c r="N84" s="1"/>
  <c r="L85"/>
  <c r="N85" s="1"/>
  <c r="L86"/>
  <c r="N86" s="1"/>
  <c r="L87"/>
  <c r="N87" s="1"/>
  <c r="L88"/>
  <c r="N88" s="1"/>
  <c r="L89"/>
  <c r="N89" s="1"/>
  <c r="L90"/>
  <c r="N90" s="1"/>
  <c r="L91"/>
  <c r="N91" s="1"/>
  <c r="L92"/>
  <c r="N92" s="1"/>
  <c r="L93"/>
  <c r="N93" s="1"/>
  <c r="L94"/>
  <c r="N94" s="1"/>
  <c r="L95"/>
  <c r="N95" s="1"/>
  <c r="L96"/>
  <c r="N96" s="1"/>
  <c r="L97"/>
  <c r="N97" s="1"/>
  <c r="L98"/>
  <c r="N98" s="1"/>
  <c r="L99"/>
  <c r="N99" s="1"/>
  <c r="L100"/>
  <c r="N100" s="1"/>
  <c r="L101"/>
  <c r="N101" s="1"/>
  <c r="L102"/>
  <c r="N102" s="1"/>
  <c r="K4" l="1"/>
  <c r="L4"/>
  <c r="N4" l="1"/>
  <c r="M4"/>
</calcChain>
</file>

<file path=xl/sharedStrings.xml><?xml version="1.0" encoding="utf-8"?>
<sst xmlns="http://schemas.openxmlformats.org/spreadsheetml/2006/main" count="451" uniqueCount="129">
  <si>
    <t>RL4</t>
  </si>
  <si>
    <t>I-4210</t>
  </si>
  <si>
    <t>M-4206</t>
  </si>
  <si>
    <t>M-4208</t>
  </si>
  <si>
    <t>I-4206</t>
  </si>
  <si>
    <t>Мобильный</t>
  </si>
  <si>
    <t>Начальный</t>
  </si>
  <si>
    <t>Средний</t>
  </si>
  <si>
    <t>Промышленный</t>
  </si>
  <si>
    <t>RL3</t>
  </si>
  <si>
    <t>Оборудование</t>
  </si>
  <si>
    <t>Марка</t>
  </si>
  <si>
    <t>Класс</t>
  </si>
  <si>
    <t>Модель</t>
  </si>
  <si>
    <t>Тип</t>
  </si>
  <si>
    <t>Datamax-O'neil</t>
  </si>
  <si>
    <t>Принтер</t>
  </si>
  <si>
    <t>M-4308</t>
  </si>
  <si>
    <t>M-4206 Mark 2</t>
  </si>
  <si>
    <t>M-4208 Mark 2</t>
  </si>
  <si>
    <t>M-4210 Mark 2</t>
  </si>
  <si>
    <t>M-4308 Mark 2</t>
  </si>
  <si>
    <t>I-4208</t>
  </si>
  <si>
    <t>I-4212</t>
  </si>
  <si>
    <t>I-4308</t>
  </si>
  <si>
    <t>I-4604</t>
  </si>
  <si>
    <t>I-4212e Mark 2</t>
  </si>
  <si>
    <t>I-4310e Mark 2</t>
  </si>
  <si>
    <t>I-4606e Mark 2</t>
  </si>
  <si>
    <t>E-4204B Mark 3</t>
  </si>
  <si>
    <t>E-4205A Mark 3</t>
  </si>
  <si>
    <t>E-4206P Mark 3</t>
  </si>
  <si>
    <t>E-4206L Mark 3</t>
  </si>
  <si>
    <t>E-4304B Mark 3</t>
  </si>
  <si>
    <t>E-4305A Mark 3</t>
  </si>
  <si>
    <t>E-4306P Mark 3</t>
  </si>
  <si>
    <t>E-4306L Mark 3</t>
  </si>
  <si>
    <t>Суперпромышленный</t>
  </si>
  <si>
    <t>H-4212</t>
  </si>
  <si>
    <t>H-4212X</t>
  </si>
  <si>
    <t>H-4408</t>
  </si>
  <si>
    <t>H-4310</t>
  </si>
  <si>
    <t>H-4310X</t>
  </si>
  <si>
    <t>H-4606</t>
  </si>
  <si>
    <t>H-4606X</t>
  </si>
  <si>
    <t>H-6210</t>
  </si>
  <si>
    <t>H-6212X</t>
  </si>
  <si>
    <t>H-6308</t>
  </si>
  <si>
    <t>H-6310X</t>
  </si>
  <si>
    <t>H-8308X</t>
  </si>
  <si>
    <t>M-4206 Mark 2 (артикул начинается на KA2, KB2, KC2)</t>
  </si>
  <si>
    <t>M-4210 Mark 2 (артикул начинается на KK2, KL2, KM2)</t>
  </si>
  <si>
    <t>M-4308 Mark 2 (артикул начинается на KB3, KC3, KD3)</t>
  </si>
  <si>
    <t>Zebra</t>
  </si>
  <si>
    <t>QL 220</t>
  </si>
  <si>
    <t>QL 320</t>
  </si>
  <si>
    <t>QL 420</t>
  </si>
  <si>
    <t>QL 220 Plus</t>
  </si>
  <si>
    <t>QL 320 Plus</t>
  </si>
  <si>
    <t>QL 420 Plus</t>
  </si>
  <si>
    <t>QLn 220</t>
  </si>
  <si>
    <t>QLn 320</t>
  </si>
  <si>
    <t>QLn 420</t>
  </si>
  <si>
    <t>LP 2824</t>
  </si>
  <si>
    <t>TLP 2824</t>
  </si>
  <si>
    <t>LP 2824 Plus</t>
  </si>
  <si>
    <t>TLP 2824 Plus</t>
  </si>
  <si>
    <t>GC420</t>
  </si>
  <si>
    <t>GK420</t>
  </si>
  <si>
    <t>GX420</t>
  </si>
  <si>
    <t>GX430</t>
  </si>
  <si>
    <t>GT800</t>
  </si>
  <si>
    <t>P4T</t>
  </si>
  <si>
    <t>S4M (300dpi)</t>
  </si>
  <si>
    <t>S4M (203dpi)</t>
  </si>
  <si>
    <t>ZT220 (203dpi)</t>
  </si>
  <si>
    <t>ZT230 (203dpi)</t>
  </si>
  <si>
    <t>ZT220 (300dpi)</t>
  </si>
  <si>
    <t>ZT230 (300dpi)</t>
  </si>
  <si>
    <t>Z4M Plus (203dpi)</t>
  </si>
  <si>
    <t>Z6M Plus (203dpi)</t>
  </si>
  <si>
    <t>ZM400 (203dpi)</t>
  </si>
  <si>
    <t>ZM600 (203dpi)</t>
  </si>
  <si>
    <t>Z4M Plus (300dpi)</t>
  </si>
  <si>
    <t>Z6M Plus (300dpi)</t>
  </si>
  <si>
    <t>ZM400 (300dpi)</t>
  </si>
  <si>
    <t>ZM600 (300dpi)</t>
  </si>
  <si>
    <t>Z4M Plus (600dpi)</t>
  </si>
  <si>
    <t>ZM400 (600dpi)</t>
  </si>
  <si>
    <t>ZT410 (203dpi)</t>
  </si>
  <si>
    <t>ZT410 (300dpi)</t>
  </si>
  <si>
    <t>ZT410 (600dpi)</t>
  </si>
  <si>
    <t>ZT420 (203dpi)</t>
  </si>
  <si>
    <t>ZT420 (300dpi)</t>
  </si>
  <si>
    <t>105SL (203dpi)</t>
  </si>
  <si>
    <t>105SL (300dpi)</t>
  </si>
  <si>
    <t>105SL Plus (300dpi)</t>
  </si>
  <si>
    <t>105SL Plus (203dpi)</t>
  </si>
  <si>
    <t>110XiIIIPlus (203dpi)</t>
  </si>
  <si>
    <t>110XiIIIPlus (300dpi)</t>
  </si>
  <si>
    <t>110XiIIIPlus (600dpi)</t>
  </si>
  <si>
    <t>140XiIIIPlus (203dpi)</t>
  </si>
  <si>
    <t>170XiIIIPlus (203dpi)</t>
  </si>
  <si>
    <t>220XiIIIPlus (203dpi)</t>
  </si>
  <si>
    <t>170XiIIIPlus (300dpi)</t>
  </si>
  <si>
    <t>220XiIIIPlus (300dpi)</t>
  </si>
  <si>
    <t>110Xi4 (203dpi)</t>
  </si>
  <si>
    <t>110Xi4 (300dpi)</t>
  </si>
  <si>
    <t>110Xi4 (600dpi)</t>
  </si>
  <si>
    <t>140Xi4 (203dpi)</t>
  </si>
  <si>
    <t>170Xi4 (203dpi)</t>
  </si>
  <si>
    <t>170Xi4 (300dpi)</t>
  </si>
  <si>
    <t>220Xi4 (203dpi)</t>
  </si>
  <si>
    <t>220Xi4 (300dpi)</t>
  </si>
  <si>
    <t>Цена закупки</t>
  </si>
  <si>
    <t>Нет данных</t>
  </si>
  <si>
    <t>Продан 2014 году</t>
  </si>
  <si>
    <t>Есть упаковка состояние идеальное</t>
  </si>
  <si>
    <t>Продан 2014 году головка изношена более 50%</t>
  </si>
  <si>
    <t>Есть упаковка состояние идеальное, головка изношена менее 50%</t>
  </si>
  <si>
    <t xml:space="preserve">Продан 2014 году </t>
  </si>
  <si>
    <t>Есть упаковка состояние идеальное, головка изношена более 50%</t>
  </si>
  <si>
    <t xml:space="preserve">Продан 2014 году головка </t>
  </si>
  <si>
    <t>Есть упаковка состояние идеальное не печатал или новая головка</t>
  </si>
  <si>
    <t>Есть упаковка состояние Б/У, потерстоти, царапины не печатал или новая головка</t>
  </si>
  <si>
    <t>сть упаковка состояние Б/У, потерстоти, царапины, головка изношена более 50%</t>
  </si>
  <si>
    <t>Нет  упаковки ссостояние идеальное не печатал или новая головка</t>
  </si>
  <si>
    <t>Выбрать тип оборудования</t>
  </si>
  <si>
    <t>Есть упаковка состояние Б/У, потерстоти, царапины, головка изношена менее 50%</t>
  </si>
</sst>
</file>

<file path=xl/styles.xml><?xml version="1.0" encoding="utf-8"?>
<styleSheet xmlns="http://schemas.openxmlformats.org/spreadsheetml/2006/main">
  <numFmts count="2">
    <numFmt numFmtId="164" formatCode="[$€-2]\ #,##0.00"/>
    <numFmt numFmtId="165" formatCode="[$$-409]#,##0.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/>
    <xf numFmtId="0" fontId="1" fillId="0" borderId="6" xfId="0" applyFont="1" applyFill="1" applyBorder="1"/>
    <xf numFmtId="0" fontId="1" fillId="0" borderId="6" xfId="0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64" fontId="0" fillId="0" borderId="6" xfId="0" applyNumberFormat="1" applyBorder="1" applyAlignment="1">
      <alignment horizontal="right"/>
    </xf>
    <xf numFmtId="165" fontId="0" fillId="0" borderId="2" xfId="0" applyNumberFormat="1" applyBorder="1"/>
    <xf numFmtId="165" fontId="0" fillId="0" borderId="1" xfId="0" applyNumberFormat="1" applyBorder="1"/>
    <xf numFmtId="165" fontId="2" fillId="0" borderId="1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5" fontId="0" fillId="2" borderId="2" xfId="0" applyNumberFormat="1" applyFill="1" applyBorder="1"/>
    <xf numFmtId="0" fontId="0" fillId="2" borderId="2" xfId="0" applyFill="1" applyBorder="1"/>
    <xf numFmtId="164" fontId="0" fillId="2" borderId="2" xfId="0" applyNumberForma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3"/>
  <sheetViews>
    <sheetView tabSelected="1" workbookViewId="0">
      <selection activeCell="I7" sqref="I7"/>
    </sheetView>
  </sheetViews>
  <sheetFormatPr defaultRowHeight="15"/>
  <cols>
    <col min="1" max="1" width="14.28515625" customWidth="1"/>
    <col min="2" max="2" width="16.42578125" customWidth="1"/>
    <col min="3" max="3" width="17.7109375" customWidth="1"/>
    <col min="4" max="4" width="22" customWidth="1"/>
    <col min="5" max="5" width="27" customWidth="1"/>
    <col min="6" max="6" width="21.5703125" customWidth="1"/>
    <col min="7" max="9" width="20.42578125" customWidth="1"/>
    <col min="10" max="10" width="19" customWidth="1"/>
    <col min="11" max="11" width="22.28515625" customWidth="1"/>
    <col min="12" max="12" width="24.42578125" customWidth="1"/>
    <col min="13" max="13" width="20.28515625" customWidth="1"/>
    <col min="14" max="14" width="20.85546875" customWidth="1"/>
  </cols>
  <sheetData>
    <row r="1" spans="1:14" ht="45">
      <c r="A1" s="27" t="s">
        <v>10</v>
      </c>
      <c r="B1" s="28"/>
      <c r="C1" s="28"/>
      <c r="D1" s="28"/>
      <c r="E1" s="3" t="s">
        <v>114</v>
      </c>
      <c r="F1" s="22" t="s">
        <v>116</v>
      </c>
      <c r="G1" s="22" t="s">
        <v>120</v>
      </c>
      <c r="H1" s="22" t="s">
        <v>120</v>
      </c>
      <c r="I1" s="22" t="s">
        <v>120</v>
      </c>
      <c r="J1" s="3" t="s">
        <v>116</v>
      </c>
      <c r="K1" s="3" t="s">
        <v>122</v>
      </c>
      <c r="L1" s="3" t="s">
        <v>120</v>
      </c>
      <c r="M1" s="3" t="s">
        <v>118</v>
      </c>
      <c r="N1" s="3" t="s">
        <v>118</v>
      </c>
    </row>
    <row r="2" spans="1:14" ht="99" customHeight="1" thickBot="1">
      <c r="A2" s="4" t="s">
        <v>14</v>
      </c>
      <c r="B2" s="5" t="s">
        <v>11</v>
      </c>
      <c r="C2" s="5" t="s">
        <v>12</v>
      </c>
      <c r="D2" s="6" t="s">
        <v>13</v>
      </c>
      <c r="E2" s="6"/>
      <c r="F2" s="23" t="s">
        <v>123</v>
      </c>
      <c r="G2" s="23" t="s">
        <v>119</v>
      </c>
      <c r="H2" s="23" t="s">
        <v>121</v>
      </c>
      <c r="I2" s="23" t="s">
        <v>126</v>
      </c>
      <c r="J2" s="12" t="s">
        <v>124</v>
      </c>
      <c r="K2" s="12" t="s">
        <v>128</v>
      </c>
      <c r="L2" s="12" t="s">
        <v>125</v>
      </c>
      <c r="M2" s="12" t="s">
        <v>117</v>
      </c>
      <c r="N2" s="12" t="s">
        <v>117</v>
      </c>
    </row>
    <row r="3" spans="1:14">
      <c r="A3" s="7" t="s">
        <v>16</v>
      </c>
      <c r="B3" s="2" t="s">
        <v>15</v>
      </c>
      <c r="C3" s="2" t="s">
        <v>5</v>
      </c>
      <c r="D3" s="2" t="s">
        <v>9</v>
      </c>
      <c r="E3" s="19" t="s">
        <v>115</v>
      </c>
      <c r="F3" s="24" t="e">
        <f>I3</f>
        <v>#VALUE!</v>
      </c>
      <c r="G3" s="25"/>
      <c r="H3" s="25"/>
      <c r="I3" s="26" t="e">
        <f>E3/2.1</f>
        <v>#VALUE!</v>
      </c>
      <c r="J3" s="2"/>
      <c r="K3" s="19">
        <f>J3/2</f>
        <v>0</v>
      </c>
      <c r="L3" s="2"/>
      <c r="M3" s="2"/>
      <c r="N3" s="2"/>
    </row>
    <row r="4" spans="1:14">
      <c r="A4" s="8" t="s">
        <v>16</v>
      </c>
      <c r="B4" s="1" t="s">
        <v>15</v>
      </c>
      <c r="C4" s="1" t="s">
        <v>5</v>
      </c>
      <c r="D4" s="1" t="s">
        <v>0</v>
      </c>
      <c r="E4" s="20">
        <v>595</v>
      </c>
      <c r="F4" s="24">
        <f>E4/1.5</f>
        <v>396.66666666666669</v>
      </c>
      <c r="G4" s="24">
        <f>E4/3</f>
        <v>198.33333333333334</v>
      </c>
      <c r="H4" s="24">
        <f>F4/5</f>
        <v>79.333333333333343</v>
      </c>
      <c r="I4" s="26">
        <f t="shared" ref="I4:I67" si="0">E4/2.1</f>
        <v>283.33333333333331</v>
      </c>
      <c r="J4" s="19">
        <f>F4/4</f>
        <v>99.166666666666671</v>
      </c>
      <c r="K4" s="19">
        <f>J4/1.5</f>
        <v>66.111111111111114</v>
      </c>
      <c r="L4" s="19">
        <f>J4/3</f>
        <v>33.055555555555557</v>
      </c>
      <c r="M4" s="19">
        <f>K4/5</f>
        <v>13.222222222222223</v>
      </c>
      <c r="N4" s="19">
        <f>K4/5</f>
        <v>13.222222222222223</v>
      </c>
    </row>
    <row r="5" spans="1:14">
      <c r="A5" s="8" t="s">
        <v>16</v>
      </c>
      <c r="B5" s="1" t="s">
        <v>15</v>
      </c>
      <c r="C5" s="1" t="s">
        <v>6</v>
      </c>
      <c r="D5" s="1" t="s">
        <v>29</v>
      </c>
      <c r="E5" s="20">
        <v>201</v>
      </c>
      <c r="F5" s="24">
        <f t="shared" ref="F5:F68" si="1">E5/1.5</f>
        <v>134</v>
      </c>
      <c r="G5" s="24">
        <f t="shared" ref="G5:G68" si="2">E5/3</f>
        <v>67</v>
      </c>
      <c r="H5" s="24">
        <f t="shared" ref="H5:H68" si="3">F5/5</f>
        <v>26.8</v>
      </c>
      <c r="I5" s="26">
        <f t="shared" si="0"/>
        <v>95.714285714285708</v>
      </c>
      <c r="J5" s="19">
        <f t="shared" ref="J5:J36" si="4">G5/5</f>
        <v>13.4</v>
      </c>
      <c r="K5" s="19">
        <f>J5/1.5</f>
        <v>8.9333333333333336</v>
      </c>
      <c r="L5" s="19">
        <f>J5/3</f>
        <v>4.4666666666666668</v>
      </c>
      <c r="M5" s="19">
        <f t="shared" ref="M5:M68" si="5">K5/5</f>
        <v>1.7866666666666666</v>
      </c>
      <c r="N5" s="19">
        <f t="shared" ref="N5:N68" si="6">L5/5</f>
        <v>0.89333333333333331</v>
      </c>
    </row>
    <row r="6" spans="1:14">
      <c r="A6" s="8" t="s">
        <v>16</v>
      </c>
      <c r="B6" s="1" t="s">
        <v>15</v>
      </c>
      <c r="C6" s="1" t="s">
        <v>6</v>
      </c>
      <c r="D6" s="1" t="s">
        <v>30</v>
      </c>
      <c r="E6" s="20">
        <v>338</v>
      </c>
      <c r="F6" s="24">
        <f t="shared" si="1"/>
        <v>225.33333333333334</v>
      </c>
      <c r="G6" s="24">
        <f t="shared" si="2"/>
        <v>112.66666666666667</v>
      </c>
      <c r="H6" s="24">
        <f t="shared" si="3"/>
        <v>45.06666666666667</v>
      </c>
      <c r="I6" s="26">
        <f t="shared" si="0"/>
        <v>160.95238095238093</v>
      </c>
      <c r="J6" s="19">
        <f t="shared" si="4"/>
        <v>22.533333333333335</v>
      </c>
      <c r="K6" s="19">
        <f>J6/1.5</f>
        <v>15.022222222222224</v>
      </c>
      <c r="L6" s="19">
        <f>J6/3</f>
        <v>7.511111111111112</v>
      </c>
      <c r="M6" s="19">
        <f t="shared" si="5"/>
        <v>3.0044444444444447</v>
      </c>
      <c r="N6" s="19">
        <f t="shared" si="6"/>
        <v>1.5022222222222223</v>
      </c>
    </row>
    <row r="7" spans="1:14">
      <c r="A7" s="8" t="s">
        <v>16</v>
      </c>
      <c r="B7" s="1" t="s">
        <v>15</v>
      </c>
      <c r="C7" s="1" t="s">
        <v>6</v>
      </c>
      <c r="D7" s="1" t="s">
        <v>31</v>
      </c>
      <c r="E7" s="20">
        <v>302</v>
      </c>
      <c r="F7" s="24">
        <f t="shared" si="1"/>
        <v>201.33333333333334</v>
      </c>
      <c r="G7" s="24">
        <f t="shared" si="2"/>
        <v>100.66666666666667</v>
      </c>
      <c r="H7" s="24">
        <f t="shared" si="3"/>
        <v>40.266666666666666</v>
      </c>
      <c r="I7" s="26">
        <f t="shared" si="0"/>
        <v>143.8095238095238</v>
      </c>
      <c r="J7" s="19">
        <f t="shared" si="4"/>
        <v>20.133333333333333</v>
      </c>
      <c r="K7" s="19">
        <f>J7/1.5</f>
        <v>13.422222222222222</v>
      </c>
      <c r="L7" s="19">
        <f>J7/3</f>
        <v>6.7111111111111112</v>
      </c>
      <c r="M7" s="19">
        <f t="shared" si="5"/>
        <v>2.6844444444444444</v>
      </c>
      <c r="N7" s="19">
        <f t="shared" si="6"/>
        <v>1.3422222222222222</v>
      </c>
    </row>
    <row r="8" spans="1:14">
      <c r="A8" s="8" t="s">
        <v>16</v>
      </c>
      <c r="B8" s="1" t="s">
        <v>15</v>
      </c>
      <c r="C8" s="1" t="s">
        <v>6</v>
      </c>
      <c r="D8" s="1" t="s">
        <v>32</v>
      </c>
      <c r="E8" s="20">
        <v>312</v>
      </c>
      <c r="F8" s="24">
        <f t="shared" si="1"/>
        <v>208</v>
      </c>
      <c r="G8" s="24">
        <f t="shared" si="2"/>
        <v>104</v>
      </c>
      <c r="H8" s="24">
        <f t="shared" si="3"/>
        <v>41.6</v>
      </c>
      <c r="I8" s="26">
        <f t="shared" si="0"/>
        <v>148.57142857142856</v>
      </c>
      <c r="J8" s="19">
        <f t="shared" si="4"/>
        <v>20.8</v>
      </c>
      <c r="K8" s="19">
        <f>J8/1.5</f>
        <v>13.866666666666667</v>
      </c>
      <c r="L8" s="19">
        <f>J8/3</f>
        <v>6.9333333333333336</v>
      </c>
      <c r="M8" s="19">
        <f t="shared" si="5"/>
        <v>2.7733333333333334</v>
      </c>
      <c r="N8" s="19">
        <f t="shared" si="6"/>
        <v>1.3866666666666667</v>
      </c>
    </row>
    <row r="9" spans="1:14">
      <c r="A9" s="8" t="s">
        <v>16</v>
      </c>
      <c r="B9" s="1" t="s">
        <v>15</v>
      </c>
      <c r="C9" s="1" t="s">
        <v>6</v>
      </c>
      <c r="D9" s="1" t="s">
        <v>33</v>
      </c>
      <c r="E9" s="20">
        <v>264</v>
      </c>
      <c r="F9" s="24">
        <f t="shared" si="1"/>
        <v>176</v>
      </c>
      <c r="G9" s="24">
        <f t="shared" si="2"/>
        <v>88</v>
      </c>
      <c r="H9" s="24">
        <f t="shared" si="3"/>
        <v>35.200000000000003</v>
      </c>
      <c r="I9" s="26">
        <f t="shared" si="0"/>
        <v>125.71428571428571</v>
      </c>
      <c r="J9" s="19">
        <f t="shared" si="4"/>
        <v>17.600000000000001</v>
      </c>
      <c r="K9" s="19">
        <f>J9/1.5</f>
        <v>11.733333333333334</v>
      </c>
      <c r="L9" s="19">
        <f>J9/3</f>
        <v>5.8666666666666671</v>
      </c>
      <c r="M9" s="19">
        <f t="shared" si="5"/>
        <v>2.3466666666666667</v>
      </c>
      <c r="N9" s="19">
        <f t="shared" si="6"/>
        <v>1.1733333333333333</v>
      </c>
    </row>
    <row r="10" spans="1:14">
      <c r="A10" s="8" t="s">
        <v>16</v>
      </c>
      <c r="B10" s="1" t="s">
        <v>15</v>
      </c>
      <c r="C10" s="1" t="s">
        <v>6</v>
      </c>
      <c r="D10" s="1" t="s">
        <v>34</v>
      </c>
      <c r="E10" s="20">
        <v>264</v>
      </c>
      <c r="F10" s="24">
        <f t="shared" si="1"/>
        <v>176</v>
      </c>
      <c r="G10" s="24">
        <f t="shared" si="2"/>
        <v>88</v>
      </c>
      <c r="H10" s="24">
        <f t="shared" si="3"/>
        <v>35.200000000000003</v>
      </c>
      <c r="I10" s="26">
        <f t="shared" si="0"/>
        <v>125.71428571428571</v>
      </c>
      <c r="J10" s="19">
        <f t="shared" si="4"/>
        <v>17.600000000000001</v>
      </c>
      <c r="K10" s="19">
        <f>J10/1.5</f>
        <v>11.733333333333334</v>
      </c>
      <c r="L10" s="19">
        <f>J10/3</f>
        <v>5.8666666666666671</v>
      </c>
      <c r="M10" s="19">
        <f t="shared" si="5"/>
        <v>2.3466666666666667</v>
      </c>
      <c r="N10" s="19">
        <f t="shared" si="6"/>
        <v>1.1733333333333333</v>
      </c>
    </row>
    <row r="11" spans="1:14">
      <c r="A11" s="8" t="s">
        <v>16</v>
      </c>
      <c r="B11" s="1" t="s">
        <v>15</v>
      </c>
      <c r="C11" s="1" t="s">
        <v>6</v>
      </c>
      <c r="D11" s="1" t="s">
        <v>35</v>
      </c>
      <c r="E11" s="21" t="s">
        <v>115</v>
      </c>
      <c r="F11" s="24" t="e">
        <f t="shared" si="1"/>
        <v>#VALUE!</v>
      </c>
      <c r="G11" s="24" t="e">
        <f t="shared" si="2"/>
        <v>#VALUE!</v>
      </c>
      <c r="H11" s="24" t="e">
        <f t="shared" si="3"/>
        <v>#VALUE!</v>
      </c>
      <c r="I11" s="26" t="e">
        <f t="shared" si="0"/>
        <v>#VALUE!</v>
      </c>
      <c r="J11" s="19" t="e">
        <f t="shared" si="4"/>
        <v>#VALUE!</v>
      </c>
      <c r="K11" s="19" t="e">
        <f>J11/1.5</f>
        <v>#VALUE!</v>
      </c>
      <c r="L11" s="19" t="e">
        <f>J11/3</f>
        <v>#VALUE!</v>
      </c>
      <c r="M11" s="19" t="e">
        <f t="shared" si="5"/>
        <v>#VALUE!</v>
      </c>
      <c r="N11" s="19" t="e">
        <f t="shared" si="6"/>
        <v>#VALUE!</v>
      </c>
    </row>
    <row r="12" spans="1:14">
      <c r="A12" s="8" t="s">
        <v>16</v>
      </c>
      <c r="B12" s="1" t="s">
        <v>15</v>
      </c>
      <c r="C12" s="1" t="s">
        <v>6</v>
      </c>
      <c r="D12" s="1" t="s">
        <v>36</v>
      </c>
      <c r="E12" s="21" t="s">
        <v>115</v>
      </c>
      <c r="F12" s="24" t="e">
        <f t="shared" si="1"/>
        <v>#VALUE!</v>
      </c>
      <c r="G12" s="24" t="e">
        <f t="shared" si="2"/>
        <v>#VALUE!</v>
      </c>
      <c r="H12" s="24" t="e">
        <f t="shared" si="3"/>
        <v>#VALUE!</v>
      </c>
      <c r="I12" s="26" t="e">
        <f t="shared" si="0"/>
        <v>#VALUE!</v>
      </c>
      <c r="J12" s="19" t="e">
        <f t="shared" si="4"/>
        <v>#VALUE!</v>
      </c>
      <c r="K12" s="19" t="e">
        <f>J12/1.5</f>
        <v>#VALUE!</v>
      </c>
      <c r="L12" s="19" t="e">
        <f>J12/3</f>
        <v>#VALUE!</v>
      </c>
      <c r="M12" s="19" t="e">
        <f t="shared" si="5"/>
        <v>#VALUE!</v>
      </c>
      <c r="N12" s="19" t="e">
        <f t="shared" si="6"/>
        <v>#VALUE!</v>
      </c>
    </row>
    <row r="13" spans="1:14">
      <c r="A13" s="8" t="s">
        <v>16</v>
      </c>
      <c r="B13" s="1" t="s">
        <v>15</v>
      </c>
      <c r="C13" s="1" t="s">
        <v>7</v>
      </c>
      <c r="D13" s="1" t="s">
        <v>2</v>
      </c>
      <c r="E13" s="20">
        <v>639</v>
      </c>
      <c r="F13" s="24">
        <f t="shared" si="1"/>
        <v>426</v>
      </c>
      <c r="G13" s="24">
        <f t="shared" si="2"/>
        <v>213</v>
      </c>
      <c r="H13" s="24">
        <f t="shared" si="3"/>
        <v>85.2</v>
      </c>
      <c r="I13" s="26">
        <f t="shared" si="0"/>
        <v>304.28571428571428</v>
      </c>
      <c r="J13" s="19">
        <f t="shared" si="4"/>
        <v>42.6</v>
      </c>
      <c r="K13" s="19">
        <f>J13/1.5</f>
        <v>28.400000000000002</v>
      </c>
      <c r="L13" s="19">
        <f>J13/3</f>
        <v>14.200000000000001</v>
      </c>
      <c r="M13" s="19">
        <f t="shared" si="5"/>
        <v>5.6800000000000006</v>
      </c>
      <c r="N13" s="19">
        <f t="shared" si="6"/>
        <v>2.8400000000000003</v>
      </c>
    </row>
    <row r="14" spans="1:14">
      <c r="A14" s="8" t="s">
        <v>16</v>
      </c>
      <c r="B14" s="1" t="s">
        <v>15</v>
      </c>
      <c r="C14" s="1" t="s">
        <v>7</v>
      </c>
      <c r="D14" s="1" t="s">
        <v>3</v>
      </c>
      <c r="E14" s="21" t="s">
        <v>115</v>
      </c>
      <c r="F14" s="24" t="e">
        <f t="shared" si="1"/>
        <v>#VALUE!</v>
      </c>
      <c r="G14" s="24" t="e">
        <f t="shared" si="2"/>
        <v>#VALUE!</v>
      </c>
      <c r="H14" s="24" t="e">
        <f t="shared" si="3"/>
        <v>#VALUE!</v>
      </c>
      <c r="I14" s="26" t="e">
        <f t="shared" si="0"/>
        <v>#VALUE!</v>
      </c>
      <c r="J14" s="19" t="e">
        <f t="shared" si="4"/>
        <v>#VALUE!</v>
      </c>
      <c r="K14" s="19" t="e">
        <f>J14/1.5</f>
        <v>#VALUE!</v>
      </c>
      <c r="L14" s="19" t="e">
        <f>J14/3</f>
        <v>#VALUE!</v>
      </c>
      <c r="M14" s="19" t="e">
        <f t="shared" si="5"/>
        <v>#VALUE!</v>
      </c>
      <c r="N14" s="19" t="e">
        <f t="shared" si="6"/>
        <v>#VALUE!</v>
      </c>
    </row>
    <row r="15" spans="1:14">
      <c r="A15" s="8" t="s">
        <v>16</v>
      </c>
      <c r="B15" s="1" t="s">
        <v>15</v>
      </c>
      <c r="C15" s="1" t="s">
        <v>7</v>
      </c>
      <c r="D15" s="1" t="s">
        <v>17</v>
      </c>
      <c r="E15" s="20">
        <v>805</v>
      </c>
      <c r="F15" s="24">
        <f t="shared" si="1"/>
        <v>536.66666666666663</v>
      </c>
      <c r="G15" s="24">
        <f t="shared" si="2"/>
        <v>268.33333333333331</v>
      </c>
      <c r="H15" s="24">
        <f t="shared" si="3"/>
        <v>107.33333333333333</v>
      </c>
      <c r="I15" s="26">
        <f t="shared" si="0"/>
        <v>383.33333333333331</v>
      </c>
      <c r="J15" s="19">
        <f t="shared" si="4"/>
        <v>53.666666666666664</v>
      </c>
      <c r="K15" s="19">
        <f>J15/1.5</f>
        <v>35.777777777777779</v>
      </c>
      <c r="L15" s="19">
        <f>J15/3</f>
        <v>17.888888888888889</v>
      </c>
      <c r="M15" s="19">
        <f t="shared" si="5"/>
        <v>7.1555555555555559</v>
      </c>
      <c r="N15" s="19">
        <f t="shared" si="6"/>
        <v>3.5777777777777779</v>
      </c>
    </row>
    <row r="16" spans="1:14">
      <c r="A16" s="8" t="s">
        <v>16</v>
      </c>
      <c r="B16" s="1" t="s">
        <v>15</v>
      </c>
      <c r="C16" s="1" t="s">
        <v>7</v>
      </c>
      <c r="D16" s="1" t="s">
        <v>18</v>
      </c>
      <c r="E16" s="20">
        <v>591</v>
      </c>
      <c r="F16" s="24">
        <f t="shared" si="1"/>
        <v>394</v>
      </c>
      <c r="G16" s="24">
        <f t="shared" si="2"/>
        <v>197</v>
      </c>
      <c r="H16" s="24">
        <f t="shared" si="3"/>
        <v>78.8</v>
      </c>
      <c r="I16" s="26">
        <f t="shared" si="0"/>
        <v>281.42857142857144</v>
      </c>
      <c r="J16" s="19">
        <f t="shared" si="4"/>
        <v>39.4</v>
      </c>
      <c r="K16" s="19">
        <f>J16/1.5</f>
        <v>26.266666666666666</v>
      </c>
      <c r="L16" s="19">
        <f>J16/3</f>
        <v>13.133333333333333</v>
      </c>
      <c r="M16" s="19">
        <f t="shared" si="5"/>
        <v>5.253333333333333</v>
      </c>
      <c r="N16" s="19">
        <f t="shared" si="6"/>
        <v>2.6266666666666665</v>
      </c>
    </row>
    <row r="17" spans="1:14">
      <c r="A17" s="8" t="s">
        <v>16</v>
      </c>
      <c r="B17" s="1" t="s">
        <v>15</v>
      </c>
      <c r="C17" s="1" t="s">
        <v>7</v>
      </c>
      <c r="D17" s="1" t="s">
        <v>50</v>
      </c>
      <c r="E17" s="21" t="s">
        <v>115</v>
      </c>
      <c r="F17" s="24" t="e">
        <f t="shared" si="1"/>
        <v>#VALUE!</v>
      </c>
      <c r="G17" s="24" t="e">
        <f t="shared" si="2"/>
        <v>#VALUE!</v>
      </c>
      <c r="H17" s="24" t="e">
        <f t="shared" si="3"/>
        <v>#VALUE!</v>
      </c>
      <c r="I17" s="26" t="e">
        <f t="shared" si="0"/>
        <v>#VALUE!</v>
      </c>
      <c r="J17" s="19" t="e">
        <f t="shared" si="4"/>
        <v>#VALUE!</v>
      </c>
      <c r="K17" s="19" t="e">
        <f>J17/1.5</f>
        <v>#VALUE!</v>
      </c>
      <c r="L17" s="19" t="e">
        <f>J17/3</f>
        <v>#VALUE!</v>
      </c>
      <c r="M17" s="19" t="e">
        <f t="shared" si="5"/>
        <v>#VALUE!</v>
      </c>
      <c r="N17" s="19" t="e">
        <f t="shared" si="6"/>
        <v>#VALUE!</v>
      </c>
    </row>
    <row r="18" spans="1:14">
      <c r="A18" s="8" t="s">
        <v>16</v>
      </c>
      <c r="B18" s="1" t="s">
        <v>15</v>
      </c>
      <c r="C18" s="1" t="s">
        <v>7</v>
      </c>
      <c r="D18" s="1" t="s">
        <v>19</v>
      </c>
      <c r="E18" s="21" t="s">
        <v>115</v>
      </c>
      <c r="F18" s="24" t="e">
        <f t="shared" si="1"/>
        <v>#VALUE!</v>
      </c>
      <c r="G18" s="24" t="e">
        <f t="shared" si="2"/>
        <v>#VALUE!</v>
      </c>
      <c r="H18" s="24" t="e">
        <f t="shared" si="3"/>
        <v>#VALUE!</v>
      </c>
      <c r="I18" s="26" t="e">
        <f t="shared" si="0"/>
        <v>#VALUE!</v>
      </c>
      <c r="J18" s="19" t="e">
        <f t="shared" si="4"/>
        <v>#VALUE!</v>
      </c>
      <c r="K18" s="19" t="e">
        <f>J18/1.5</f>
        <v>#VALUE!</v>
      </c>
      <c r="L18" s="19" t="e">
        <f>J18/3</f>
        <v>#VALUE!</v>
      </c>
      <c r="M18" s="19" t="e">
        <f t="shared" si="5"/>
        <v>#VALUE!</v>
      </c>
      <c r="N18" s="19" t="e">
        <f t="shared" si="6"/>
        <v>#VALUE!</v>
      </c>
    </row>
    <row r="19" spans="1:14">
      <c r="A19" s="8" t="s">
        <v>16</v>
      </c>
      <c r="B19" s="1" t="s">
        <v>15</v>
      </c>
      <c r="C19" s="1" t="s">
        <v>7</v>
      </c>
      <c r="D19" s="1" t="s">
        <v>20</v>
      </c>
      <c r="E19" s="20">
        <v>662</v>
      </c>
      <c r="F19" s="24">
        <f t="shared" si="1"/>
        <v>441.33333333333331</v>
      </c>
      <c r="G19" s="24">
        <f t="shared" si="2"/>
        <v>220.66666666666666</v>
      </c>
      <c r="H19" s="24">
        <f t="shared" si="3"/>
        <v>88.266666666666666</v>
      </c>
      <c r="I19" s="26">
        <f t="shared" si="0"/>
        <v>315.23809523809524</v>
      </c>
      <c r="J19" s="19">
        <f t="shared" si="4"/>
        <v>44.133333333333333</v>
      </c>
      <c r="K19" s="19">
        <f>J19/1.5</f>
        <v>29.422222222222221</v>
      </c>
      <c r="L19" s="19">
        <f>J19/3</f>
        <v>14.71111111111111</v>
      </c>
      <c r="M19" s="19">
        <f t="shared" si="5"/>
        <v>5.8844444444444441</v>
      </c>
      <c r="N19" s="19">
        <f t="shared" si="6"/>
        <v>2.9422222222222221</v>
      </c>
    </row>
    <row r="20" spans="1:14">
      <c r="A20" s="8" t="s">
        <v>16</v>
      </c>
      <c r="B20" s="1" t="s">
        <v>15</v>
      </c>
      <c r="C20" s="1" t="s">
        <v>7</v>
      </c>
      <c r="D20" s="1" t="s">
        <v>51</v>
      </c>
      <c r="E20" s="21" t="s">
        <v>115</v>
      </c>
      <c r="F20" s="24" t="e">
        <f t="shared" si="1"/>
        <v>#VALUE!</v>
      </c>
      <c r="G20" s="24" t="e">
        <f t="shared" si="2"/>
        <v>#VALUE!</v>
      </c>
      <c r="H20" s="24" t="e">
        <f t="shared" si="3"/>
        <v>#VALUE!</v>
      </c>
      <c r="I20" s="26" t="e">
        <f t="shared" si="0"/>
        <v>#VALUE!</v>
      </c>
      <c r="J20" s="19" t="e">
        <f t="shared" si="4"/>
        <v>#VALUE!</v>
      </c>
      <c r="K20" s="19" t="e">
        <f>J20/1.5</f>
        <v>#VALUE!</v>
      </c>
      <c r="L20" s="19" t="e">
        <f>J20/3</f>
        <v>#VALUE!</v>
      </c>
      <c r="M20" s="19" t="e">
        <f t="shared" si="5"/>
        <v>#VALUE!</v>
      </c>
      <c r="N20" s="19" t="e">
        <f t="shared" si="6"/>
        <v>#VALUE!</v>
      </c>
    </row>
    <row r="21" spans="1:14">
      <c r="A21" s="8" t="s">
        <v>16</v>
      </c>
      <c r="B21" s="1" t="s">
        <v>15</v>
      </c>
      <c r="C21" s="1" t="s">
        <v>7</v>
      </c>
      <c r="D21" s="1" t="s">
        <v>21</v>
      </c>
      <c r="E21" s="20">
        <v>805</v>
      </c>
      <c r="F21" s="24">
        <f t="shared" si="1"/>
        <v>536.66666666666663</v>
      </c>
      <c r="G21" s="24">
        <f t="shared" si="2"/>
        <v>268.33333333333331</v>
      </c>
      <c r="H21" s="24">
        <f t="shared" si="3"/>
        <v>107.33333333333333</v>
      </c>
      <c r="I21" s="26">
        <f t="shared" si="0"/>
        <v>383.33333333333331</v>
      </c>
      <c r="J21" s="19">
        <f t="shared" si="4"/>
        <v>53.666666666666664</v>
      </c>
      <c r="K21" s="19">
        <f>J21/1.5</f>
        <v>35.777777777777779</v>
      </c>
      <c r="L21" s="19">
        <f>J21/3</f>
        <v>17.888888888888889</v>
      </c>
      <c r="M21" s="19">
        <f t="shared" si="5"/>
        <v>7.1555555555555559</v>
      </c>
      <c r="N21" s="19">
        <f t="shared" si="6"/>
        <v>3.5777777777777779</v>
      </c>
    </row>
    <row r="22" spans="1:14">
      <c r="A22" s="8" t="s">
        <v>16</v>
      </c>
      <c r="B22" s="1" t="s">
        <v>15</v>
      </c>
      <c r="C22" s="1" t="s">
        <v>7</v>
      </c>
      <c r="D22" s="1" t="s">
        <v>52</v>
      </c>
      <c r="E22" s="21" t="s">
        <v>115</v>
      </c>
      <c r="F22" s="24" t="e">
        <f t="shared" si="1"/>
        <v>#VALUE!</v>
      </c>
      <c r="G22" s="24" t="e">
        <f t="shared" si="2"/>
        <v>#VALUE!</v>
      </c>
      <c r="H22" s="24" t="e">
        <f t="shared" si="3"/>
        <v>#VALUE!</v>
      </c>
      <c r="I22" s="26" t="e">
        <f t="shared" si="0"/>
        <v>#VALUE!</v>
      </c>
      <c r="J22" s="19" t="e">
        <f t="shared" si="4"/>
        <v>#VALUE!</v>
      </c>
      <c r="K22" s="19" t="e">
        <f>J22/1.5</f>
        <v>#VALUE!</v>
      </c>
      <c r="L22" s="19" t="e">
        <f>J22/3</f>
        <v>#VALUE!</v>
      </c>
      <c r="M22" s="19" t="e">
        <f t="shared" si="5"/>
        <v>#VALUE!</v>
      </c>
      <c r="N22" s="19" t="e">
        <f t="shared" si="6"/>
        <v>#VALUE!</v>
      </c>
    </row>
    <row r="23" spans="1:14">
      <c r="A23" s="8" t="s">
        <v>16</v>
      </c>
      <c r="B23" s="1" t="s">
        <v>15</v>
      </c>
      <c r="C23" s="1" t="s">
        <v>8</v>
      </c>
      <c r="D23" s="1" t="s">
        <v>4</v>
      </c>
      <c r="E23" s="21" t="s">
        <v>115</v>
      </c>
      <c r="F23" s="24" t="e">
        <f t="shared" si="1"/>
        <v>#VALUE!</v>
      </c>
      <c r="G23" s="24" t="e">
        <f t="shared" si="2"/>
        <v>#VALUE!</v>
      </c>
      <c r="H23" s="24" t="e">
        <f t="shared" si="3"/>
        <v>#VALUE!</v>
      </c>
      <c r="I23" s="26" t="e">
        <f t="shared" si="0"/>
        <v>#VALUE!</v>
      </c>
      <c r="J23" s="19" t="e">
        <f t="shared" si="4"/>
        <v>#VALUE!</v>
      </c>
      <c r="K23" s="19" t="e">
        <f>J23/1.5</f>
        <v>#VALUE!</v>
      </c>
      <c r="L23" s="19" t="e">
        <f>J23/3</f>
        <v>#VALUE!</v>
      </c>
      <c r="M23" s="19" t="e">
        <f t="shared" si="5"/>
        <v>#VALUE!</v>
      </c>
      <c r="N23" s="19" t="e">
        <f t="shared" si="6"/>
        <v>#VALUE!</v>
      </c>
    </row>
    <row r="24" spans="1:14">
      <c r="A24" s="8" t="s">
        <v>16</v>
      </c>
      <c r="B24" s="1" t="s">
        <v>15</v>
      </c>
      <c r="C24" s="1" t="s">
        <v>8</v>
      </c>
      <c r="D24" s="1" t="s">
        <v>22</v>
      </c>
      <c r="E24" s="20">
        <v>687</v>
      </c>
      <c r="F24" s="24">
        <f t="shared" si="1"/>
        <v>458</v>
      </c>
      <c r="G24" s="24">
        <f t="shared" si="2"/>
        <v>229</v>
      </c>
      <c r="H24" s="24">
        <f t="shared" si="3"/>
        <v>91.6</v>
      </c>
      <c r="I24" s="26">
        <f t="shared" si="0"/>
        <v>327.14285714285711</v>
      </c>
      <c r="J24" s="19">
        <f t="shared" si="4"/>
        <v>45.8</v>
      </c>
      <c r="K24" s="19">
        <f>J24/1.5</f>
        <v>30.533333333333331</v>
      </c>
      <c r="L24" s="19">
        <f>J24/3</f>
        <v>15.266666666666666</v>
      </c>
      <c r="M24" s="19">
        <f t="shared" si="5"/>
        <v>6.1066666666666665</v>
      </c>
      <c r="N24" s="19">
        <f t="shared" si="6"/>
        <v>3.0533333333333332</v>
      </c>
    </row>
    <row r="25" spans="1:14">
      <c r="A25" s="8" t="s">
        <v>16</v>
      </c>
      <c r="B25" s="1" t="s">
        <v>15</v>
      </c>
      <c r="C25" s="1" t="s">
        <v>8</v>
      </c>
      <c r="D25" s="1" t="s">
        <v>1</v>
      </c>
      <c r="E25" s="21" t="s">
        <v>115</v>
      </c>
      <c r="F25" s="24" t="e">
        <f t="shared" si="1"/>
        <v>#VALUE!</v>
      </c>
      <c r="G25" s="24" t="e">
        <f t="shared" si="2"/>
        <v>#VALUE!</v>
      </c>
      <c r="H25" s="24" t="e">
        <f t="shared" si="3"/>
        <v>#VALUE!</v>
      </c>
      <c r="I25" s="26" t="e">
        <f t="shared" si="0"/>
        <v>#VALUE!</v>
      </c>
      <c r="J25" s="19" t="e">
        <f t="shared" si="4"/>
        <v>#VALUE!</v>
      </c>
      <c r="K25" s="19" t="e">
        <f>J25/1.5</f>
        <v>#VALUE!</v>
      </c>
      <c r="L25" s="19" t="e">
        <f>J25/3</f>
        <v>#VALUE!</v>
      </c>
      <c r="M25" s="19" t="e">
        <f t="shared" si="5"/>
        <v>#VALUE!</v>
      </c>
      <c r="N25" s="19" t="e">
        <f t="shared" si="6"/>
        <v>#VALUE!</v>
      </c>
    </row>
    <row r="26" spans="1:14">
      <c r="A26" s="8" t="s">
        <v>16</v>
      </c>
      <c r="B26" s="1" t="s">
        <v>15</v>
      </c>
      <c r="C26" s="1" t="s">
        <v>8</v>
      </c>
      <c r="D26" s="1" t="s">
        <v>23</v>
      </c>
      <c r="E26" s="20">
        <v>757</v>
      </c>
      <c r="F26" s="24">
        <f t="shared" si="1"/>
        <v>504.66666666666669</v>
      </c>
      <c r="G26" s="24">
        <f t="shared" si="2"/>
        <v>252.33333333333334</v>
      </c>
      <c r="H26" s="24">
        <f t="shared" si="3"/>
        <v>100.93333333333334</v>
      </c>
      <c r="I26" s="26">
        <f t="shared" si="0"/>
        <v>360.47619047619048</v>
      </c>
      <c r="J26" s="19">
        <f t="shared" si="4"/>
        <v>50.466666666666669</v>
      </c>
      <c r="K26" s="19">
        <f>J26/1.5</f>
        <v>33.644444444444446</v>
      </c>
      <c r="L26" s="19">
        <f>J26/3</f>
        <v>16.822222222222223</v>
      </c>
      <c r="M26" s="19">
        <f t="shared" si="5"/>
        <v>6.7288888888888891</v>
      </c>
      <c r="N26" s="19">
        <f t="shared" si="6"/>
        <v>3.3644444444444446</v>
      </c>
    </row>
    <row r="27" spans="1:14">
      <c r="A27" s="8" t="s">
        <v>16</v>
      </c>
      <c r="B27" s="1" t="s">
        <v>15</v>
      </c>
      <c r="C27" s="1" t="s">
        <v>8</v>
      </c>
      <c r="D27" s="1" t="s">
        <v>24</v>
      </c>
      <c r="E27" s="20">
        <v>805</v>
      </c>
      <c r="F27" s="24">
        <f t="shared" si="1"/>
        <v>536.66666666666663</v>
      </c>
      <c r="G27" s="24">
        <f t="shared" si="2"/>
        <v>268.33333333333331</v>
      </c>
      <c r="H27" s="24">
        <f t="shared" si="3"/>
        <v>107.33333333333333</v>
      </c>
      <c r="I27" s="26">
        <f t="shared" si="0"/>
        <v>383.33333333333331</v>
      </c>
      <c r="J27" s="19">
        <f t="shared" si="4"/>
        <v>53.666666666666664</v>
      </c>
      <c r="K27" s="19">
        <f>J27/1.5</f>
        <v>35.777777777777779</v>
      </c>
      <c r="L27" s="19">
        <f>J27/3</f>
        <v>17.888888888888889</v>
      </c>
      <c r="M27" s="19">
        <f t="shared" si="5"/>
        <v>7.1555555555555559</v>
      </c>
      <c r="N27" s="19">
        <f t="shared" si="6"/>
        <v>3.5777777777777779</v>
      </c>
    </row>
    <row r="28" spans="1:14">
      <c r="A28" s="8" t="s">
        <v>16</v>
      </c>
      <c r="B28" s="1" t="s">
        <v>15</v>
      </c>
      <c r="C28" s="1" t="s">
        <v>8</v>
      </c>
      <c r="D28" s="1" t="s">
        <v>25</v>
      </c>
      <c r="E28" s="20">
        <v>1469</v>
      </c>
      <c r="F28" s="24">
        <f t="shared" si="1"/>
        <v>979.33333333333337</v>
      </c>
      <c r="G28" s="24">
        <f t="shared" si="2"/>
        <v>489.66666666666669</v>
      </c>
      <c r="H28" s="24">
        <f t="shared" si="3"/>
        <v>195.86666666666667</v>
      </c>
      <c r="I28" s="26">
        <f t="shared" si="0"/>
        <v>699.52380952380952</v>
      </c>
      <c r="J28" s="19">
        <f t="shared" si="4"/>
        <v>97.933333333333337</v>
      </c>
      <c r="K28" s="19">
        <f>J28/1.5</f>
        <v>65.288888888888891</v>
      </c>
      <c r="L28" s="19">
        <f>J28/3</f>
        <v>32.644444444444446</v>
      </c>
      <c r="M28" s="19">
        <f t="shared" si="5"/>
        <v>13.057777777777778</v>
      </c>
      <c r="N28" s="19">
        <f t="shared" si="6"/>
        <v>6.528888888888889</v>
      </c>
    </row>
    <row r="29" spans="1:14">
      <c r="A29" s="8" t="s">
        <v>16</v>
      </c>
      <c r="B29" s="1" t="s">
        <v>15</v>
      </c>
      <c r="C29" s="1" t="s">
        <v>8</v>
      </c>
      <c r="D29" s="1" t="s">
        <v>26</v>
      </c>
      <c r="E29" s="20">
        <v>805</v>
      </c>
      <c r="F29" s="24">
        <f t="shared" si="1"/>
        <v>536.66666666666663</v>
      </c>
      <c r="G29" s="24">
        <f t="shared" si="2"/>
        <v>268.33333333333331</v>
      </c>
      <c r="H29" s="24">
        <f t="shared" si="3"/>
        <v>107.33333333333333</v>
      </c>
      <c r="I29" s="26">
        <f t="shared" si="0"/>
        <v>383.33333333333331</v>
      </c>
      <c r="J29" s="19">
        <f t="shared" si="4"/>
        <v>53.666666666666664</v>
      </c>
      <c r="K29" s="19">
        <f>J29/1.5</f>
        <v>35.777777777777779</v>
      </c>
      <c r="L29" s="19">
        <f>J29/3</f>
        <v>17.888888888888889</v>
      </c>
      <c r="M29" s="19">
        <f t="shared" si="5"/>
        <v>7.1555555555555559</v>
      </c>
      <c r="N29" s="19">
        <f t="shared" si="6"/>
        <v>3.5777777777777779</v>
      </c>
    </row>
    <row r="30" spans="1:14">
      <c r="A30" s="8" t="s">
        <v>16</v>
      </c>
      <c r="B30" s="1" t="s">
        <v>15</v>
      </c>
      <c r="C30" s="1" t="s">
        <v>8</v>
      </c>
      <c r="D30" s="1" t="s">
        <v>27</v>
      </c>
      <c r="E30" s="20">
        <v>1133</v>
      </c>
      <c r="F30" s="24">
        <f t="shared" si="1"/>
        <v>755.33333333333337</v>
      </c>
      <c r="G30" s="24">
        <f t="shared" si="2"/>
        <v>377.66666666666669</v>
      </c>
      <c r="H30" s="24">
        <f t="shared" si="3"/>
        <v>151.06666666666666</v>
      </c>
      <c r="I30" s="26">
        <f t="shared" si="0"/>
        <v>539.52380952380952</v>
      </c>
      <c r="J30" s="19">
        <f t="shared" si="4"/>
        <v>75.533333333333331</v>
      </c>
      <c r="K30" s="19">
        <f>J30/1.5</f>
        <v>50.355555555555554</v>
      </c>
      <c r="L30" s="19">
        <f>J30/3</f>
        <v>25.177777777777777</v>
      </c>
      <c r="M30" s="19">
        <f t="shared" si="5"/>
        <v>10.071111111111112</v>
      </c>
      <c r="N30" s="19">
        <f t="shared" si="6"/>
        <v>5.0355555555555558</v>
      </c>
    </row>
    <row r="31" spans="1:14">
      <c r="A31" s="8" t="s">
        <v>16</v>
      </c>
      <c r="B31" s="1" t="s">
        <v>15</v>
      </c>
      <c r="C31" s="1" t="s">
        <v>8</v>
      </c>
      <c r="D31" s="1" t="s">
        <v>28</v>
      </c>
      <c r="E31" s="20">
        <v>1567</v>
      </c>
      <c r="F31" s="24">
        <f t="shared" si="1"/>
        <v>1044.6666666666667</v>
      </c>
      <c r="G31" s="24">
        <f t="shared" si="2"/>
        <v>522.33333333333337</v>
      </c>
      <c r="H31" s="24">
        <f t="shared" si="3"/>
        <v>208.93333333333334</v>
      </c>
      <c r="I31" s="26">
        <f t="shared" si="0"/>
        <v>746.19047619047615</v>
      </c>
      <c r="J31" s="19">
        <f t="shared" si="4"/>
        <v>104.46666666666667</v>
      </c>
      <c r="K31" s="19">
        <f>J31/1.5</f>
        <v>69.644444444444446</v>
      </c>
      <c r="L31" s="19">
        <f>J31/3</f>
        <v>34.822222222222223</v>
      </c>
      <c r="M31" s="19">
        <f t="shared" si="5"/>
        <v>13.928888888888888</v>
      </c>
      <c r="N31" s="19">
        <f t="shared" si="6"/>
        <v>6.9644444444444442</v>
      </c>
    </row>
    <row r="32" spans="1:14">
      <c r="A32" s="8" t="s">
        <v>16</v>
      </c>
      <c r="B32" s="1" t="s">
        <v>15</v>
      </c>
      <c r="C32" s="1" t="s">
        <v>37</v>
      </c>
      <c r="D32" s="1" t="s">
        <v>38</v>
      </c>
      <c r="E32" s="20">
        <v>1427</v>
      </c>
      <c r="F32" s="24">
        <f t="shared" si="1"/>
        <v>951.33333333333337</v>
      </c>
      <c r="G32" s="24">
        <f t="shared" si="2"/>
        <v>475.66666666666669</v>
      </c>
      <c r="H32" s="24">
        <f t="shared" si="3"/>
        <v>190.26666666666668</v>
      </c>
      <c r="I32" s="26">
        <f t="shared" si="0"/>
        <v>679.52380952380952</v>
      </c>
      <c r="J32" s="19">
        <f t="shared" si="4"/>
        <v>95.13333333333334</v>
      </c>
      <c r="K32" s="19">
        <f>J32/1.5</f>
        <v>63.422222222222224</v>
      </c>
      <c r="L32" s="19">
        <f>J32/3</f>
        <v>31.711111111111112</v>
      </c>
      <c r="M32" s="19">
        <f t="shared" si="5"/>
        <v>12.684444444444445</v>
      </c>
      <c r="N32" s="19">
        <f t="shared" si="6"/>
        <v>6.3422222222222224</v>
      </c>
    </row>
    <row r="33" spans="1:14">
      <c r="A33" s="8" t="s">
        <v>16</v>
      </c>
      <c r="B33" s="1" t="s">
        <v>15</v>
      </c>
      <c r="C33" s="1" t="s">
        <v>37</v>
      </c>
      <c r="D33" s="1" t="s">
        <v>39</v>
      </c>
      <c r="E33" s="20">
        <v>1731</v>
      </c>
      <c r="F33" s="24">
        <f t="shared" si="1"/>
        <v>1154</v>
      </c>
      <c r="G33" s="24">
        <f t="shared" si="2"/>
        <v>577</v>
      </c>
      <c r="H33" s="24">
        <f t="shared" si="3"/>
        <v>230.8</v>
      </c>
      <c r="I33" s="26">
        <f t="shared" si="0"/>
        <v>824.28571428571422</v>
      </c>
      <c r="J33" s="19">
        <f t="shared" si="4"/>
        <v>115.4</v>
      </c>
      <c r="K33" s="19">
        <f>J33/1.5</f>
        <v>76.933333333333337</v>
      </c>
      <c r="L33" s="19">
        <f>J33/3</f>
        <v>38.466666666666669</v>
      </c>
      <c r="M33" s="19">
        <f t="shared" si="5"/>
        <v>15.386666666666667</v>
      </c>
      <c r="N33" s="19">
        <f t="shared" si="6"/>
        <v>7.6933333333333334</v>
      </c>
    </row>
    <row r="34" spans="1:14">
      <c r="A34" s="8" t="s">
        <v>16</v>
      </c>
      <c r="B34" s="1" t="s">
        <v>15</v>
      </c>
      <c r="C34" s="1" t="s">
        <v>37</v>
      </c>
      <c r="D34" s="1" t="s">
        <v>40</v>
      </c>
      <c r="E34" s="21" t="s">
        <v>115</v>
      </c>
      <c r="F34" s="24" t="e">
        <f t="shared" si="1"/>
        <v>#VALUE!</v>
      </c>
      <c r="G34" s="24" t="e">
        <f t="shared" si="2"/>
        <v>#VALUE!</v>
      </c>
      <c r="H34" s="24" t="e">
        <f t="shared" si="3"/>
        <v>#VALUE!</v>
      </c>
      <c r="I34" s="26" t="e">
        <f t="shared" si="0"/>
        <v>#VALUE!</v>
      </c>
      <c r="J34" s="19" t="e">
        <f t="shared" si="4"/>
        <v>#VALUE!</v>
      </c>
      <c r="K34" s="19" t="e">
        <f>J34/1.5</f>
        <v>#VALUE!</v>
      </c>
      <c r="L34" s="19" t="e">
        <f>J34/3</f>
        <v>#VALUE!</v>
      </c>
      <c r="M34" s="19" t="e">
        <f t="shared" si="5"/>
        <v>#VALUE!</v>
      </c>
      <c r="N34" s="19" t="e">
        <f t="shared" si="6"/>
        <v>#VALUE!</v>
      </c>
    </row>
    <row r="35" spans="1:14">
      <c r="A35" s="8" t="s">
        <v>16</v>
      </c>
      <c r="B35" s="1" t="s">
        <v>15</v>
      </c>
      <c r="C35" s="1" t="s">
        <v>37</v>
      </c>
      <c r="D35" s="1" t="s">
        <v>41</v>
      </c>
      <c r="E35" s="20">
        <v>1531</v>
      </c>
      <c r="F35" s="24">
        <f t="shared" si="1"/>
        <v>1020.6666666666666</v>
      </c>
      <c r="G35" s="24">
        <f t="shared" si="2"/>
        <v>510.33333333333331</v>
      </c>
      <c r="H35" s="24">
        <f t="shared" si="3"/>
        <v>204.13333333333333</v>
      </c>
      <c r="I35" s="26">
        <f t="shared" si="0"/>
        <v>729.04761904761904</v>
      </c>
      <c r="J35" s="19">
        <f t="shared" si="4"/>
        <v>102.06666666666666</v>
      </c>
      <c r="K35" s="19">
        <f>J35/1.5</f>
        <v>68.044444444444437</v>
      </c>
      <c r="L35" s="19">
        <f>J35/3</f>
        <v>34.022222222222219</v>
      </c>
      <c r="M35" s="19">
        <f t="shared" si="5"/>
        <v>13.608888888888888</v>
      </c>
      <c r="N35" s="19">
        <f t="shared" si="6"/>
        <v>6.8044444444444441</v>
      </c>
    </row>
    <row r="36" spans="1:14">
      <c r="A36" s="8" t="s">
        <v>16</v>
      </c>
      <c r="B36" s="1" t="s">
        <v>15</v>
      </c>
      <c r="C36" s="1" t="s">
        <v>37</v>
      </c>
      <c r="D36" s="1" t="s">
        <v>42</v>
      </c>
      <c r="E36" s="20">
        <v>1661</v>
      </c>
      <c r="F36" s="24">
        <f t="shared" si="1"/>
        <v>1107.3333333333333</v>
      </c>
      <c r="G36" s="24">
        <f t="shared" si="2"/>
        <v>553.66666666666663</v>
      </c>
      <c r="H36" s="24">
        <f t="shared" si="3"/>
        <v>221.46666666666664</v>
      </c>
      <c r="I36" s="26">
        <f t="shared" si="0"/>
        <v>790.95238095238096</v>
      </c>
      <c r="J36" s="19">
        <f t="shared" si="4"/>
        <v>110.73333333333332</v>
      </c>
      <c r="K36" s="19">
        <f>J36/1.5</f>
        <v>73.822222222222209</v>
      </c>
      <c r="L36" s="19">
        <f>J36/3</f>
        <v>36.911111111111104</v>
      </c>
      <c r="M36" s="19">
        <f t="shared" si="5"/>
        <v>14.764444444444441</v>
      </c>
      <c r="N36" s="19">
        <f t="shared" si="6"/>
        <v>7.3822222222222207</v>
      </c>
    </row>
    <row r="37" spans="1:14">
      <c r="A37" s="8" t="s">
        <v>16</v>
      </c>
      <c r="B37" s="1" t="s">
        <v>15</v>
      </c>
      <c r="C37" s="1" t="s">
        <v>37</v>
      </c>
      <c r="D37" s="1" t="s">
        <v>43</v>
      </c>
      <c r="E37" s="20">
        <v>2571</v>
      </c>
      <c r="F37" s="24">
        <f t="shared" si="1"/>
        <v>1714</v>
      </c>
      <c r="G37" s="24">
        <f t="shared" si="2"/>
        <v>857</v>
      </c>
      <c r="H37" s="24">
        <f t="shared" si="3"/>
        <v>342.8</v>
      </c>
      <c r="I37" s="26">
        <f t="shared" si="0"/>
        <v>1224.2857142857142</v>
      </c>
      <c r="J37" s="19">
        <f t="shared" ref="J37:J68" si="7">G37/5</f>
        <v>171.4</v>
      </c>
      <c r="K37" s="19">
        <f>J37/1.5</f>
        <v>114.26666666666667</v>
      </c>
      <c r="L37" s="19">
        <f>J37/3</f>
        <v>57.133333333333333</v>
      </c>
      <c r="M37" s="19">
        <f t="shared" si="5"/>
        <v>22.853333333333332</v>
      </c>
      <c r="N37" s="19">
        <f t="shared" si="6"/>
        <v>11.426666666666666</v>
      </c>
    </row>
    <row r="38" spans="1:14">
      <c r="A38" s="8" t="s">
        <v>16</v>
      </c>
      <c r="B38" s="1" t="s">
        <v>15</v>
      </c>
      <c r="C38" s="1" t="s">
        <v>37</v>
      </c>
      <c r="D38" s="1" t="s">
        <v>44</v>
      </c>
      <c r="E38" s="21">
        <v>2571</v>
      </c>
      <c r="F38" s="24">
        <f t="shared" si="1"/>
        <v>1714</v>
      </c>
      <c r="G38" s="24">
        <f t="shared" si="2"/>
        <v>857</v>
      </c>
      <c r="H38" s="24">
        <f t="shared" si="3"/>
        <v>342.8</v>
      </c>
      <c r="I38" s="26">
        <f t="shared" si="0"/>
        <v>1224.2857142857142</v>
      </c>
      <c r="J38" s="19">
        <f t="shared" si="7"/>
        <v>171.4</v>
      </c>
      <c r="K38" s="19">
        <f>J38/1.5</f>
        <v>114.26666666666667</v>
      </c>
      <c r="L38" s="19">
        <f>J38/3</f>
        <v>57.133333333333333</v>
      </c>
      <c r="M38" s="19">
        <f t="shared" si="5"/>
        <v>22.853333333333332</v>
      </c>
      <c r="N38" s="19">
        <f t="shared" si="6"/>
        <v>11.426666666666666</v>
      </c>
    </row>
    <row r="39" spans="1:14">
      <c r="A39" s="8" t="s">
        <v>16</v>
      </c>
      <c r="B39" s="1" t="s">
        <v>15</v>
      </c>
      <c r="C39" s="1" t="s">
        <v>37</v>
      </c>
      <c r="D39" s="1" t="s">
        <v>45</v>
      </c>
      <c r="E39" s="20">
        <v>1973</v>
      </c>
      <c r="F39" s="24">
        <f t="shared" si="1"/>
        <v>1315.3333333333333</v>
      </c>
      <c r="G39" s="24">
        <f t="shared" si="2"/>
        <v>657.66666666666663</v>
      </c>
      <c r="H39" s="24">
        <f t="shared" si="3"/>
        <v>263.06666666666666</v>
      </c>
      <c r="I39" s="26">
        <f t="shared" si="0"/>
        <v>939.52380952380952</v>
      </c>
      <c r="J39" s="19">
        <f t="shared" si="7"/>
        <v>131.53333333333333</v>
      </c>
      <c r="K39" s="19">
        <f>J39/1.5</f>
        <v>87.688888888888883</v>
      </c>
      <c r="L39" s="19">
        <f>J39/3</f>
        <v>43.844444444444441</v>
      </c>
      <c r="M39" s="19">
        <f t="shared" si="5"/>
        <v>17.537777777777777</v>
      </c>
      <c r="N39" s="19">
        <f t="shared" si="6"/>
        <v>8.7688888888888883</v>
      </c>
    </row>
    <row r="40" spans="1:14">
      <c r="A40" s="8" t="s">
        <v>16</v>
      </c>
      <c r="B40" s="1" t="s">
        <v>15</v>
      </c>
      <c r="C40" s="1" t="s">
        <v>37</v>
      </c>
      <c r="D40" s="1" t="s">
        <v>46</v>
      </c>
      <c r="E40" s="20">
        <v>2233</v>
      </c>
      <c r="F40" s="24">
        <f t="shared" si="1"/>
        <v>1488.6666666666667</v>
      </c>
      <c r="G40" s="24">
        <f t="shared" si="2"/>
        <v>744.33333333333337</v>
      </c>
      <c r="H40" s="24">
        <f t="shared" si="3"/>
        <v>297.73333333333335</v>
      </c>
      <c r="I40" s="26">
        <f t="shared" si="0"/>
        <v>1063.3333333333333</v>
      </c>
      <c r="J40" s="19">
        <f t="shared" si="7"/>
        <v>148.86666666666667</v>
      </c>
      <c r="K40" s="19">
        <f>J40/1.5</f>
        <v>99.244444444444454</v>
      </c>
      <c r="L40" s="19">
        <f>J40/3</f>
        <v>49.622222222222227</v>
      </c>
      <c r="M40" s="19">
        <f t="shared" si="5"/>
        <v>19.84888888888889</v>
      </c>
      <c r="N40" s="19">
        <f t="shared" si="6"/>
        <v>9.9244444444444451</v>
      </c>
    </row>
    <row r="41" spans="1:14">
      <c r="A41" s="8" t="s">
        <v>16</v>
      </c>
      <c r="B41" s="1" t="s">
        <v>15</v>
      </c>
      <c r="C41" s="1" t="s">
        <v>37</v>
      </c>
      <c r="D41" s="1" t="s">
        <v>47</v>
      </c>
      <c r="E41" s="20">
        <v>2077</v>
      </c>
      <c r="F41" s="24">
        <f t="shared" si="1"/>
        <v>1384.6666666666667</v>
      </c>
      <c r="G41" s="24">
        <f t="shared" si="2"/>
        <v>692.33333333333337</v>
      </c>
      <c r="H41" s="24">
        <f t="shared" si="3"/>
        <v>276.93333333333334</v>
      </c>
      <c r="I41" s="26">
        <f t="shared" si="0"/>
        <v>989.04761904761904</v>
      </c>
      <c r="J41" s="19">
        <f t="shared" si="7"/>
        <v>138.46666666666667</v>
      </c>
      <c r="K41" s="19">
        <f>J41/1.5</f>
        <v>92.311111111111117</v>
      </c>
      <c r="L41" s="19">
        <f>J41/3</f>
        <v>46.155555555555559</v>
      </c>
      <c r="M41" s="19">
        <f t="shared" si="5"/>
        <v>18.462222222222223</v>
      </c>
      <c r="N41" s="19">
        <f t="shared" si="6"/>
        <v>9.2311111111111117</v>
      </c>
    </row>
    <row r="42" spans="1:14">
      <c r="A42" s="8" t="s">
        <v>16</v>
      </c>
      <c r="B42" s="1" t="s">
        <v>15</v>
      </c>
      <c r="C42" s="1" t="s">
        <v>37</v>
      </c>
      <c r="D42" s="1" t="s">
        <v>48</v>
      </c>
      <c r="E42" s="20">
        <v>2337</v>
      </c>
      <c r="F42" s="24">
        <f t="shared" si="1"/>
        <v>1558</v>
      </c>
      <c r="G42" s="24">
        <f t="shared" si="2"/>
        <v>779</v>
      </c>
      <c r="H42" s="24">
        <f t="shared" si="3"/>
        <v>311.60000000000002</v>
      </c>
      <c r="I42" s="26">
        <f t="shared" si="0"/>
        <v>1112.8571428571429</v>
      </c>
      <c r="J42" s="19">
        <f t="shared" si="7"/>
        <v>155.80000000000001</v>
      </c>
      <c r="K42" s="19">
        <f>J42/1.5</f>
        <v>103.86666666666667</v>
      </c>
      <c r="L42" s="19">
        <f>J42/3</f>
        <v>51.933333333333337</v>
      </c>
      <c r="M42" s="19">
        <f t="shared" si="5"/>
        <v>20.773333333333333</v>
      </c>
      <c r="N42" s="19">
        <f t="shared" si="6"/>
        <v>10.386666666666667</v>
      </c>
    </row>
    <row r="43" spans="1:14">
      <c r="A43" s="8" t="s">
        <v>16</v>
      </c>
      <c r="B43" s="1" t="s">
        <v>15</v>
      </c>
      <c r="C43" s="1" t="s">
        <v>37</v>
      </c>
      <c r="D43" s="1" t="s">
        <v>49</v>
      </c>
      <c r="E43" s="20">
        <v>3377</v>
      </c>
      <c r="F43" s="24">
        <f t="shared" si="1"/>
        <v>2251.3333333333335</v>
      </c>
      <c r="G43" s="24">
        <f t="shared" si="2"/>
        <v>1125.6666666666667</v>
      </c>
      <c r="H43" s="24">
        <f t="shared" si="3"/>
        <v>450.26666666666671</v>
      </c>
      <c r="I43" s="26">
        <f t="shared" si="0"/>
        <v>1608.0952380952381</v>
      </c>
      <c r="J43" s="19">
        <f t="shared" si="7"/>
        <v>225.13333333333335</v>
      </c>
      <c r="K43" s="19">
        <f>J43/1.5</f>
        <v>150.0888888888889</v>
      </c>
      <c r="L43" s="19">
        <f>J43/3</f>
        <v>75.044444444444451</v>
      </c>
      <c r="M43" s="19">
        <f t="shared" si="5"/>
        <v>30.017777777777781</v>
      </c>
      <c r="N43" s="19">
        <f t="shared" si="6"/>
        <v>15.00888888888889</v>
      </c>
    </row>
    <row r="44" spans="1:14">
      <c r="A44" s="8" t="s">
        <v>16</v>
      </c>
      <c r="B44" s="1" t="s">
        <v>53</v>
      </c>
      <c r="C44" s="1" t="s">
        <v>5</v>
      </c>
      <c r="D44" s="1" t="s">
        <v>54</v>
      </c>
      <c r="E44" s="1" t="s">
        <v>115</v>
      </c>
      <c r="F44" s="25" t="e">
        <f t="shared" si="1"/>
        <v>#VALUE!</v>
      </c>
      <c r="G44" s="24" t="e">
        <f t="shared" si="2"/>
        <v>#VALUE!</v>
      </c>
      <c r="H44" s="24" t="e">
        <f t="shared" si="3"/>
        <v>#VALUE!</v>
      </c>
      <c r="I44" s="26" t="e">
        <f t="shared" si="0"/>
        <v>#VALUE!</v>
      </c>
      <c r="J44" s="19" t="e">
        <f t="shared" si="7"/>
        <v>#VALUE!</v>
      </c>
      <c r="K44" s="2" t="e">
        <f>J44/1.5</f>
        <v>#VALUE!</v>
      </c>
      <c r="L44" s="19" t="e">
        <f>J44/3</f>
        <v>#VALUE!</v>
      </c>
      <c r="M44" s="19" t="e">
        <f t="shared" si="5"/>
        <v>#VALUE!</v>
      </c>
      <c r="N44" s="19" t="e">
        <f t="shared" si="6"/>
        <v>#VALUE!</v>
      </c>
    </row>
    <row r="45" spans="1:14">
      <c r="A45" s="8" t="s">
        <v>16</v>
      </c>
      <c r="B45" s="1" t="s">
        <v>53</v>
      </c>
      <c r="C45" s="1" t="s">
        <v>5</v>
      </c>
      <c r="D45" s="1" t="s">
        <v>55</v>
      </c>
      <c r="E45" s="13">
        <v>534</v>
      </c>
      <c r="F45" s="26">
        <f t="shared" si="1"/>
        <v>356</v>
      </c>
      <c r="G45" s="26">
        <f t="shared" si="2"/>
        <v>178</v>
      </c>
      <c r="H45" s="26">
        <f t="shared" si="3"/>
        <v>71.2</v>
      </c>
      <c r="I45" s="26">
        <f t="shared" si="0"/>
        <v>254.28571428571428</v>
      </c>
      <c r="J45" s="19">
        <f t="shared" si="7"/>
        <v>35.6</v>
      </c>
      <c r="K45" s="14">
        <f>J45/1.5</f>
        <v>23.733333333333334</v>
      </c>
      <c r="L45" s="19">
        <f>J45/3</f>
        <v>11.866666666666667</v>
      </c>
      <c r="M45" s="19">
        <f t="shared" si="5"/>
        <v>4.746666666666667</v>
      </c>
      <c r="N45" s="19">
        <f t="shared" si="6"/>
        <v>2.3733333333333335</v>
      </c>
    </row>
    <row r="46" spans="1:14">
      <c r="A46" s="8" t="s">
        <v>16</v>
      </c>
      <c r="B46" s="1" t="s">
        <v>53</v>
      </c>
      <c r="C46" s="1" t="s">
        <v>5</v>
      </c>
      <c r="D46" s="1" t="s">
        <v>56</v>
      </c>
      <c r="E46" s="15">
        <v>689</v>
      </c>
      <c r="F46" s="26">
        <f t="shared" si="1"/>
        <v>459.33333333333331</v>
      </c>
      <c r="G46" s="26">
        <f t="shared" si="2"/>
        <v>229.66666666666666</v>
      </c>
      <c r="H46" s="26">
        <f t="shared" si="3"/>
        <v>91.86666666666666</v>
      </c>
      <c r="I46" s="26">
        <f t="shared" si="0"/>
        <v>328.09523809523807</v>
      </c>
      <c r="J46" s="19">
        <f t="shared" si="7"/>
        <v>45.93333333333333</v>
      </c>
      <c r="K46" s="14">
        <f>J46/1.5</f>
        <v>30.62222222222222</v>
      </c>
      <c r="L46" s="19">
        <f>J46/3</f>
        <v>15.31111111111111</v>
      </c>
      <c r="M46" s="19">
        <f t="shared" si="5"/>
        <v>6.1244444444444444</v>
      </c>
      <c r="N46" s="19">
        <f t="shared" si="6"/>
        <v>3.0622222222222222</v>
      </c>
    </row>
    <row r="47" spans="1:14">
      <c r="A47" s="8" t="s">
        <v>16</v>
      </c>
      <c r="B47" s="1" t="s">
        <v>53</v>
      </c>
      <c r="C47" s="1" t="s">
        <v>5</v>
      </c>
      <c r="D47" s="1" t="s">
        <v>57</v>
      </c>
      <c r="E47" s="16">
        <v>21097</v>
      </c>
      <c r="F47" s="26">
        <f t="shared" si="1"/>
        <v>14064.666666666666</v>
      </c>
      <c r="G47" s="26">
        <f t="shared" si="2"/>
        <v>7032.333333333333</v>
      </c>
      <c r="H47" s="26">
        <f t="shared" si="3"/>
        <v>2812.9333333333334</v>
      </c>
      <c r="I47" s="26">
        <f t="shared" si="0"/>
        <v>10046.190476190475</v>
      </c>
      <c r="J47" s="19">
        <f t="shared" si="7"/>
        <v>1406.4666666666667</v>
      </c>
      <c r="K47" s="14">
        <f>J47/1.5</f>
        <v>937.6444444444445</v>
      </c>
      <c r="L47" s="19">
        <f>J47/3</f>
        <v>468.82222222222225</v>
      </c>
      <c r="M47" s="19">
        <f t="shared" si="5"/>
        <v>187.5288888888889</v>
      </c>
      <c r="N47" s="19">
        <f t="shared" si="6"/>
        <v>93.76444444444445</v>
      </c>
    </row>
    <row r="48" spans="1:14">
      <c r="A48" s="8" t="s">
        <v>16</v>
      </c>
      <c r="B48" s="1" t="s">
        <v>53</v>
      </c>
      <c r="C48" s="1" t="s">
        <v>5</v>
      </c>
      <c r="D48" s="1" t="s">
        <v>58</v>
      </c>
      <c r="E48" s="15">
        <v>534</v>
      </c>
      <c r="F48" s="26">
        <f t="shared" si="1"/>
        <v>356</v>
      </c>
      <c r="G48" s="26">
        <f t="shared" si="2"/>
        <v>178</v>
      </c>
      <c r="H48" s="26">
        <f t="shared" si="3"/>
        <v>71.2</v>
      </c>
      <c r="I48" s="26">
        <f t="shared" si="0"/>
        <v>254.28571428571428</v>
      </c>
      <c r="J48" s="19">
        <f t="shared" si="7"/>
        <v>35.6</v>
      </c>
      <c r="K48" s="14">
        <f>J48/1.5</f>
        <v>23.733333333333334</v>
      </c>
      <c r="L48" s="19">
        <f>J48/3</f>
        <v>11.866666666666667</v>
      </c>
      <c r="M48" s="19">
        <f t="shared" si="5"/>
        <v>4.746666666666667</v>
      </c>
      <c r="N48" s="19">
        <f t="shared" si="6"/>
        <v>2.3733333333333335</v>
      </c>
    </row>
    <row r="49" spans="1:14">
      <c r="A49" s="8" t="s">
        <v>16</v>
      </c>
      <c r="B49" s="1" t="s">
        <v>53</v>
      </c>
      <c r="C49" s="1" t="s">
        <v>5</v>
      </c>
      <c r="D49" s="1" t="s">
        <v>59</v>
      </c>
      <c r="E49" s="15">
        <v>554</v>
      </c>
      <c r="F49" s="26">
        <f t="shared" si="1"/>
        <v>369.33333333333331</v>
      </c>
      <c r="G49" s="26">
        <f t="shared" si="2"/>
        <v>184.66666666666666</v>
      </c>
      <c r="H49" s="26">
        <f t="shared" si="3"/>
        <v>73.86666666666666</v>
      </c>
      <c r="I49" s="26">
        <f t="shared" si="0"/>
        <v>263.8095238095238</v>
      </c>
      <c r="J49" s="19">
        <f t="shared" si="7"/>
        <v>36.93333333333333</v>
      </c>
      <c r="K49" s="14">
        <f>J49/1.5</f>
        <v>24.62222222222222</v>
      </c>
      <c r="L49" s="19">
        <f>J49/3</f>
        <v>12.31111111111111</v>
      </c>
      <c r="M49" s="19">
        <f t="shared" si="5"/>
        <v>4.9244444444444442</v>
      </c>
      <c r="N49" s="19">
        <f t="shared" si="6"/>
        <v>2.4622222222222221</v>
      </c>
    </row>
    <row r="50" spans="1:14">
      <c r="A50" s="8" t="s">
        <v>16</v>
      </c>
      <c r="B50" s="1" t="s">
        <v>53</v>
      </c>
      <c r="C50" s="1" t="s">
        <v>5</v>
      </c>
      <c r="D50" s="1" t="s">
        <v>60</v>
      </c>
      <c r="E50" s="15">
        <v>421</v>
      </c>
      <c r="F50" s="26">
        <f t="shared" si="1"/>
        <v>280.66666666666669</v>
      </c>
      <c r="G50" s="26">
        <f t="shared" si="2"/>
        <v>140.33333333333334</v>
      </c>
      <c r="H50" s="26">
        <f t="shared" si="3"/>
        <v>56.13333333333334</v>
      </c>
      <c r="I50" s="26">
        <f t="shared" si="0"/>
        <v>200.47619047619048</v>
      </c>
      <c r="J50" s="19">
        <f t="shared" si="7"/>
        <v>28.06666666666667</v>
      </c>
      <c r="K50" s="14">
        <f>J50/1.5</f>
        <v>18.711111111111112</v>
      </c>
      <c r="L50" s="19">
        <f>J50/3</f>
        <v>9.3555555555555561</v>
      </c>
      <c r="M50" s="19">
        <f t="shared" si="5"/>
        <v>3.7422222222222223</v>
      </c>
      <c r="N50" s="19">
        <f t="shared" si="6"/>
        <v>1.8711111111111112</v>
      </c>
    </row>
    <row r="51" spans="1:14">
      <c r="A51" s="8" t="s">
        <v>16</v>
      </c>
      <c r="B51" s="1" t="s">
        <v>53</v>
      </c>
      <c r="C51" s="1" t="s">
        <v>5</v>
      </c>
      <c r="D51" s="1" t="s">
        <v>61</v>
      </c>
      <c r="E51" s="15">
        <v>468</v>
      </c>
      <c r="F51" s="26">
        <f t="shared" si="1"/>
        <v>312</v>
      </c>
      <c r="G51" s="26">
        <f t="shared" si="2"/>
        <v>156</v>
      </c>
      <c r="H51" s="26">
        <f t="shared" si="3"/>
        <v>62.4</v>
      </c>
      <c r="I51" s="26">
        <f t="shared" si="0"/>
        <v>222.85714285714286</v>
      </c>
      <c r="J51" s="19">
        <f t="shared" si="7"/>
        <v>31.2</v>
      </c>
      <c r="K51" s="14">
        <f>J51/1.5</f>
        <v>20.8</v>
      </c>
      <c r="L51" s="19">
        <f>J51/3</f>
        <v>10.4</v>
      </c>
      <c r="M51" s="19">
        <f t="shared" si="5"/>
        <v>4.16</v>
      </c>
      <c r="N51" s="19">
        <f t="shared" si="6"/>
        <v>2.08</v>
      </c>
    </row>
    <row r="52" spans="1:14">
      <c r="A52" s="8" t="s">
        <v>16</v>
      </c>
      <c r="B52" s="1" t="s">
        <v>53</v>
      </c>
      <c r="C52" s="1" t="s">
        <v>5</v>
      </c>
      <c r="D52" s="1" t="s">
        <v>62</v>
      </c>
      <c r="E52" s="13" t="s">
        <v>115</v>
      </c>
      <c r="F52" s="26" t="e">
        <f t="shared" si="1"/>
        <v>#VALUE!</v>
      </c>
      <c r="G52" s="26" t="e">
        <f t="shared" si="2"/>
        <v>#VALUE!</v>
      </c>
      <c r="H52" s="26" t="e">
        <f t="shared" si="3"/>
        <v>#VALUE!</v>
      </c>
      <c r="I52" s="26" t="e">
        <f t="shared" si="0"/>
        <v>#VALUE!</v>
      </c>
      <c r="J52" s="19" t="e">
        <f t="shared" si="7"/>
        <v>#VALUE!</v>
      </c>
      <c r="K52" s="14" t="e">
        <f>J52/1.5</f>
        <v>#VALUE!</v>
      </c>
      <c r="L52" s="19" t="e">
        <f>J52/3</f>
        <v>#VALUE!</v>
      </c>
      <c r="M52" s="19" t="e">
        <f t="shared" si="5"/>
        <v>#VALUE!</v>
      </c>
      <c r="N52" s="19" t="e">
        <f t="shared" si="6"/>
        <v>#VALUE!</v>
      </c>
    </row>
    <row r="53" spans="1:14">
      <c r="A53" s="8" t="s">
        <v>16</v>
      </c>
      <c r="B53" s="1" t="s">
        <v>53</v>
      </c>
      <c r="C53" s="1" t="s">
        <v>5</v>
      </c>
      <c r="D53" s="1" t="s">
        <v>72</v>
      </c>
      <c r="E53" s="15">
        <v>682</v>
      </c>
      <c r="F53" s="26">
        <f t="shared" si="1"/>
        <v>454.66666666666669</v>
      </c>
      <c r="G53" s="26">
        <f t="shared" si="2"/>
        <v>227.33333333333334</v>
      </c>
      <c r="H53" s="26">
        <f t="shared" si="3"/>
        <v>90.933333333333337</v>
      </c>
      <c r="I53" s="26">
        <f t="shared" si="0"/>
        <v>324.76190476190476</v>
      </c>
      <c r="J53" s="19">
        <f t="shared" si="7"/>
        <v>45.466666666666669</v>
      </c>
      <c r="K53" s="14">
        <f>J53/1.5</f>
        <v>30.311111111111114</v>
      </c>
      <c r="L53" s="19">
        <f>J53/3</f>
        <v>15.155555555555557</v>
      </c>
      <c r="M53" s="19">
        <f t="shared" si="5"/>
        <v>6.0622222222222231</v>
      </c>
      <c r="N53" s="19">
        <f t="shared" si="6"/>
        <v>3.0311111111111115</v>
      </c>
    </row>
    <row r="54" spans="1:14">
      <c r="A54" s="8" t="s">
        <v>16</v>
      </c>
      <c r="B54" s="1" t="s">
        <v>53</v>
      </c>
      <c r="C54" s="1" t="s">
        <v>6</v>
      </c>
      <c r="D54" s="1" t="s">
        <v>63</v>
      </c>
      <c r="E54" s="15">
        <v>185</v>
      </c>
      <c r="F54" s="26">
        <f t="shared" si="1"/>
        <v>123.33333333333333</v>
      </c>
      <c r="G54" s="26">
        <f t="shared" si="2"/>
        <v>61.666666666666664</v>
      </c>
      <c r="H54" s="26">
        <f t="shared" si="3"/>
        <v>24.666666666666664</v>
      </c>
      <c r="I54" s="26">
        <f t="shared" si="0"/>
        <v>88.095238095238088</v>
      </c>
      <c r="J54" s="19">
        <f t="shared" si="7"/>
        <v>12.333333333333332</v>
      </c>
      <c r="K54" s="14">
        <f>J54/1.5</f>
        <v>8.2222222222222214</v>
      </c>
      <c r="L54" s="19">
        <f>J54/3</f>
        <v>4.1111111111111107</v>
      </c>
      <c r="M54" s="19">
        <f t="shared" si="5"/>
        <v>1.6444444444444444</v>
      </c>
      <c r="N54" s="19">
        <f t="shared" si="6"/>
        <v>0.82222222222222219</v>
      </c>
    </row>
    <row r="55" spans="1:14">
      <c r="A55" s="8" t="s">
        <v>16</v>
      </c>
      <c r="B55" s="1" t="s">
        <v>53</v>
      </c>
      <c r="C55" s="1" t="s">
        <v>6</v>
      </c>
      <c r="D55" s="1" t="s">
        <v>64</v>
      </c>
      <c r="E55" s="15">
        <v>185</v>
      </c>
      <c r="F55" s="26">
        <f t="shared" si="1"/>
        <v>123.33333333333333</v>
      </c>
      <c r="G55" s="26">
        <f t="shared" si="2"/>
        <v>61.666666666666664</v>
      </c>
      <c r="H55" s="26">
        <f t="shared" si="3"/>
        <v>24.666666666666664</v>
      </c>
      <c r="I55" s="26">
        <f t="shared" si="0"/>
        <v>88.095238095238088</v>
      </c>
      <c r="J55" s="19">
        <f t="shared" si="7"/>
        <v>12.333333333333332</v>
      </c>
      <c r="K55" s="14">
        <f>J55/1.5</f>
        <v>8.2222222222222214</v>
      </c>
      <c r="L55" s="19">
        <f>J55/3</f>
        <v>4.1111111111111107</v>
      </c>
      <c r="M55" s="19">
        <f t="shared" si="5"/>
        <v>1.6444444444444444</v>
      </c>
      <c r="N55" s="19">
        <f t="shared" si="6"/>
        <v>0.82222222222222219</v>
      </c>
    </row>
    <row r="56" spans="1:14">
      <c r="A56" s="8" t="s">
        <v>16</v>
      </c>
      <c r="B56" s="1" t="s">
        <v>53</v>
      </c>
      <c r="C56" s="1" t="s">
        <v>6</v>
      </c>
      <c r="D56" s="1" t="s">
        <v>65</v>
      </c>
      <c r="E56" s="16">
        <v>202</v>
      </c>
      <c r="F56" s="26">
        <f t="shared" si="1"/>
        <v>134.66666666666666</v>
      </c>
      <c r="G56" s="26">
        <f t="shared" si="2"/>
        <v>67.333333333333329</v>
      </c>
      <c r="H56" s="26">
        <f t="shared" si="3"/>
        <v>26.93333333333333</v>
      </c>
      <c r="I56" s="26">
        <f t="shared" si="0"/>
        <v>96.19047619047619</v>
      </c>
      <c r="J56" s="19">
        <f t="shared" si="7"/>
        <v>13.466666666666665</v>
      </c>
      <c r="K56" s="14">
        <f>J56/1.5</f>
        <v>8.9777777777777761</v>
      </c>
      <c r="L56" s="19">
        <f>J56/3</f>
        <v>4.488888888888888</v>
      </c>
      <c r="M56" s="19">
        <f t="shared" si="5"/>
        <v>1.7955555555555551</v>
      </c>
      <c r="N56" s="19">
        <f t="shared" si="6"/>
        <v>0.89777777777777756</v>
      </c>
    </row>
    <row r="57" spans="1:14">
      <c r="A57" s="8" t="s">
        <v>16</v>
      </c>
      <c r="B57" s="1" t="s">
        <v>53</v>
      </c>
      <c r="C57" s="1" t="s">
        <v>6</v>
      </c>
      <c r="D57" s="1" t="s">
        <v>66</v>
      </c>
      <c r="E57" s="15">
        <v>185</v>
      </c>
      <c r="F57" s="26">
        <f t="shared" si="1"/>
        <v>123.33333333333333</v>
      </c>
      <c r="G57" s="26">
        <f t="shared" si="2"/>
        <v>61.666666666666664</v>
      </c>
      <c r="H57" s="26">
        <f t="shared" si="3"/>
        <v>24.666666666666664</v>
      </c>
      <c r="I57" s="26">
        <f t="shared" si="0"/>
        <v>88.095238095238088</v>
      </c>
      <c r="J57" s="19">
        <f t="shared" si="7"/>
        <v>12.333333333333332</v>
      </c>
      <c r="K57" s="14">
        <f>J57/1.5</f>
        <v>8.2222222222222214</v>
      </c>
      <c r="L57" s="19">
        <f>J57/3</f>
        <v>4.1111111111111107</v>
      </c>
      <c r="M57" s="19">
        <f t="shared" si="5"/>
        <v>1.6444444444444444</v>
      </c>
      <c r="N57" s="19">
        <f t="shared" si="6"/>
        <v>0.82222222222222219</v>
      </c>
    </row>
    <row r="58" spans="1:14">
      <c r="A58" s="8" t="s">
        <v>16</v>
      </c>
      <c r="B58" s="1" t="s">
        <v>53</v>
      </c>
      <c r="C58" s="1" t="s">
        <v>6</v>
      </c>
      <c r="D58" s="1" t="s">
        <v>67</v>
      </c>
      <c r="E58" s="15">
        <v>192</v>
      </c>
      <c r="F58" s="26">
        <f t="shared" si="1"/>
        <v>128</v>
      </c>
      <c r="G58" s="26">
        <f t="shared" si="2"/>
        <v>64</v>
      </c>
      <c r="H58" s="26">
        <f t="shared" si="3"/>
        <v>25.6</v>
      </c>
      <c r="I58" s="26">
        <f t="shared" si="0"/>
        <v>91.428571428571431</v>
      </c>
      <c r="J58" s="19">
        <f t="shared" si="7"/>
        <v>12.8</v>
      </c>
      <c r="K58" s="14">
        <f>J58/1.5</f>
        <v>8.5333333333333332</v>
      </c>
      <c r="L58" s="19">
        <f>J58/3</f>
        <v>4.2666666666666666</v>
      </c>
      <c r="M58" s="19">
        <f t="shared" si="5"/>
        <v>1.7066666666666666</v>
      </c>
      <c r="N58" s="19">
        <f t="shared" si="6"/>
        <v>0.85333333333333328</v>
      </c>
    </row>
    <row r="59" spans="1:14">
      <c r="A59" s="8" t="s">
        <v>16</v>
      </c>
      <c r="B59" s="1" t="s">
        <v>53</v>
      </c>
      <c r="C59" s="1" t="s">
        <v>6</v>
      </c>
      <c r="D59" s="1" t="s">
        <v>68</v>
      </c>
      <c r="E59" s="15">
        <v>212</v>
      </c>
      <c r="F59" s="26">
        <f t="shared" si="1"/>
        <v>141.33333333333334</v>
      </c>
      <c r="G59" s="26">
        <f t="shared" si="2"/>
        <v>70.666666666666671</v>
      </c>
      <c r="H59" s="26">
        <f t="shared" si="3"/>
        <v>28.266666666666669</v>
      </c>
      <c r="I59" s="26">
        <f t="shared" si="0"/>
        <v>100.95238095238095</v>
      </c>
      <c r="J59" s="19">
        <f t="shared" si="7"/>
        <v>14.133333333333335</v>
      </c>
      <c r="K59" s="14">
        <f>J59/1.5</f>
        <v>9.4222222222222225</v>
      </c>
      <c r="L59" s="19">
        <f>J59/3</f>
        <v>4.7111111111111112</v>
      </c>
      <c r="M59" s="19">
        <f t="shared" si="5"/>
        <v>1.8844444444444446</v>
      </c>
      <c r="N59" s="19">
        <f t="shared" si="6"/>
        <v>0.94222222222222229</v>
      </c>
    </row>
    <row r="60" spans="1:14">
      <c r="A60" s="8" t="s">
        <v>16</v>
      </c>
      <c r="B60" s="1" t="s">
        <v>53</v>
      </c>
      <c r="C60" s="1" t="s">
        <v>6</v>
      </c>
      <c r="D60" s="1" t="s">
        <v>69</v>
      </c>
      <c r="E60" s="15">
        <v>304</v>
      </c>
      <c r="F60" s="26">
        <f t="shared" si="1"/>
        <v>202.66666666666666</v>
      </c>
      <c r="G60" s="26">
        <f t="shared" si="2"/>
        <v>101.33333333333333</v>
      </c>
      <c r="H60" s="26">
        <f t="shared" si="3"/>
        <v>40.533333333333331</v>
      </c>
      <c r="I60" s="26">
        <f t="shared" si="0"/>
        <v>144.76190476190476</v>
      </c>
      <c r="J60" s="19">
        <f t="shared" si="7"/>
        <v>20.266666666666666</v>
      </c>
      <c r="K60" s="14">
        <f>J60/1.5</f>
        <v>13.511111111111111</v>
      </c>
      <c r="L60" s="19">
        <f>J60/3</f>
        <v>6.7555555555555555</v>
      </c>
      <c r="M60" s="19">
        <f t="shared" si="5"/>
        <v>2.7022222222222223</v>
      </c>
      <c r="N60" s="19">
        <f t="shared" si="6"/>
        <v>1.3511111111111112</v>
      </c>
    </row>
    <row r="61" spans="1:14">
      <c r="A61" s="8" t="s">
        <v>16</v>
      </c>
      <c r="B61" s="1" t="s">
        <v>53</v>
      </c>
      <c r="C61" s="1" t="s">
        <v>6</v>
      </c>
      <c r="D61" s="1" t="s">
        <v>70</v>
      </c>
      <c r="E61" s="15">
        <v>367</v>
      </c>
      <c r="F61" s="26">
        <f t="shared" si="1"/>
        <v>244.66666666666666</v>
      </c>
      <c r="G61" s="26">
        <f t="shared" si="2"/>
        <v>122.33333333333333</v>
      </c>
      <c r="H61" s="26">
        <f t="shared" si="3"/>
        <v>48.93333333333333</v>
      </c>
      <c r="I61" s="26">
        <f t="shared" si="0"/>
        <v>174.76190476190476</v>
      </c>
      <c r="J61" s="19">
        <f t="shared" si="7"/>
        <v>24.466666666666665</v>
      </c>
      <c r="K61" s="14">
        <f>J61/1.5</f>
        <v>16.31111111111111</v>
      </c>
      <c r="L61" s="19">
        <f>J61/3</f>
        <v>8.155555555555555</v>
      </c>
      <c r="M61" s="19">
        <f t="shared" si="5"/>
        <v>3.2622222222222219</v>
      </c>
      <c r="N61" s="19">
        <f t="shared" si="6"/>
        <v>1.631111111111111</v>
      </c>
    </row>
    <row r="62" spans="1:14">
      <c r="A62" s="8" t="s">
        <v>16</v>
      </c>
      <c r="B62" s="1" t="s">
        <v>53</v>
      </c>
      <c r="C62" s="1" t="s">
        <v>6</v>
      </c>
      <c r="D62" s="1" t="s">
        <v>71</v>
      </c>
      <c r="E62" s="15">
        <v>255</v>
      </c>
      <c r="F62" s="26">
        <f t="shared" si="1"/>
        <v>170</v>
      </c>
      <c r="G62" s="26">
        <f t="shared" si="2"/>
        <v>85</v>
      </c>
      <c r="H62" s="26">
        <f t="shared" si="3"/>
        <v>34</v>
      </c>
      <c r="I62" s="26">
        <f t="shared" si="0"/>
        <v>121.42857142857142</v>
      </c>
      <c r="J62" s="19">
        <f t="shared" si="7"/>
        <v>17</v>
      </c>
      <c r="K62" s="14">
        <f>J62/1.5</f>
        <v>11.333333333333334</v>
      </c>
      <c r="L62" s="19">
        <f>J62/3</f>
        <v>5.666666666666667</v>
      </c>
      <c r="M62" s="19">
        <f t="shared" si="5"/>
        <v>2.2666666666666666</v>
      </c>
      <c r="N62" s="19">
        <f t="shared" si="6"/>
        <v>1.1333333333333333</v>
      </c>
    </row>
    <row r="63" spans="1:14">
      <c r="A63" s="8" t="s">
        <v>16</v>
      </c>
      <c r="B63" s="1" t="s">
        <v>53</v>
      </c>
      <c r="C63" s="1" t="s">
        <v>7</v>
      </c>
      <c r="D63" s="1" t="s">
        <v>74</v>
      </c>
      <c r="E63" s="15">
        <v>512</v>
      </c>
      <c r="F63" s="26">
        <f t="shared" si="1"/>
        <v>341.33333333333331</v>
      </c>
      <c r="G63" s="26">
        <f t="shared" si="2"/>
        <v>170.66666666666666</v>
      </c>
      <c r="H63" s="26">
        <f t="shared" si="3"/>
        <v>68.266666666666666</v>
      </c>
      <c r="I63" s="26">
        <f t="shared" si="0"/>
        <v>243.8095238095238</v>
      </c>
      <c r="J63" s="19">
        <f t="shared" si="7"/>
        <v>34.133333333333333</v>
      </c>
      <c r="K63" s="14">
        <f>J63/1.5</f>
        <v>22.755555555555556</v>
      </c>
      <c r="L63" s="19">
        <f>J63/3</f>
        <v>11.377777777777778</v>
      </c>
      <c r="M63" s="19">
        <f t="shared" si="5"/>
        <v>4.5511111111111111</v>
      </c>
      <c r="N63" s="19">
        <f t="shared" si="6"/>
        <v>2.2755555555555556</v>
      </c>
    </row>
    <row r="64" spans="1:14">
      <c r="A64" s="8" t="s">
        <v>16</v>
      </c>
      <c r="B64" s="1" t="s">
        <v>53</v>
      </c>
      <c r="C64" s="1" t="s">
        <v>7</v>
      </c>
      <c r="D64" s="1" t="s">
        <v>73</v>
      </c>
      <c r="E64" s="15">
        <v>725</v>
      </c>
      <c r="F64" s="26">
        <f t="shared" si="1"/>
        <v>483.33333333333331</v>
      </c>
      <c r="G64" s="26">
        <f t="shared" si="2"/>
        <v>241.66666666666666</v>
      </c>
      <c r="H64" s="26">
        <f t="shared" si="3"/>
        <v>96.666666666666657</v>
      </c>
      <c r="I64" s="26">
        <f t="shared" si="0"/>
        <v>345.23809523809524</v>
      </c>
      <c r="J64" s="19">
        <f t="shared" si="7"/>
        <v>48.333333333333329</v>
      </c>
      <c r="K64" s="14">
        <f>J64/1.5</f>
        <v>32.222222222222221</v>
      </c>
      <c r="L64" s="19">
        <f>J64/3</f>
        <v>16.111111111111111</v>
      </c>
      <c r="M64" s="19">
        <f t="shared" si="5"/>
        <v>6.4444444444444446</v>
      </c>
      <c r="N64" s="19">
        <f t="shared" si="6"/>
        <v>3.2222222222222223</v>
      </c>
    </row>
    <row r="65" spans="1:14">
      <c r="A65" s="8" t="s">
        <v>16</v>
      </c>
      <c r="B65" s="1" t="s">
        <v>53</v>
      </c>
      <c r="C65" s="1" t="s">
        <v>7</v>
      </c>
      <c r="D65" s="1" t="s">
        <v>75</v>
      </c>
      <c r="E65" s="15">
        <v>442</v>
      </c>
      <c r="F65" s="26">
        <f t="shared" si="1"/>
        <v>294.66666666666669</v>
      </c>
      <c r="G65" s="26">
        <f t="shared" si="2"/>
        <v>147.33333333333334</v>
      </c>
      <c r="H65" s="26">
        <f t="shared" si="3"/>
        <v>58.933333333333337</v>
      </c>
      <c r="I65" s="26">
        <f t="shared" si="0"/>
        <v>210.47619047619045</v>
      </c>
      <c r="J65" s="19">
        <f t="shared" si="7"/>
        <v>29.466666666666669</v>
      </c>
      <c r="K65" s="14">
        <f>J65/1.5</f>
        <v>19.644444444444446</v>
      </c>
      <c r="L65" s="19">
        <f>J65/3</f>
        <v>9.8222222222222229</v>
      </c>
      <c r="M65" s="19">
        <f t="shared" si="5"/>
        <v>3.9288888888888893</v>
      </c>
      <c r="N65" s="19">
        <f t="shared" si="6"/>
        <v>1.9644444444444447</v>
      </c>
    </row>
    <row r="66" spans="1:14">
      <c r="A66" s="8" t="s">
        <v>16</v>
      </c>
      <c r="B66" s="1" t="s">
        <v>53</v>
      </c>
      <c r="C66" s="1" t="s">
        <v>7</v>
      </c>
      <c r="D66" s="1" t="s">
        <v>77</v>
      </c>
      <c r="E66" s="15">
        <v>644</v>
      </c>
      <c r="F66" s="26">
        <f t="shared" si="1"/>
        <v>429.33333333333331</v>
      </c>
      <c r="G66" s="26">
        <f t="shared" si="2"/>
        <v>214.66666666666666</v>
      </c>
      <c r="H66" s="26">
        <f t="shared" si="3"/>
        <v>85.86666666666666</v>
      </c>
      <c r="I66" s="26">
        <f t="shared" si="0"/>
        <v>306.66666666666663</v>
      </c>
      <c r="J66" s="19">
        <f t="shared" si="7"/>
        <v>42.93333333333333</v>
      </c>
      <c r="K66" s="14">
        <f>J66/1.5</f>
        <v>28.62222222222222</v>
      </c>
      <c r="L66" s="19">
        <f>J66/3</f>
        <v>14.31111111111111</v>
      </c>
      <c r="M66" s="19">
        <f t="shared" si="5"/>
        <v>5.724444444444444</v>
      </c>
      <c r="N66" s="19">
        <f t="shared" si="6"/>
        <v>2.862222222222222</v>
      </c>
    </row>
    <row r="67" spans="1:14">
      <c r="A67" s="8" t="s">
        <v>16</v>
      </c>
      <c r="B67" s="1" t="s">
        <v>53</v>
      </c>
      <c r="C67" s="1" t="s">
        <v>7</v>
      </c>
      <c r="D67" s="1" t="s">
        <v>76</v>
      </c>
      <c r="E67" s="15">
        <v>512</v>
      </c>
      <c r="F67" s="26">
        <f t="shared" si="1"/>
        <v>341.33333333333331</v>
      </c>
      <c r="G67" s="26">
        <f t="shared" si="2"/>
        <v>170.66666666666666</v>
      </c>
      <c r="H67" s="26">
        <f t="shared" si="3"/>
        <v>68.266666666666666</v>
      </c>
      <c r="I67" s="26">
        <f t="shared" si="0"/>
        <v>243.8095238095238</v>
      </c>
      <c r="J67" s="19">
        <f t="shared" si="7"/>
        <v>34.133333333333333</v>
      </c>
      <c r="K67" s="14">
        <f>J67/1.5</f>
        <v>22.755555555555556</v>
      </c>
      <c r="L67" s="19">
        <f>J67/3</f>
        <v>11.377777777777778</v>
      </c>
      <c r="M67" s="19">
        <f t="shared" si="5"/>
        <v>4.5511111111111111</v>
      </c>
      <c r="N67" s="19">
        <f t="shared" si="6"/>
        <v>2.2755555555555556</v>
      </c>
    </row>
    <row r="68" spans="1:14">
      <c r="A68" s="8" t="s">
        <v>16</v>
      </c>
      <c r="B68" s="1" t="s">
        <v>53</v>
      </c>
      <c r="C68" s="1" t="s">
        <v>7</v>
      </c>
      <c r="D68" s="1" t="s">
        <v>78</v>
      </c>
      <c r="E68" s="15">
        <v>715</v>
      </c>
      <c r="F68" s="26">
        <f t="shared" si="1"/>
        <v>476.66666666666669</v>
      </c>
      <c r="G68" s="26">
        <f t="shared" si="2"/>
        <v>238.33333333333334</v>
      </c>
      <c r="H68" s="26">
        <f t="shared" si="3"/>
        <v>95.333333333333343</v>
      </c>
      <c r="I68" s="26">
        <f t="shared" ref="I68:I103" si="8">E68/2.1</f>
        <v>340.47619047619048</v>
      </c>
      <c r="J68" s="19">
        <f t="shared" si="7"/>
        <v>47.666666666666671</v>
      </c>
      <c r="K68" s="14">
        <f>J68/1.5</f>
        <v>31.777777777777782</v>
      </c>
      <c r="L68" s="19">
        <f>J68/3</f>
        <v>15.888888888888891</v>
      </c>
      <c r="M68" s="19">
        <f t="shared" si="5"/>
        <v>6.3555555555555561</v>
      </c>
      <c r="N68" s="19">
        <f t="shared" si="6"/>
        <v>3.177777777777778</v>
      </c>
    </row>
    <row r="69" spans="1:14">
      <c r="A69" s="8" t="s">
        <v>16</v>
      </c>
      <c r="B69" s="1" t="s">
        <v>53</v>
      </c>
      <c r="C69" s="1" t="s">
        <v>8</v>
      </c>
      <c r="D69" s="1" t="s">
        <v>79</v>
      </c>
      <c r="E69" s="13" t="s">
        <v>115</v>
      </c>
      <c r="F69" s="26" t="e">
        <f t="shared" ref="F69:F103" si="9">E69/1.5</f>
        <v>#VALUE!</v>
      </c>
      <c r="G69" s="26" t="e">
        <f t="shared" ref="G69:G103" si="10">E69/3</f>
        <v>#VALUE!</v>
      </c>
      <c r="H69" s="26" t="e">
        <f t="shared" ref="H69:H103" si="11">F69/5</f>
        <v>#VALUE!</v>
      </c>
      <c r="I69" s="26" t="e">
        <f t="shared" si="8"/>
        <v>#VALUE!</v>
      </c>
      <c r="J69" s="19" t="e">
        <f t="shared" ref="J69:J103" si="12">G69/5</f>
        <v>#VALUE!</v>
      </c>
      <c r="K69" s="14" t="e">
        <f>J69/1.5</f>
        <v>#VALUE!</v>
      </c>
      <c r="L69" s="19" t="e">
        <f>J69/3</f>
        <v>#VALUE!</v>
      </c>
      <c r="M69" s="19" t="e">
        <f t="shared" ref="M69:M102" si="13">K69/5</f>
        <v>#VALUE!</v>
      </c>
      <c r="N69" s="19" t="e">
        <f t="shared" ref="N69:N102" si="14">L69/5</f>
        <v>#VALUE!</v>
      </c>
    </row>
    <row r="70" spans="1:14">
      <c r="A70" s="8" t="s">
        <v>16</v>
      </c>
      <c r="B70" s="1" t="s">
        <v>53</v>
      </c>
      <c r="C70" s="1" t="s">
        <v>8</v>
      </c>
      <c r="D70" s="1" t="s">
        <v>83</v>
      </c>
      <c r="E70" s="13" t="s">
        <v>115</v>
      </c>
      <c r="F70" s="26" t="e">
        <f t="shared" si="9"/>
        <v>#VALUE!</v>
      </c>
      <c r="G70" s="26" t="e">
        <f t="shared" si="10"/>
        <v>#VALUE!</v>
      </c>
      <c r="H70" s="26" t="e">
        <f t="shared" si="11"/>
        <v>#VALUE!</v>
      </c>
      <c r="I70" s="26" t="e">
        <f t="shared" si="8"/>
        <v>#VALUE!</v>
      </c>
      <c r="J70" s="19" t="e">
        <f t="shared" si="12"/>
        <v>#VALUE!</v>
      </c>
      <c r="K70" s="14" t="e">
        <f>J70/1.5</f>
        <v>#VALUE!</v>
      </c>
      <c r="L70" s="19" t="e">
        <f>J70/3</f>
        <v>#VALUE!</v>
      </c>
      <c r="M70" s="19" t="e">
        <f t="shared" si="13"/>
        <v>#VALUE!</v>
      </c>
      <c r="N70" s="19" t="e">
        <f t="shared" si="14"/>
        <v>#VALUE!</v>
      </c>
    </row>
    <row r="71" spans="1:14">
      <c r="A71" s="8" t="s">
        <v>16</v>
      </c>
      <c r="B71" s="1" t="s">
        <v>53</v>
      </c>
      <c r="C71" s="1" t="s">
        <v>8</v>
      </c>
      <c r="D71" s="1" t="s">
        <v>87</v>
      </c>
      <c r="E71" s="13" t="s">
        <v>115</v>
      </c>
      <c r="F71" s="26" t="e">
        <f t="shared" si="9"/>
        <v>#VALUE!</v>
      </c>
      <c r="G71" s="26" t="e">
        <f t="shared" si="10"/>
        <v>#VALUE!</v>
      </c>
      <c r="H71" s="26" t="e">
        <f t="shared" si="11"/>
        <v>#VALUE!</v>
      </c>
      <c r="I71" s="26" t="e">
        <f t="shared" si="8"/>
        <v>#VALUE!</v>
      </c>
      <c r="J71" s="19" t="e">
        <f t="shared" si="12"/>
        <v>#VALUE!</v>
      </c>
      <c r="K71" s="14" t="e">
        <f>J71/1.5</f>
        <v>#VALUE!</v>
      </c>
      <c r="L71" s="19" t="e">
        <f>J71/3</f>
        <v>#VALUE!</v>
      </c>
      <c r="M71" s="19" t="e">
        <f t="shared" si="13"/>
        <v>#VALUE!</v>
      </c>
      <c r="N71" s="19" t="e">
        <f t="shared" si="14"/>
        <v>#VALUE!</v>
      </c>
    </row>
    <row r="72" spans="1:14">
      <c r="A72" s="8" t="s">
        <v>16</v>
      </c>
      <c r="B72" s="1" t="s">
        <v>53</v>
      </c>
      <c r="C72" s="1" t="s">
        <v>8</v>
      </c>
      <c r="D72" s="1" t="s">
        <v>80</v>
      </c>
      <c r="E72" s="17" t="s">
        <v>115</v>
      </c>
      <c r="F72" s="26" t="e">
        <f t="shared" si="9"/>
        <v>#VALUE!</v>
      </c>
      <c r="G72" s="26" t="e">
        <f t="shared" si="10"/>
        <v>#VALUE!</v>
      </c>
      <c r="H72" s="26" t="e">
        <f t="shared" si="11"/>
        <v>#VALUE!</v>
      </c>
      <c r="I72" s="26" t="e">
        <f t="shared" si="8"/>
        <v>#VALUE!</v>
      </c>
      <c r="J72" s="19" t="e">
        <f t="shared" si="12"/>
        <v>#VALUE!</v>
      </c>
      <c r="K72" s="14" t="e">
        <f>J72/1.5</f>
        <v>#VALUE!</v>
      </c>
      <c r="L72" s="19" t="e">
        <f>J72/3</f>
        <v>#VALUE!</v>
      </c>
      <c r="M72" s="19" t="e">
        <f t="shared" si="13"/>
        <v>#VALUE!</v>
      </c>
      <c r="N72" s="19" t="e">
        <f t="shared" si="14"/>
        <v>#VALUE!</v>
      </c>
    </row>
    <row r="73" spans="1:14">
      <c r="A73" s="8" t="s">
        <v>16</v>
      </c>
      <c r="B73" s="1" t="s">
        <v>53</v>
      </c>
      <c r="C73" s="1" t="s">
        <v>8</v>
      </c>
      <c r="D73" s="1" t="s">
        <v>84</v>
      </c>
      <c r="E73" s="15">
        <v>1554</v>
      </c>
      <c r="F73" s="26">
        <f t="shared" si="9"/>
        <v>1036</v>
      </c>
      <c r="G73" s="26">
        <f t="shared" si="10"/>
        <v>518</v>
      </c>
      <c r="H73" s="26">
        <f t="shared" si="11"/>
        <v>207.2</v>
      </c>
      <c r="I73" s="26">
        <f t="shared" si="8"/>
        <v>740</v>
      </c>
      <c r="J73" s="19">
        <f t="shared" si="12"/>
        <v>103.6</v>
      </c>
      <c r="K73" s="14">
        <f>J73/1.5</f>
        <v>69.066666666666663</v>
      </c>
      <c r="L73" s="19">
        <f>J73/3</f>
        <v>34.533333333333331</v>
      </c>
      <c r="M73" s="19">
        <f t="shared" si="13"/>
        <v>13.813333333333333</v>
      </c>
      <c r="N73" s="19">
        <f t="shared" si="14"/>
        <v>6.9066666666666663</v>
      </c>
    </row>
    <row r="74" spans="1:14">
      <c r="A74" s="8" t="s">
        <v>16</v>
      </c>
      <c r="B74" s="1" t="s">
        <v>53</v>
      </c>
      <c r="C74" s="1" t="s">
        <v>8</v>
      </c>
      <c r="D74" s="1" t="s">
        <v>81</v>
      </c>
      <c r="E74" s="15">
        <v>777</v>
      </c>
      <c r="F74" s="26">
        <f t="shared" si="9"/>
        <v>518</v>
      </c>
      <c r="G74" s="26">
        <f t="shared" si="10"/>
        <v>259</v>
      </c>
      <c r="H74" s="26">
        <f t="shared" si="11"/>
        <v>103.6</v>
      </c>
      <c r="I74" s="26">
        <f t="shared" si="8"/>
        <v>370</v>
      </c>
      <c r="J74" s="19">
        <f t="shared" si="12"/>
        <v>51.8</v>
      </c>
      <c r="K74" s="14">
        <f>J74/1.5</f>
        <v>34.533333333333331</v>
      </c>
      <c r="L74" s="19">
        <f>J74/3</f>
        <v>17.266666666666666</v>
      </c>
      <c r="M74" s="19">
        <f t="shared" si="13"/>
        <v>6.9066666666666663</v>
      </c>
      <c r="N74" s="19">
        <f t="shared" si="14"/>
        <v>3.4533333333333331</v>
      </c>
    </row>
    <row r="75" spans="1:14">
      <c r="A75" s="8" t="s">
        <v>16</v>
      </c>
      <c r="B75" s="1" t="s">
        <v>53</v>
      </c>
      <c r="C75" s="1" t="s">
        <v>8</v>
      </c>
      <c r="D75" s="1" t="s">
        <v>85</v>
      </c>
      <c r="E75" s="15">
        <v>933</v>
      </c>
      <c r="F75" s="26">
        <f t="shared" si="9"/>
        <v>622</v>
      </c>
      <c r="G75" s="26">
        <f t="shared" si="10"/>
        <v>311</v>
      </c>
      <c r="H75" s="26">
        <f t="shared" si="11"/>
        <v>124.4</v>
      </c>
      <c r="I75" s="26">
        <f t="shared" si="8"/>
        <v>444.28571428571428</v>
      </c>
      <c r="J75" s="19">
        <f t="shared" si="12"/>
        <v>62.2</v>
      </c>
      <c r="K75" s="14">
        <f>J75/1.5</f>
        <v>41.466666666666669</v>
      </c>
      <c r="L75" s="19">
        <f>J75/3</f>
        <v>20.733333333333334</v>
      </c>
      <c r="M75" s="19">
        <f t="shared" si="13"/>
        <v>8.293333333333333</v>
      </c>
      <c r="N75" s="19">
        <f t="shared" si="14"/>
        <v>4.1466666666666665</v>
      </c>
    </row>
    <row r="76" spans="1:14">
      <c r="A76" s="8" t="s">
        <v>16</v>
      </c>
      <c r="B76" s="1" t="s">
        <v>53</v>
      </c>
      <c r="C76" s="1" t="s">
        <v>8</v>
      </c>
      <c r="D76" s="1" t="s">
        <v>88</v>
      </c>
      <c r="E76" s="15">
        <v>1792</v>
      </c>
      <c r="F76" s="26">
        <f t="shared" si="9"/>
        <v>1194.6666666666667</v>
      </c>
      <c r="G76" s="26">
        <f t="shared" si="10"/>
        <v>597.33333333333337</v>
      </c>
      <c r="H76" s="26">
        <f t="shared" si="11"/>
        <v>238.93333333333334</v>
      </c>
      <c r="I76" s="26">
        <f t="shared" si="8"/>
        <v>853.33333333333326</v>
      </c>
      <c r="J76" s="19">
        <f t="shared" si="12"/>
        <v>119.46666666666667</v>
      </c>
      <c r="K76" s="14">
        <f>J76/1.5</f>
        <v>79.644444444444446</v>
      </c>
      <c r="L76" s="19">
        <f>J76/3</f>
        <v>39.822222222222223</v>
      </c>
      <c r="M76" s="19">
        <f t="shared" si="13"/>
        <v>15.928888888888888</v>
      </c>
      <c r="N76" s="19">
        <f t="shared" si="14"/>
        <v>7.9644444444444442</v>
      </c>
    </row>
    <row r="77" spans="1:14">
      <c r="A77" s="8" t="s">
        <v>16</v>
      </c>
      <c r="B77" s="1" t="s">
        <v>53</v>
      </c>
      <c r="C77" s="1" t="s">
        <v>8</v>
      </c>
      <c r="D77" s="1" t="s">
        <v>82</v>
      </c>
      <c r="E77" s="15">
        <v>985</v>
      </c>
      <c r="F77" s="26">
        <f t="shared" si="9"/>
        <v>656.66666666666663</v>
      </c>
      <c r="G77" s="26">
        <f t="shared" si="10"/>
        <v>328.33333333333331</v>
      </c>
      <c r="H77" s="26">
        <f t="shared" si="11"/>
        <v>131.33333333333331</v>
      </c>
      <c r="I77" s="26">
        <f t="shared" si="8"/>
        <v>469.04761904761904</v>
      </c>
      <c r="J77" s="19">
        <f t="shared" si="12"/>
        <v>65.666666666666657</v>
      </c>
      <c r="K77" s="14">
        <f>J77/1.5</f>
        <v>43.777777777777771</v>
      </c>
      <c r="L77" s="19">
        <f>J77/3</f>
        <v>21.888888888888886</v>
      </c>
      <c r="M77" s="19">
        <f t="shared" si="13"/>
        <v>8.7555555555555546</v>
      </c>
      <c r="N77" s="19">
        <f t="shared" si="14"/>
        <v>4.3777777777777773</v>
      </c>
    </row>
    <row r="78" spans="1:14">
      <c r="A78" s="8" t="s">
        <v>16</v>
      </c>
      <c r="B78" s="1" t="s">
        <v>53</v>
      </c>
      <c r="C78" s="1" t="s">
        <v>8</v>
      </c>
      <c r="D78" s="1" t="s">
        <v>86</v>
      </c>
      <c r="E78" s="15">
        <v>1989</v>
      </c>
      <c r="F78" s="26">
        <f t="shared" si="9"/>
        <v>1326</v>
      </c>
      <c r="G78" s="26">
        <f t="shared" si="10"/>
        <v>663</v>
      </c>
      <c r="H78" s="26">
        <f t="shared" si="11"/>
        <v>265.2</v>
      </c>
      <c r="I78" s="26">
        <f t="shared" si="8"/>
        <v>947.14285714285711</v>
      </c>
      <c r="J78" s="19">
        <f t="shared" si="12"/>
        <v>132.6</v>
      </c>
      <c r="K78" s="14">
        <f>J78/1.5</f>
        <v>88.399999999999991</v>
      </c>
      <c r="L78" s="19">
        <f>J78/3</f>
        <v>44.199999999999996</v>
      </c>
      <c r="M78" s="19">
        <f t="shared" si="13"/>
        <v>17.68</v>
      </c>
      <c r="N78" s="19">
        <f t="shared" si="14"/>
        <v>8.84</v>
      </c>
    </row>
    <row r="79" spans="1:14">
      <c r="A79" s="8" t="s">
        <v>16</v>
      </c>
      <c r="B79" s="1" t="s">
        <v>53</v>
      </c>
      <c r="C79" s="1" t="s">
        <v>8</v>
      </c>
      <c r="D79" s="1" t="s">
        <v>89</v>
      </c>
      <c r="E79" s="15">
        <v>777</v>
      </c>
      <c r="F79" s="26">
        <f t="shared" si="9"/>
        <v>518</v>
      </c>
      <c r="G79" s="26">
        <f t="shared" si="10"/>
        <v>259</v>
      </c>
      <c r="H79" s="26">
        <f t="shared" si="11"/>
        <v>103.6</v>
      </c>
      <c r="I79" s="26">
        <f t="shared" si="8"/>
        <v>370</v>
      </c>
      <c r="J79" s="19">
        <f t="shared" si="12"/>
        <v>51.8</v>
      </c>
      <c r="K79" s="14">
        <f>J79/1.5</f>
        <v>34.533333333333331</v>
      </c>
      <c r="L79" s="19">
        <f>J79/3</f>
        <v>17.266666666666666</v>
      </c>
      <c r="M79" s="19">
        <f t="shared" si="13"/>
        <v>6.9066666666666663</v>
      </c>
      <c r="N79" s="19">
        <f t="shared" si="14"/>
        <v>3.4533333333333331</v>
      </c>
    </row>
    <row r="80" spans="1:14">
      <c r="A80" s="8" t="s">
        <v>16</v>
      </c>
      <c r="B80" s="1" t="s">
        <v>53</v>
      </c>
      <c r="C80" s="1" t="s">
        <v>8</v>
      </c>
      <c r="D80" s="1" t="s">
        <v>90</v>
      </c>
      <c r="E80" s="15">
        <v>933</v>
      </c>
      <c r="F80" s="26">
        <f t="shared" si="9"/>
        <v>622</v>
      </c>
      <c r="G80" s="26">
        <f t="shared" si="10"/>
        <v>311</v>
      </c>
      <c r="H80" s="26">
        <f t="shared" si="11"/>
        <v>124.4</v>
      </c>
      <c r="I80" s="26">
        <f t="shared" si="8"/>
        <v>444.28571428571428</v>
      </c>
      <c r="J80" s="19">
        <f t="shared" si="12"/>
        <v>62.2</v>
      </c>
      <c r="K80" s="14">
        <f>J80/1.5</f>
        <v>41.466666666666669</v>
      </c>
      <c r="L80" s="19">
        <f>J80/3</f>
        <v>20.733333333333334</v>
      </c>
      <c r="M80" s="19">
        <f t="shared" si="13"/>
        <v>8.293333333333333</v>
      </c>
      <c r="N80" s="19">
        <f t="shared" si="14"/>
        <v>4.1466666666666665</v>
      </c>
    </row>
    <row r="81" spans="1:14">
      <c r="A81" s="8" t="s">
        <v>16</v>
      </c>
      <c r="B81" s="1" t="s">
        <v>53</v>
      </c>
      <c r="C81" s="1" t="s">
        <v>8</v>
      </c>
      <c r="D81" s="1" t="s">
        <v>91</v>
      </c>
      <c r="E81" s="15">
        <v>1505</v>
      </c>
      <c r="F81" s="26">
        <f t="shared" si="9"/>
        <v>1003.3333333333334</v>
      </c>
      <c r="G81" s="26">
        <f t="shared" si="10"/>
        <v>501.66666666666669</v>
      </c>
      <c r="H81" s="26">
        <f t="shared" si="11"/>
        <v>200.66666666666669</v>
      </c>
      <c r="I81" s="26">
        <f t="shared" si="8"/>
        <v>716.66666666666663</v>
      </c>
      <c r="J81" s="19">
        <f t="shared" si="12"/>
        <v>100.33333333333334</v>
      </c>
      <c r="K81" s="14">
        <f>J81/1.5</f>
        <v>66.8888888888889</v>
      </c>
      <c r="L81" s="19">
        <f>J81/3</f>
        <v>33.44444444444445</v>
      </c>
      <c r="M81" s="19">
        <f t="shared" si="13"/>
        <v>13.37777777777778</v>
      </c>
      <c r="N81" s="19">
        <f t="shared" si="14"/>
        <v>6.68888888888889</v>
      </c>
    </row>
    <row r="82" spans="1:14">
      <c r="A82" s="8" t="s">
        <v>16</v>
      </c>
      <c r="B82" s="1" t="s">
        <v>53</v>
      </c>
      <c r="C82" s="1" t="s">
        <v>8</v>
      </c>
      <c r="D82" s="1" t="s">
        <v>92</v>
      </c>
      <c r="E82" s="15">
        <v>777</v>
      </c>
      <c r="F82" s="26">
        <f t="shared" si="9"/>
        <v>518</v>
      </c>
      <c r="G82" s="26">
        <f t="shared" si="10"/>
        <v>259</v>
      </c>
      <c r="H82" s="26">
        <f t="shared" si="11"/>
        <v>103.6</v>
      </c>
      <c r="I82" s="26">
        <f t="shared" si="8"/>
        <v>370</v>
      </c>
      <c r="J82" s="19">
        <f t="shared" si="12"/>
        <v>51.8</v>
      </c>
      <c r="K82" s="14">
        <f>J82/1.5</f>
        <v>34.533333333333331</v>
      </c>
      <c r="L82" s="19">
        <f>J82/3</f>
        <v>17.266666666666666</v>
      </c>
      <c r="M82" s="19">
        <f t="shared" si="13"/>
        <v>6.9066666666666663</v>
      </c>
      <c r="N82" s="19">
        <f t="shared" si="14"/>
        <v>3.4533333333333331</v>
      </c>
    </row>
    <row r="83" spans="1:14">
      <c r="A83" s="8" t="s">
        <v>16</v>
      </c>
      <c r="B83" s="1" t="s">
        <v>53</v>
      </c>
      <c r="C83" s="1" t="s">
        <v>8</v>
      </c>
      <c r="D83" s="1" t="s">
        <v>93</v>
      </c>
      <c r="E83" s="15">
        <v>933</v>
      </c>
      <c r="F83" s="26">
        <f t="shared" si="9"/>
        <v>622</v>
      </c>
      <c r="G83" s="26">
        <f t="shared" si="10"/>
        <v>311</v>
      </c>
      <c r="H83" s="26">
        <f t="shared" si="11"/>
        <v>124.4</v>
      </c>
      <c r="I83" s="26">
        <f t="shared" si="8"/>
        <v>444.28571428571428</v>
      </c>
      <c r="J83" s="19">
        <f t="shared" si="12"/>
        <v>62.2</v>
      </c>
      <c r="K83" s="14">
        <f>J83/1.5</f>
        <v>41.466666666666669</v>
      </c>
      <c r="L83" s="19">
        <f>J83/3</f>
        <v>20.733333333333334</v>
      </c>
      <c r="M83" s="19">
        <f t="shared" si="13"/>
        <v>8.293333333333333</v>
      </c>
      <c r="N83" s="19">
        <f t="shared" si="14"/>
        <v>4.1466666666666665</v>
      </c>
    </row>
    <row r="84" spans="1:14">
      <c r="A84" s="8" t="s">
        <v>16</v>
      </c>
      <c r="B84" s="1" t="s">
        <v>53</v>
      </c>
      <c r="C84" s="1" t="s">
        <v>37</v>
      </c>
      <c r="D84" s="1" t="s">
        <v>94</v>
      </c>
      <c r="E84" s="15">
        <v>1037</v>
      </c>
      <c r="F84" s="26">
        <f t="shared" si="9"/>
        <v>691.33333333333337</v>
      </c>
      <c r="G84" s="26">
        <f t="shared" si="10"/>
        <v>345.66666666666669</v>
      </c>
      <c r="H84" s="26">
        <f t="shared" si="11"/>
        <v>138.26666666666668</v>
      </c>
      <c r="I84" s="26">
        <f t="shared" si="8"/>
        <v>493.8095238095238</v>
      </c>
      <c r="J84" s="19">
        <f t="shared" si="12"/>
        <v>69.13333333333334</v>
      </c>
      <c r="K84" s="14">
        <f>J84/1.5</f>
        <v>46.088888888888896</v>
      </c>
      <c r="L84" s="19">
        <f>J84/3</f>
        <v>23.044444444444448</v>
      </c>
      <c r="M84" s="19">
        <f t="shared" si="13"/>
        <v>9.2177777777777798</v>
      </c>
      <c r="N84" s="19">
        <f t="shared" si="14"/>
        <v>4.6088888888888899</v>
      </c>
    </row>
    <row r="85" spans="1:14">
      <c r="A85" s="8" t="s">
        <v>16</v>
      </c>
      <c r="B85" s="1" t="s">
        <v>53</v>
      </c>
      <c r="C85" s="1" t="s">
        <v>37</v>
      </c>
      <c r="D85" s="1" t="s">
        <v>95</v>
      </c>
      <c r="E85" s="15">
        <v>1297</v>
      </c>
      <c r="F85" s="26">
        <f t="shared" si="9"/>
        <v>864.66666666666663</v>
      </c>
      <c r="G85" s="26">
        <f t="shared" si="10"/>
        <v>432.33333333333331</v>
      </c>
      <c r="H85" s="26">
        <f t="shared" si="11"/>
        <v>172.93333333333334</v>
      </c>
      <c r="I85" s="26">
        <f t="shared" si="8"/>
        <v>617.61904761904759</v>
      </c>
      <c r="J85" s="19">
        <f t="shared" si="12"/>
        <v>86.466666666666669</v>
      </c>
      <c r="K85" s="14">
        <f>J85/1.5</f>
        <v>57.644444444444446</v>
      </c>
      <c r="L85" s="19">
        <f>J85/3</f>
        <v>28.822222222222223</v>
      </c>
      <c r="M85" s="19">
        <f t="shared" si="13"/>
        <v>11.52888888888889</v>
      </c>
      <c r="N85" s="19">
        <f t="shared" si="14"/>
        <v>5.7644444444444449</v>
      </c>
    </row>
    <row r="86" spans="1:14">
      <c r="A86" s="8" t="s">
        <v>16</v>
      </c>
      <c r="B86" s="1" t="s">
        <v>53</v>
      </c>
      <c r="C86" s="1" t="s">
        <v>37</v>
      </c>
      <c r="D86" s="1" t="s">
        <v>97</v>
      </c>
      <c r="E86" s="15">
        <v>1294</v>
      </c>
      <c r="F86" s="26">
        <f t="shared" si="9"/>
        <v>862.66666666666663</v>
      </c>
      <c r="G86" s="26">
        <f t="shared" si="10"/>
        <v>431.33333333333331</v>
      </c>
      <c r="H86" s="26">
        <f t="shared" si="11"/>
        <v>172.53333333333333</v>
      </c>
      <c r="I86" s="26">
        <f t="shared" si="8"/>
        <v>616.19047619047615</v>
      </c>
      <c r="J86" s="19">
        <f t="shared" si="12"/>
        <v>86.266666666666666</v>
      </c>
      <c r="K86" s="14">
        <f>J86/1.5</f>
        <v>57.511111111111113</v>
      </c>
      <c r="L86" s="19">
        <f>J86/3</f>
        <v>28.755555555555556</v>
      </c>
      <c r="M86" s="19">
        <f t="shared" si="13"/>
        <v>11.502222222222223</v>
      </c>
      <c r="N86" s="19">
        <f t="shared" si="14"/>
        <v>5.7511111111111113</v>
      </c>
    </row>
    <row r="87" spans="1:14">
      <c r="A87" s="8" t="s">
        <v>16</v>
      </c>
      <c r="B87" s="1" t="s">
        <v>53</v>
      </c>
      <c r="C87" s="1" t="s">
        <v>37</v>
      </c>
      <c r="D87" s="1" t="s">
        <v>96</v>
      </c>
      <c r="E87" s="15">
        <v>1297</v>
      </c>
      <c r="F87" s="26">
        <f t="shared" si="9"/>
        <v>864.66666666666663</v>
      </c>
      <c r="G87" s="26">
        <f t="shared" si="10"/>
        <v>432.33333333333331</v>
      </c>
      <c r="H87" s="26">
        <f t="shared" si="11"/>
        <v>172.93333333333334</v>
      </c>
      <c r="I87" s="26">
        <f t="shared" si="8"/>
        <v>617.61904761904759</v>
      </c>
      <c r="J87" s="19">
        <f t="shared" si="12"/>
        <v>86.466666666666669</v>
      </c>
      <c r="K87" s="14">
        <f>J87/1.5</f>
        <v>57.644444444444446</v>
      </c>
      <c r="L87" s="19">
        <f>J87/3</f>
        <v>28.822222222222223</v>
      </c>
      <c r="M87" s="19">
        <f t="shared" si="13"/>
        <v>11.52888888888889</v>
      </c>
      <c r="N87" s="19">
        <f t="shared" si="14"/>
        <v>5.7644444444444449</v>
      </c>
    </row>
    <row r="88" spans="1:14">
      <c r="A88" s="8" t="s">
        <v>16</v>
      </c>
      <c r="B88" s="1" t="s">
        <v>53</v>
      </c>
      <c r="C88" s="1" t="s">
        <v>37</v>
      </c>
      <c r="D88" s="1" t="s">
        <v>98</v>
      </c>
      <c r="E88" s="15">
        <v>1428</v>
      </c>
      <c r="F88" s="26">
        <f t="shared" si="9"/>
        <v>952</v>
      </c>
      <c r="G88" s="26">
        <f t="shared" si="10"/>
        <v>476</v>
      </c>
      <c r="H88" s="26">
        <f t="shared" si="11"/>
        <v>190.4</v>
      </c>
      <c r="I88" s="26">
        <f t="shared" si="8"/>
        <v>680</v>
      </c>
      <c r="J88" s="19">
        <f t="shared" si="12"/>
        <v>95.2</v>
      </c>
      <c r="K88" s="14">
        <f>J88/1.5</f>
        <v>63.466666666666669</v>
      </c>
      <c r="L88" s="19">
        <f>J88/3</f>
        <v>31.733333333333334</v>
      </c>
      <c r="M88" s="19">
        <f t="shared" si="13"/>
        <v>12.693333333333333</v>
      </c>
      <c r="N88" s="19">
        <f t="shared" si="14"/>
        <v>6.3466666666666667</v>
      </c>
    </row>
    <row r="89" spans="1:14">
      <c r="A89" s="8" t="s">
        <v>16</v>
      </c>
      <c r="B89" s="1" t="s">
        <v>53</v>
      </c>
      <c r="C89" s="1" t="s">
        <v>37</v>
      </c>
      <c r="D89" s="1" t="s">
        <v>99</v>
      </c>
      <c r="E89" s="15">
        <v>1650</v>
      </c>
      <c r="F89" s="26">
        <f t="shared" si="9"/>
        <v>1100</v>
      </c>
      <c r="G89" s="26">
        <f t="shared" si="10"/>
        <v>550</v>
      </c>
      <c r="H89" s="26">
        <f t="shared" si="11"/>
        <v>220</v>
      </c>
      <c r="I89" s="26">
        <f t="shared" si="8"/>
        <v>785.71428571428567</v>
      </c>
      <c r="J89" s="19">
        <f t="shared" si="12"/>
        <v>110</v>
      </c>
      <c r="K89" s="14">
        <f>J89/1.5</f>
        <v>73.333333333333329</v>
      </c>
      <c r="L89" s="19">
        <f>J89/3</f>
        <v>36.666666666666664</v>
      </c>
      <c r="M89" s="19">
        <f t="shared" si="13"/>
        <v>14.666666666666666</v>
      </c>
      <c r="N89" s="19">
        <f t="shared" si="14"/>
        <v>7.333333333333333</v>
      </c>
    </row>
    <row r="90" spans="1:14">
      <c r="A90" s="8" t="s">
        <v>16</v>
      </c>
      <c r="B90" s="1" t="s">
        <v>53</v>
      </c>
      <c r="C90" s="1" t="s">
        <v>37</v>
      </c>
      <c r="D90" s="1" t="s">
        <v>100</v>
      </c>
      <c r="E90" s="15">
        <v>2619</v>
      </c>
      <c r="F90" s="26">
        <f t="shared" si="9"/>
        <v>1746</v>
      </c>
      <c r="G90" s="26">
        <f t="shared" si="10"/>
        <v>873</v>
      </c>
      <c r="H90" s="26">
        <f t="shared" si="11"/>
        <v>349.2</v>
      </c>
      <c r="I90" s="26">
        <f t="shared" si="8"/>
        <v>1247.1428571428571</v>
      </c>
      <c r="J90" s="19">
        <f t="shared" si="12"/>
        <v>174.6</v>
      </c>
      <c r="K90" s="14">
        <f>J90/1.5</f>
        <v>116.39999999999999</v>
      </c>
      <c r="L90" s="19">
        <f>J90/3</f>
        <v>58.199999999999996</v>
      </c>
      <c r="M90" s="19">
        <f t="shared" si="13"/>
        <v>23.279999999999998</v>
      </c>
      <c r="N90" s="19">
        <f t="shared" si="14"/>
        <v>11.639999999999999</v>
      </c>
    </row>
    <row r="91" spans="1:14">
      <c r="A91" s="8" t="s">
        <v>16</v>
      </c>
      <c r="B91" s="1" t="s">
        <v>53</v>
      </c>
      <c r="C91" s="1" t="s">
        <v>37</v>
      </c>
      <c r="D91" s="1" t="s">
        <v>101</v>
      </c>
      <c r="E91" s="15">
        <v>2391</v>
      </c>
      <c r="F91" s="26">
        <f t="shared" si="9"/>
        <v>1594</v>
      </c>
      <c r="G91" s="26">
        <f t="shared" si="10"/>
        <v>797</v>
      </c>
      <c r="H91" s="26">
        <f t="shared" si="11"/>
        <v>318.8</v>
      </c>
      <c r="I91" s="26">
        <f t="shared" si="8"/>
        <v>1138.5714285714284</v>
      </c>
      <c r="J91" s="19">
        <f t="shared" si="12"/>
        <v>159.4</v>
      </c>
      <c r="K91" s="14">
        <f>J91/1.5</f>
        <v>106.26666666666667</v>
      </c>
      <c r="L91" s="19">
        <f>J91/3</f>
        <v>53.133333333333333</v>
      </c>
      <c r="M91" s="19">
        <f t="shared" si="13"/>
        <v>21.253333333333334</v>
      </c>
      <c r="N91" s="19">
        <f t="shared" si="14"/>
        <v>10.626666666666667</v>
      </c>
    </row>
    <row r="92" spans="1:14">
      <c r="A92" s="8" t="s">
        <v>16</v>
      </c>
      <c r="B92" s="1" t="s">
        <v>53</v>
      </c>
      <c r="C92" s="1" t="s">
        <v>37</v>
      </c>
      <c r="D92" s="1" t="s">
        <v>102</v>
      </c>
      <c r="E92" s="13" t="s">
        <v>115</v>
      </c>
      <c r="F92" s="26" t="e">
        <f t="shared" si="9"/>
        <v>#VALUE!</v>
      </c>
      <c r="G92" s="26" t="e">
        <f t="shared" si="10"/>
        <v>#VALUE!</v>
      </c>
      <c r="H92" s="26" t="e">
        <f t="shared" si="11"/>
        <v>#VALUE!</v>
      </c>
      <c r="I92" s="26" t="e">
        <f t="shared" si="8"/>
        <v>#VALUE!</v>
      </c>
      <c r="J92" s="19" t="e">
        <f t="shared" si="12"/>
        <v>#VALUE!</v>
      </c>
      <c r="K92" s="14" t="e">
        <f>J92/1.5</f>
        <v>#VALUE!</v>
      </c>
      <c r="L92" s="19" t="e">
        <f>J92/3</f>
        <v>#VALUE!</v>
      </c>
      <c r="M92" s="19" t="e">
        <f t="shared" si="13"/>
        <v>#VALUE!</v>
      </c>
      <c r="N92" s="19" t="e">
        <f t="shared" si="14"/>
        <v>#VALUE!</v>
      </c>
    </row>
    <row r="93" spans="1:14">
      <c r="A93" s="8" t="s">
        <v>16</v>
      </c>
      <c r="B93" s="1" t="s">
        <v>53</v>
      </c>
      <c r="C93" s="1" t="s">
        <v>37</v>
      </c>
      <c r="D93" s="1" t="s">
        <v>104</v>
      </c>
      <c r="E93" s="15">
        <v>2949</v>
      </c>
      <c r="F93" s="26">
        <f t="shared" si="9"/>
        <v>1966</v>
      </c>
      <c r="G93" s="26">
        <f t="shared" si="10"/>
        <v>983</v>
      </c>
      <c r="H93" s="26">
        <f t="shared" si="11"/>
        <v>393.2</v>
      </c>
      <c r="I93" s="26">
        <f t="shared" si="8"/>
        <v>1404.2857142857142</v>
      </c>
      <c r="J93" s="19">
        <f t="shared" si="12"/>
        <v>196.6</v>
      </c>
      <c r="K93" s="14">
        <f>J93/1.5</f>
        <v>131.06666666666666</v>
      </c>
      <c r="L93" s="19">
        <f>J93/3</f>
        <v>65.533333333333331</v>
      </c>
      <c r="M93" s="19">
        <f t="shared" si="13"/>
        <v>26.213333333333331</v>
      </c>
      <c r="N93" s="19">
        <f t="shared" si="14"/>
        <v>13.106666666666666</v>
      </c>
    </row>
    <row r="94" spans="1:14">
      <c r="A94" s="8" t="s">
        <v>16</v>
      </c>
      <c r="B94" s="1" t="s">
        <v>53</v>
      </c>
      <c r="C94" s="1" t="s">
        <v>37</v>
      </c>
      <c r="D94" s="1" t="s">
        <v>103</v>
      </c>
      <c r="E94" s="13" t="s">
        <v>115</v>
      </c>
      <c r="F94" s="26" t="e">
        <f t="shared" si="9"/>
        <v>#VALUE!</v>
      </c>
      <c r="G94" s="26" t="e">
        <f t="shared" si="10"/>
        <v>#VALUE!</v>
      </c>
      <c r="H94" s="26" t="e">
        <f t="shared" si="11"/>
        <v>#VALUE!</v>
      </c>
      <c r="I94" s="26" t="e">
        <f t="shared" si="8"/>
        <v>#VALUE!</v>
      </c>
      <c r="J94" s="19" t="e">
        <f t="shared" si="12"/>
        <v>#VALUE!</v>
      </c>
      <c r="K94" s="14" t="e">
        <f>J94/1.5</f>
        <v>#VALUE!</v>
      </c>
      <c r="L94" s="19" t="e">
        <f>J94/3</f>
        <v>#VALUE!</v>
      </c>
      <c r="M94" s="19" t="e">
        <f t="shared" si="13"/>
        <v>#VALUE!</v>
      </c>
      <c r="N94" s="19" t="e">
        <f t="shared" si="14"/>
        <v>#VALUE!</v>
      </c>
    </row>
    <row r="95" spans="1:14">
      <c r="A95" s="8" t="s">
        <v>16</v>
      </c>
      <c r="B95" s="1" t="s">
        <v>53</v>
      </c>
      <c r="C95" s="1" t="s">
        <v>37</v>
      </c>
      <c r="D95" s="1" t="s">
        <v>105</v>
      </c>
      <c r="E95" s="15">
        <v>3873</v>
      </c>
      <c r="F95" s="26">
        <f t="shared" si="9"/>
        <v>2582</v>
      </c>
      <c r="G95" s="26">
        <f t="shared" si="10"/>
        <v>1291</v>
      </c>
      <c r="H95" s="26">
        <f t="shared" si="11"/>
        <v>516.4</v>
      </c>
      <c r="I95" s="26">
        <f t="shared" si="8"/>
        <v>1844.2857142857142</v>
      </c>
      <c r="J95" s="19">
        <f t="shared" si="12"/>
        <v>258.2</v>
      </c>
      <c r="K95" s="14">
        <f>J95/1.5</f>
        <v>172.13333333333333</v>
      </c>
      <c r="L95" s="19">
        <f>J95/3</f>
        <v>86.066666666666663</v>
      </c>
      <c r="M95" s="19">
        <f t="shared" si="13"/>
        <v>34.426666666666662</v>
      </c>
      <c r="N95" s="19">
        <f t="shared" si="14"/>
        <v>17.213333333333331</v>
      </c>
    </row>
    <row r="96" spans="1:14">
      <c r="A96" s="8" t="s">
        <v>16</v>
      </c>
      <c r="B96" s="1" t="s">
        <v>53</v>
      </c>
      <c r="C96" s="1" t="s">
        <v>37</v>
      </c>
      <c r="D96" s="1" t="s">
        <v>106</v>
      </c>
      <c r="E96" s="15">
        <v>1655</v>
      </c>
      <c r="F96" s="26">
        <f t="shared" si="9"/>
        <v>1103.3333333333333</v>
      </c>
      <c r="G96" s="26">
        <f t="shared" si="10"/>
        <v>551.66666666666663</v>
      </c>
      <c r="H96" s="26">
        <f t="shared" si="11"/>
        <v>220.66666666666666</v>
      </c>
      <c r="I96" s="26">
        <f t="shared" si="8"/>
        <v>788.09523809523807</v>
      </c>
      <c r="J96" s="19">
        <f t="shared" si="12"/>
        <v>110.33333333333333</v>
      </c>
      <c r="K96" s="14">
        <f>J96/1.5</f>
        <v>73.555555555555557</v>
      </c>
      <c r="L96" s="19">
        <f>J96/3</f>
        <v>36.777777777777779</v>
      </c>
      <c r="M96" s="19">
        <f t="shared" si="13"/>
        <v>14.711111111111112</v>
      </c>
      <c r="N96" s="19">
        <f t="shared" si="14"/>
        <v>7.3555555555555561</v>
      </c>
    </row>
    <row r="97" spans="1:14">
      <c r="A97" s="8" t="s">
        <v>16</v>
      </c>
      <c r="B97" s="1" t="s">
        <v>53</v>
      </c>
      <c r="C97" s="1" t="s">
        <v>37</v>
      </c>
      <c r="D97" s="1" t="s">
        <v>107</v>
      </c>
      <c r="E97" s="15">
        <v>1650</v>
      </c>
      <c r="F97" s="26">
        <f t="shared" si="9"/>
        <v>1100</v>
      </c>
      <c r="G97" s="26">
        <f t="shared" si="10"/>
        <v>550</v>
      </c>
      <c r="H97" s="26">
        <f t="shared" si="11"/>
        <v>220</v>
      </c>
      <c r="I97" s="26">
        <f t="shared" si="8"/>
        <v>785.71428571428567</v>
      </c>
      <c r="J97" s="19">
        <f t="shared" si="12"/>
        <v>110</v>
      </c>
      <c r="K97" s="14">
        <f>J97/1.5</f>
        <v>73.333333333333329</v>
      </c>
      <c r="L97" s="19">
        <f>J97/3</f>
        <v>36.666666666666664</v>
      </c>
      <c r="M97" s="19">
        <f t="shared" si="13"/>
        <v>14.666666666666666</v>
      </c>
      <c r="N97" s="19">
        <f t="shared" si="14"/>
        <v>7.333333333333333</v>
      </c>
    </row>
    <row r="98" spans="1:14">
      <c r="A98" s="8" t="s">
        <v>16</v>
      </c>
      <c r="B98" s="1" t="s">
        <v>53</v>
      </c>
      <c r="C98" s="1" t="s">
        <v>37</v>
      </c>
      <c r="D98" s="1" t="s">
        <v>108</v>
      </c>
      <c r="E98" s="15">
        <v>2619</v>
      </c>
      <c r="F98" s="26">
        <f t="shared" si="9"/>
        <v>1746</v>
      </c>
      <c r="G98" s="26">
        <f t="shared" si="10"/>
        <v>873</v>
      </c>
      <c r="H98" s="26">
        <f t="shared" si="11"/>
        <v>349.2</v>
      </c>
      <c r="I98" s="26">
        <f t="shared" si="8"/>
        <v>1247.1428571428571</v>
      </c>
      <c r="J98" s="19">
        <f t="shared" si="12"/>
        <v>174.6</v>
      </c>
      <c r="K98" s="14">
        <f>J98/1.5</f>
        <v>116.39999999999999</v>
      </c>
      <c r="L98" s="19">
        <f>J98/3</f>
        <v>58.199999999999996</v>
      </c>
      <c r="M98" s="19">
        <f t="shared" si="13"/>
        <v>23.279999999999998</v>
      </c>
      <c r="N98" s="19">
        <f t="shared" si="14"/>
        <v>11.639999999999999</v>
      </c>
    </row>
    <row r="99" spans="1:14">
      <c r="A99" s="8" t="s">
        <v>16</v>
      </c>
      <c r="B99" s="1" t="s">
        <v>53</v>
      </c>
      <c r="C99" s="1" t="s">
        <v>37</v>
      </c>
      <c r="D99" s="1" t="s">
        <v>109</v>
      </c>
      <c r="E99" s="15">
        <v>2510</v>
      </c>
      <c r="F99" s="26">
        <f t="shared" si="9"/>
        <v>1673.3333333333333</v>
      </c>
      <c r="G99" s="26">
        <f t="shared" si="10"/>
        <v>836.66666666666663</v>
      </c>
      <c r="H99" s="26">
        <f t="shared" si="11"/>
        <v>334.66666666666663</v>
      </c>
      <c r="I99" s="26">
        <f t="shared" si="8"/>
        <v>1195.2380952380952</v>
      </c>
      <c r="J99" s="19">
        <f t="shared" si="12"/>
        <v>167.33333333333331</v>
      </c>
      <c r="K99" s="14">
        <f>J99/1.5</f>
        <v>111.55555555555554</v>
      </c>
      <c r="L99" s="19">
        <f>J99/3</f>
        <v>55.777777777777771</v>
      </c>
      <c r="M99" s="19">
        <f t="shared" si="13"/>
        <v>22.31111111111111</v>
      </c>
      <c r="N99" s="19">
        <f t="shared" si="14"/>
        <v>11.155555555555555</v>
      </c>
    </row>
    <row r="100" spans="1:14">
      <c r="A100" s="8" t="s">
        <v>16</v>
      </c>
      <c r="B100" s="1" t="s">
        <v>53</v>
      </c>
      <c r="C100" s="1" t="s">
        <v>37</v>
      </c>
      <c r="D100" s="1" t="s">
        <v>110</v>
      </c>
      <c r="E100" s="15">
        <v>2667</v>
      </c>
      <c r="F100" s="26">
        <f t="shared" si="9"/>
        <v>1778</v>
      </c>
      <c r="G100" s="26">
        <f t="shared" si="10"/>
        <v>889</v>
      </c>
      <c r="H100" s="26">
        <f t="shared" si="11"/>
        <v>355.6</v>
      </c>
      <c r="I100" s="26">
        <f t="shared" si="8"/>
        <v>1270</v>
      </c>
      <c r="J100" s="19">
        <f t="shared" si="12"/>
        <v>177.8</v>
      </c>
      <c r="K100" s="14">
        <f>J100/1.5</f>
        <v>118.53333333333335</v>
      </c>
      <c r="L100" s="19">
        <f>J100/3</f>
        <v>59.266666666666673</v>
      </c>
      <c r="M100" s="19">
        <f t="shared" si="13"/>
        <v>23.706666666666671</v>
      </c>
      <c r="N100" s="19">
        <f t="shared" si="14"/>
        <v>11.853333333333335</v>
      </c>
    </row>
    <row r="101" spans="1:14">
      <c r="A101" s="8" t="s">
        <v>16</v>
      </c>
      <c r="B101" s="1" t="s">
        <v>53</v>
      </c>
      <c r="C101" s="1" t="s">
        <v>37</v>
      </c>
      <c r="D101" s="1" t="s">
        <v>111</v>
      </c>
      <c r="E101" s="15">
        <v>2790</v>
      </c>
      <c r="F101" s="26">
        <f t="shared" si="9"/>
        <v>1860</v>
      </c>
      <c r="G101" s="26">
        <f t="shared" si="10"/>
        <v>930</v>
      </c>
      <c r="H101" s="26">
        <f t="shared" si="11"/>
        <v>372</v>
      </c>
      <c r="I101" s="26">
        <f t="shared" si="8"/>
        <v>1328.5714285714284</v>
      </c>
      <c r="J101" s="19">
        <f t="shared" si="12"/>
        <v>186</v>
      </c>
      <c r="K101" s="14">
        <f>J101/1.5</f>
        <v>124</v>
      </c>
      <c r="L101" s="19">
        <f>J101/3</f>
        <v>62</v>
      </c>
      <c r="M101" s="19">
        <f t="shared" si="13"/>
        <v>24.8</v>
      </c>
      <c r="N101" s="19">
        <f t="shared" si="14"/>
        <v>12.4</v>
      </c>
    </row>
    <row r="102" spans="1:14">
      <c r="A102" s="8" t="s">
        <v>16</v>
      </c>
      <c r="B102" s="1" t="s">
        <v>53</v>
      </c>
      <c r="C102" s="1" t="s">
        <v>37</v>
      </c>
      <c r="D102" s="1" t="s">
        <v>112</v>
      </c>
      <c r="E102" s="15">
        <v>3759</v>
      </c>
      <c r="F102" s="26">
        <f t="shared" si="9"/>
        <v>2506</v>
      </c>
      <c r="G102" s="26">
        <f t="shared" si="10"/>
        <v>1253</v>
      </c>
      <c r="H102" s="26">
        <f t="shared" si="11"/>
        <v>501.2</v>
      </c>
      <c r="I102" s="26">
        <f t="shared" si="8"/>
        <v>1790</v>
      </c>
      <c r="J102" s="19">
        <f t="shared" si="12"/>
        <v>250.6</v>
      </c>
      <c r="K102" s="14">
        <f>J102/1.5</f>
        <v>167.06666666666666</v>
      </c>
      <c r="L102" s="19">
        <f>J102/3</f>
        <v>83.533333333333331</v>
      </c>
      <c r="M102" s="19">
        <f t="shared" si="13"/>
        <v>33.413333333333334</v>
      </c>
      <c r="N102" s="19">
        <f t="shared" si="14"/>
        <v>16.706666666666667</v>
      </c>
    </row>
    <row r="103" spans="1:14" ht="15.75" thickBot="1">
      <c r="A103" s="9" t="s">
        <v>16</v>
      </c>
      <c r="B103" s="10" t="s">
        <v>53</v>
      </c>
      <c r="C103" s="10" t="s">
        <v>37</v>
      </c>
      <c r="D103" s="10" t="s">
        <v>113</v>
      </c>
      <c r="E103" s="18">
        <v>3873</v>
      </c>
      <c r="F103" s="26">
        <f t="shared" si="9"/>
        <v>2582</v>
      </c>
      <c r="G103" s="26">
        <f t="shared" si="10"/>
        <v>1291</v>
      </c>
      <c r="H103" s="26">
        <f t="shared" si="11"/>
        <v>516.4</v>
      </c>
      <c r="I103" s="26">
        <f t="shared" si="8"/>
        <v>1844.2857142857142</v>
      </c>
      <c r="J103" s="19">
        <f t="shared" si="12"/>
        <v>258.2</v>
      </c>
      <c r="K103" s="1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B5"/>
  <sheetViews>
    <sheetView workbookViewId="0">
      <selection activeCell="B7" sqref="B7:C7"/>
    </sheetView>
  </sheetViews>
  <sheetFormatPr defaultRowHeight="15"/>
  <cols>
    <col min="1" max="1" width="26.42578125" bestFit="1" customWidth="1"/>
    <col min="2" max="2" width="14.85546875" bestFit="1" customWidth="1"/>
  </cols>
  <sheetData>
    <row r="4" spans="1:2">
      <c r="A4" t="s">
        <v>127</v>
      </c>
      <c r="B4" t="s">
        <v>16</v>
      </c>
    </row>
    <row r="5" spans="1:2">
      <c r="A5" t="s">
        <v>11</v>
      </c>
      <c r="B5" t="s">
        <v>15</v>
      </c>
    </row>
  </sheetData>
  <dataConsolidate/>
  <dataValidations count="2">
    <dataValidation type="list" allowBlank="1" showInputMessage="1" showErrorMessage="1" sqref="B4">
      <formula1>Vid_oborudovaniya</formula1>
    </dataValidation>
    <dataValidation type="list" allowBlank="1" showInputMessage="1" showErrorMessage="1" sqref="B5">
      <formula1>Marka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Лист1</vt:lpstr>
      <vt:lpstr>Klass</vt:lpstr>
      <vt:lpstr>Marka</vt:lpstr>
      <vt:lpstr>Marka_Cena</vt:lpstr>
      <vt:lpstr>Vid_oborudovaniya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Севостьянов Антон</dc:creator>
  <cp:lastModifiedBy>subchinskiy</cp:lastModifiedBy>
  <dcterms:created xsi:type="dcterms:W3CDTF">2014-12-24T06:43:38Z</dcterms:created>
  <dcterms:modified xsi:type="dcterms:W3CDTF">2014-12-26T13:45:17Z</dcterms:modified>
</cp:coreProperties>
</file>