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960" activeTab="0"/>
  </bookViews>
  <sheets>
    <sheet name="Т13" sheetId="1" r:id="rId1"/>
    <sheet name="Таб" sheetId="2" r:id="rId2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<sst xmlns="http://schemas.openxmlformats.org/spreadsheetml/2006/main" count="64" uniqueCount="57">
  <si>
    <t>(наименование организации)</t>
  </si>
  <si>
    <t>ТАБЕЛЬ</t>
  </si>
  <si>
    <t xml:space="preserve">                </t>
  </si>
  <si>
    <t>учета рабочего времени</t>
  </si>
  <si>
    <t>Номер по поряд- ку</t>
  </si>
  <si>
    <t>Фамилия,инициалы, должность (специальноть, профессия)</t>
  </si>
  <si>
    <t>Табельный 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</si>
  <si>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</si>
  <si>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</si>
  <si>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</si>
  <si>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</si>
  <si>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Фамилия, имя, отчество, должность (специальноть, профессия)</t>
  </si>
  <si>
    <t>Х</t>
  </si>
  <si>
    <t>половину месяца (I,II)</t>
  </si>
  <si>
    <t>месяц</t>
  </si>
  <si>
    <t>код вида оплаты</t>
  </si>
  <si>
    <t>код</t>
  </si>
  <si>
    <t>дни        (часы)</t>
  </si>
  <si>
    <t>дни          (часы)</t>
  </si>
  <si>
    <t>корреспондирующий счет</t>
  </si>
  <si>
    <t>дни</t>
  </si>
  <si>
    <t>корреспонди- рующий счет</t>
  </si>
  <si>
    <t>дни (часы)</t>
  </si>
  <si>
    <t>часы</t>
  </si>
  <si>
    <t>I</t>
  </si>
  <si>
    <t>/</t>
  </si>
  <si>
    <t xml:space="preserve">Кенджаев </t>
  </si>
  <si>
    <t xml:space="preserve">Евстратова </t>
  </si>
  <si>
    <t xml:space="preserve">Михалевич </t>
  </si>
  <si>
    <t>Кувондиков</t>
  </si>
  <si>
    <t xml:space="preserve">Хуррамов </t>
  </si>
  <si>
    <t>Холиёров</t>
  </si>
  <si>
    <t xml:space="preserve"> "УТВЕРЖДАЮ"   </t>
  </si>
  <si>
    <t xml:space="preserve">  Заместитель   </t>
  </si>
  <si>
    <t xml:space="preserve">наименование структурного подразделения (объекта)                   </t>
  </si>
  <si>
    <t>генерального директора</t>
  </si>
  <si>
    <t xml:space="preserve">Т А Б Е Л Ь   У Ч Е Т А    И С П О Л Ь З О В А Н И Я     Р А Б О Ч Е Г О    В Р Е М Е Н И </t>
  </si>
  <si>
    <t>№ п/п</t>
  </si>
  <si>
    <t>Таб. номер</t>
  </si>
  <si>
    <t>Профессия (должность)</t>
  </si>
  <si>
    <t>Разряд (оклад)</t>
  </si>
  <si>
    <t>ЧИСЛА      МЕСЯЦА</t>
  </si>
  <si>
    <t>Итого отработано за месяц</t>
  </si>
  <si>
    <t>Кол-во    неявок,
дней (часов)</t>
  </si>
  <si>
    <t>Предварительная зрплата, руб.</t>
  </si>
  <si>
    <t>Утвержденная зарплата, руб.</t>
  </si>
  <si>
    <t>Фамилия Имя Отчество</t>
  </si>
  <si>
    <t xml:space="preserve">дней </t>
  </si>
  <si>
    <t>часов</t>
  </si>
  <si>
    <t>всего</t>
  </si>
  <si>
    <t>из них</t>
  </si>
  <si>
    <t>рабочие</t>
  </si>
  <si>
    <t>сверхурочных</t>
  </si>
  <si>
    <t>ночных</t>
  </si>
  <si>
    <t>выход-е</t>
  </si>
  <si>
    <t/>
  </si>
  <si>
    <t>hjgbhj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</si>
</sst>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;;;"/>
    <numFmt numFmtId="166" formatCode="d;@"/>
    <numFmt numFmtId="167" formatCode="#,##0;;"/>
    <numFmt numFmtId="168" formatCode="\з\а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1"/>
      <color rgb="FF00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 Cyr"/>
      <family val="0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59" fillId="0" borderId="0" xfId="0" applyFont="1" applyAlignment="1">
      <alignment/>
    </xf>
    <xf numFmtId="165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/>
      <protection/>
    </xf>
    <xf numFmtId="41" fontId="5" fillId="0" borderId="12" xfId="6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167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65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27" fillId="33" borderId="0" xfId="52" applyFont="1" applyFill="1" applyBorder="1" applyAlignment="1" applyProtection="1">
      <alignment horizontal="center"/>
      <protection/>
    </xf>
    <xf numFmtId="0" fontId="27" fillId="33" borderId="0" xfId="52" applyFont="1" applyFill="1" applyBorder="1" applyAlignment="1" applyProtection="1">
      <alignment/>
      <protection/>
    </xf>
    <xf numFmtId="0" fontId="28" fillId="0" borderId="0" xfId="52" applyFont="1" applyFill="1" applyBorder="1" applyAlignment="1" applyProtection="1">
      <alignment/>
      <protection/>
    </xf>
    <xf numFmtId="0" fontId="28" fillId="33" borderId="0" xfId="52" applyFont="1" applyFill="1" applyBorder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168" fontId="28" fillId="33" borderId="0" xfId="52" applyNumberFormat="1" applyFont="1" applyFill="1" applyBorder="1" applyAlignment="1" applyProtection="1">
      <alignment horizontal="center"/>
      <protection/>
    </xf>
    <xf numFmtId="168" fontId="28" fillId="33" borderId="0" xfId="52" applyNumberFormat="1" applyFont="1" applyFill="1" applyBorder="1" applyAlignment="1" applyProtection="1">
      <alignment/>
      <protection/>
    </xf>
    <xf numFmtId="168" fontId="28" fillId="33" borderId="0" xfId="52" applyNumberFormat="1" applyFon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/>
    </xf>
    <xf numFmtId="0" fontId="28" fillId="33" borderId="0" xfId="52" applyFont="1" applyFill="1" applyBorder="1" applyAlignment="1" applyProtection="1">
      <alignment horizontal="center"/>
      <protection/>
    </xf>
    <xf numFmtId="168" fontId="61" fillId="33" borderId="0" xfId="52" applyNumberFormat="1" applyFont="1" applyFill="1" applyBorder="1" applyAlignment="1" applyProtection="1">
      <alignment horizontal="center"/>
      <protection/>
    </xf>
    <xf numFmtId="168" fontId="28" fillId="33" borderId="0" xfId="52" applyNumberFormat="1" applyFont="1" applyFill="1" applyBorder="1" applyAlignment="1" applyProtection="1" quotePrefix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 applyProtection="1">
      <alignment/>
      <protection/>
    </xf>
    <xf numFmtId="0" fontId="33" fillId="0" borderId="10" xfId="52" applyFont="1" applyFill="1" applyBorder="1" applyAlignment="1" applyProtection="1">
      <alignment horizontal="center" vertical="center" textRotation="90" wrapText="1"/>
      <protection/>
    </xf>
    <xf numFmtId="0" fontId="64" fillId="0" borderId="10" xfId="0" applyFont="1" applyBorder="1" applyAlignment="1" applyProtection="1">
      <alignment/>
      <protection/>
    </xf>
    <xf numFmtId="0" fontId="42" fillId="0" borderId="0" xfId="0" applyFont="1" applyAlignment="1">
      <alignment/>
    </xf>
    <xf numFmtId="167" fontId="34" fillId="0" borderId="10" xfId="0" applyNumberFormat="1" applyFont="1" applyFill="1" applyBorder="1" applyAlignment="1" applyProtection="1">
      <alignment horizontal="center"/>
      <protection hidden="1"/>
    </xf>
    <xf numFmtId="0" fontId="65" fillId="0" borderId="31" xfId="0" applyFont="1" applyBorder="1" applyAlignment="1" applyProtection="1">
      <alignment vertical="center"/>
      <protection locked="0"/>
    </xf>
    <xf numFmtId="0" fontId="27" fillId="33" borderId="10" xfId="52" applyFont="1" applyFill="1" applyBorder="1" applyAlignment="1" applyProtection="1">
      <alignment horizontal="center" vertical="center"/>
      <protection/>
    </xf>
    <xf numFmtId="0" fontId="36" fillId="33" borderId="10" xfId="52" applyFont="1" applyFill="1" applyBorder="1" applyAlignment="1" applyProtection="1">
      <alignment horizontal="center" vertical="center"/>
      <protection/>
    </xf>
    <xf numFmtId="167" fontId="27" fillId="33" borderId="10" xfId="52" applyNumberFormat="1" applyFont="1" applyFill="1" applyBorder="1" applyAlignment="1" applyProtection="1">
      <alignment horizontal="center" vertical="center" wrapText="1"/>
      <protection/>
    </xf>
    <xf numFmtId="167" fontId="3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7" fillId="33" borderId="10" xfId="52" applyNumberFormat="1" applyFont="1" applyFill="1" applyBorder="1" applyAlignment="1" applyProtection="1">
      <alignment horizontal="center" vertical="center" wrapText="1"/>
      <protection/>
    </xf>
    <xf numFmtId="167" fontId="66" fillId="0" borderId="10" xfId="0" applyNumberFormat="1" applyFont="1" applyBorder="1" applyAlignment="1">
      <alignment horizontal="center"/>
    </xf>
    <xf numFmtId="167" fontId="27" fillId="33" borderId="10" xfId="52" applyNumberFormat="1" applyFont="1" applyFill="1" applyBorder="1" applyAlignment="1" applyProtection="1">
      <alignment horizontal="center" vertical="center" wrapText="1"/>
      <protection locked="0"/>
    </xf>
    <xf numFmtId="167" fontId="27" fillId="33" borderId="10" xfId="52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6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1" fontId="5" fillId="0" borderId="24" xfId="60" applyFont="1" applyBorder="1" applyAlignment="1" applyProtection="1">
      <alignment horizontal="center" vertical="center"/>
      <protection/>
    </xf>
    <xf numFmtId="41" fontId="5" fillId="0" borderId="25" xfId="60" applyFont="1" applyBorder="1" applyAlignment="1" applyProtection="1">
      <alignment horizontal="center" vertical="center"/>
      <protection/>
    </xf>
    <xf numFmtId="166" fontId="4" fillId="34" borderId="31" xfId="0" applyNumberFormat="1" applyFont="1" applyFill="1" applyBorder="1" applyAlignment="1" applyProtection="1">
      <alignment horizontal="center" vertical="center"/>
      <protection hidden="1"/>
    </xf>
    <xf numFmtId="166" fontId="4" fillId="34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166" fontId="4" fillId="34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67" fontId="5" fillId="0" borderId="36" xfId="0" applyNumberFormat="1" applyFont="1" applyBorder="1" applyAlignment="1" applyProtection="1">
      <alignment horizontal="center" vertical="center"/>
      <protection/>
    </xf>
    <xf numFmtId="167" fontId="5" fillId="0" borderId="37" xfId="0" applyNumberFormat="1" applyFont="1" applyBorder="1" applyAlignment="1" applyProtection="1">
      <alignment horizontal="center" vertical="center"/>
      <protection/>
    </xf>
    <xf numFmtId="167" fontId="5" fillId="0" borderId="26" xfId="0" applyNumberFormat="1" applyFont="1" applyBorder="1" applyAlignment="1" applyProtection="1">
      <alignment horizontal="center" vertical="center"/>
      <protection/>
    </xf>
    <xf numFmtId="167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7" fontId="5" fillId="0" borderId="32" xfId="0" applyNumberFormat="1" applyFont="1" applyBorder="1" applyAlignment="1" applyProtection="1">
      <alignment horizontal="center" vertical="center"/>
      <protection/>
    </xf>
    <xf numFmtId="167" fontId="5" fillId="0" borderId="23" xfId="0" applyNumberFormat="1" applyFont="1" applyBorder="1" applyAlignment="1" applyProtection="1">
      <alignment horizontal="center" vertical="center"/>
      <protection/>
    </xf>
    <xf numFmtId="167" fontId="5" fillId="0" borderId="31" xfId="0" applyNumberFormat="1" applyFont="1" applyBorder="1" applyAlignment="1" applyProtection="1">
      <alignment horizontal="center" vertical="center"/>
      <protection/>
    </xf>
    <xf numFmtId="167" fontId="5" fillId="0" borderId="17" xfId="0" applyNumberFormat="1" applyFont="1" applyBorder="1" applyAlignment="1" applyProtection="1">
      <alignment horizontal="center" vertical="center"/>
      <protection/>
    </xf>
    <xf numFmtId="168" fontId="28" fillId="33" borderId="0" xfId="52" applyNumberFormat="1" applyFont="1" applyFill="1" applyBorder="1" applyAlignment="1" applyProtection="1">
      <alignment horizontal="center"/>
      <protection/>
    </xf>
    <xf numFmtId="0" fontId="28" fillId="0" borderId="20" xfId="0" applyNumberFormat="1" applyFont="1" applyFill="1" applyBorder="1" applyAlignment="1" applyProtection="1">
      <alignment horizontal="left"/>
      <protection hidden="1" locked="0"/>
    </xf>
    <xf numFmtId="0" fontId="8" fillId="0" borderId="40" xfId="0" applyFont="1" applyBorder="1" applyAlignment="1" applyProtection="1">
      <alignment horizontal="center"/>
      <protection/>
    </xf>
    <xf numFmtId="0" fontId="40" fillId="33" borderId="20" xfId="52" applyFont="1" applyFill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/>
    </xf>
    <xf numFmtId="0" fontId="28" fillId="33" borderId="0" xfId="52" applyFont="1" applyFill="1" applyBorder="1" applyAlignment="1" applyProtection="1">
      <alignment horizontal="center"/>
      <protection/>
    </xf>
    <xf numFmtId="0" fontId="28" fillId="33" borderId="20" xfId="52" applyNumberFormat="1" applyFont="1" applyFill="1" applyBorder="1" applyAlignment="1" applyProtection="1">
      <alignment horizontal="center"/>
      <protection/>
    </xf>
    <xf numFmtId="0" fontId="37" fillId="0" borderId="10" xfId="52" applyFont="1" applyFill="1" applyBorder="1" applyAlignment="1" applyProtection="1">
      <alignment horizontal="center" vertical="center" wrapText="1"/>
      <protection/>
    </xf>
    <xf numFmtId="0" fontId="37" fillId="0" borderId="31" xfId="52" applyFont="1" applyFill="1" applyBorder="1" applyAlignment="1" applyProtection="1">
      <alignment horizontal="center" vertical="center" wrapText="1"/>
      <protection/>
    </xf>
    <xf numFmtId="0" fontId="67" fillId="0" borderId="31" xfId="0" applyFont="1" applyBorder="1" applyAlignment="1" applyProtection="1">
      <alignment horizontal="center" vertical="center"/>
      <protection hidden="1"/>
    </xf>
    <xf numFmtId="0" fontId="67" fillId="0" borderId="12" xfId="0" applyFont="1" applyBorder="1" applyAlignment="1" applyProtection="1">
      <alignment horizontal="center" vertical="center"/>
      <protection hidden="1"/>
    </xf>
    <xf numFmtId="0" fontId="67" fillId="0" borderId="23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7" fillId="0" borderId="12" xfId="52" applyFont="1" applyFill="1" applyBorder="1" applyAlignment="1" applyProtection="1">
      <alignment horizontal="center" vertical="center" wrapText="1"/>
      <protection/>
    </xf>
    <xf numFmtId="0" fontId="37" fillId="0" borderId="23" xfId="52" applyFont="1" applyFill="1" applyBorder="1" applyAlignment="1" applyProtection="1">
      <alignment horizontal="center" vertical="center" wrapText="1"/>
      <protection/>
    </xf>
    <xf numFmtId="0" fontId="33" fillId="0" borderId="10" xfId="52" applyFont="1" applyFill="1" applyBorder="1" applyAlignment="1" applyProtection="1">
      <alignment horizontal="center" vertical="center" textRotation="90" wrapText="1"/>
      <protection/>
    </xf>
    <xf numFmtId="0" fontId="33" fillId="0" borderId="31" xfId="52" applyFont="1" applyFill="1" applyBorder="1" applyAlignment="1" applyProtection="1">
      <alignment horizontal="center" vertical="center" textRotation="90" wrapText="1"/>
      <protection/>
    </xf>
    <xf numFmtId="0" fontId="39" fillId="0" borderId="26" xfId="52" applyFont="1" applyFill="1" applyBorder="1" applyAlignment="1" applyProtection="1">
      <alignment horizontal="center" vertical="center"/>
      <protection/>
    </xf>
    <xf numFmtId="0" fontId="39" fillId="0" borderId="40" xfId="52" applyFont="1" applyFill="1" applyBorder="1" applyAlignment="1" applyProtection="1">
      <alignment horizontal="center" vertical="center"/>
      <protection/>
    </xf>
    <xf numFmtId="0" fontId="39" fillId="0" borderId="35" xfId="52" applyFont="1" applyFill="1" applyBorder="1" applyAlignment="1" applyProtection="1">
      <alignment horizontal="center" vertical="center"/>
      <protection/>
    </xf>
    <xf numFmtId="0" fontId="39" fillId="0" borderId="37" xfId="52" applyFont="1" applyFill="1" applyBorder="1" applyAlignment="1" applyProtection="1">
      <alignment horizontal="center" vertical="center"/>
      <protection/>
    </xf>
    <xf numFmtId="0" fontId="39" fillId="0" borderId="20" xfId="52" applyFont="1" applyFill="1" applyBorder="1" applyAlignment="1" applyProtection="1">
      <alignment horizontal="center" vertical="center"/>
      <protection/>
    </xf>
    <xf numFmtId="0" fontId="39" fillId="0" borderId="22" xfId="52" applyFont="1" applyFill="1" applyBorder="1" applyAlignment="1" applyProtection="1">
      <alignment horizontal="center" vertical="center"/>
      <protection/>
    </xf>
    <xf numFmtId="0" fontId="37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ЕЛЬ 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34"/>
  <sheetViews>
    <sheetView tabSelected="1" zoomScalePageLayoutView="0" workbookViewId="0" topLeftCell="A7">
      <selection activeCell="C19" sqref="C19:C22"/>
    </sheetView>
  </sheetViews>
  <sheetFormatPr defaultColWidth="9.140625" defaultRowHeight="15"/>
  <cols>
    <col min="1" max="1" width="6.00390625" style="0" customWidth="1"/>
    <col min="2" max="2" width="2.421875" style="0" hidden="1" customWidth="1"/>
    <col min="3" max="3" width="18.57421875" style="0" customWidth="1"/>
    <col min="4" max="4" width="9.28125" style="0" customWidth="1"/>
    <col min="5" max="20" width="3.00390625" style="0" customWidth="1"/>
    <col min="21" max="21" width="0.2890625" style="0" customWidth="1"/>
    <col min="22" max="22" width="8.7109375" style="0" customWidth="1"/>
    <col min="23" max="23" width="9.28125" style="0" customWidth="1"/>
    <col min="24" max="24" width="0.2890625" style="0" customWidth="1"/>
    <col min="25" max="25" width="9.28125" style="0" customWidth="1"/>
    <col min="26" max="26" width="10.57421875" style="0" customWidth="1"/>
    <col min="27" max="27" width="8.7109375" style="0" customWidth="1"/>
    <col min="28" max="28" width="7.8515625" style="0" customWidth="1"/>
    <col min="29" max="29" width="12.28125" style="0" customWidth="1"/>
    <col min="30" max="30" width="8.00390625" style="0" customWidth="1"/>
    <col min="31" max="31" width="0.2890625" style="0" customWidth="1"/>
    <col min="32" max="32" width="9.57421875" style="0" customWidth="1"/>
    <col min="33" max="33" width="8.8515625" style="0" customWidth="1"/>
    <col min="34" max="34" width="7.421875" style="0" customWidth="1"/>
    <col min="35" max="35" width="9.140625" style="0" customWidth="1"/>
  </cols>
  <sheetData>
    <row r="1" spans="1:35" ht="15">
      <c r="A1" s="1"/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AH1" s="1"/>
      <c r="AI1" s="1"/>
    </row>
    <row r="2" spans="1:35" ht="15.75">
      <c r="A2" s="6"/>
      <c r="B2" s="6"/>
      <c r="C2" s="1"/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</v>
      </c>
      <c r="R2" s="7"/>
      <c r="S2" s="7"/>
      <c r="T2" s="7"/>
      <c r="U2" s="7"/>
      <c r="V2" s="7"/>
      <c r="W2" s="7"/>
      <c r="X2" s="8"/>
      <c r="AH2" s="1"/>
      <c r="AI2" s="1"/>
    </row>
    <row r="3" spans="1:35" ht="15">
      <c r="A3" s="1" t="s">
        <v>2</v>
      </c>
      <c r="B3" s="1"/>
      <c r="C3" s="1"/>
      <c r="D3" s="1"/>
      <c r="E3" s="1"/>
      <c r="F3" s="9"/>
      <c r="G3" s="1"/>
      <c r="H3" s="1"/>
      <c r="I3" s="1"/>
      <c r="J3" s="1"/>
      <c r="K3" s="1"/>
      <c r="L3" s="9"/>
      <c r="M3" s="9"/>
      <c r="N3" s="9"/>
      <c r="O3" s="9"/>
      <c r="P3" s="9"/>
      <c r="Q3" s="10" t="s">
        <v>3</v>
      </c>
      <c r="R3" s="10"/>
      <c r="S3" s="10"/>
      <c r="T3" s="10"/>
      <c r="U3" s="10"/>
      <c r="V3" s="10"/>
      <c r="W3" s="10"/>
      <c r="X3" s="1"/>
      <c r="AH3" s="1"/>
      <c r="AI3" s="1"/>
    </row>
    <row r="4" spans="1:35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</row>
    <row r="5" spans="1:35" ht="15.75" thickTop="1">
      <c r="A5" s="95" t="s">
        <v>4</v>
      </c>
      <c r="B5" s="13" t="s">
        <v>5</v>
      </c>
      <c r="C5" s="95" t="e">
        <f>IF(#REF!,B5,B6)</f>
        <v>#REF!</v>
      </c>
      <c r="D5" s="95" t="s">
        <v>6</v>
      </c>
      <c r="E5" s="98" t="s">
        <v>7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14"/>
      <c r="V5" s="101" t="s">
        <v>8</v>
      </c>
      <c r="W5" s="102"/>
      <c r="X5" s="15"/>
      <c r="Y5" s="105" t="s">
        <v>9</v>
      </c>
      <c r="Z5" s="106"/>
      <c r="AA5" s="106"/>
      <c r="AB5" s="106"/>
      <c r="AC5" s="106"/>
      <c r="AD5" s="106"/>
      <c r="AE5" s="16"/>
      <c r="AF5" s="99" t="s">
        <v>10</v>
      </c>
      <c r="AG5" s="99"/>
      <c r="AH5" s="99"/>
      <c r="AI5" s="100"/>
    </row>
    <row r="6" spans="1:35" ht="15">
      <c r="A6" s="96"/>
      <c r="B6" s="13" t="s">
        <v>11</v>
      </c>
      <c r="C6" s="96"/>
      <c r="D6" s="96"/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19" t="s">
        <v>12</v>
      </c>
      <c r="U6" s="17"/>
      <c r="V6" s="108" t="s">
        <v>13</v>
      </c>
      <c r="W6" s="109" t="s">
        <v>14</v>
      </c>
      <c r="X6" s="16"/>
      <c r="Y6" s="114" t="s">
        <v>15</v>
      </c>
      <c r="Z6" s="115"/>
      <c r="AA6" s="115"/>
      <c r="AB6" s="115"/>
      <c r="AC6" s="115"/>
      <c r="AD6" s="115"/>
      <c r="AE6" s="16"/>
      <c r="AF6" s="116" t="s">
        <v>16</v>
      </c>
      <c r="AG6" s="108" t="s">
        <v>17</v>
      </c>
      <c r="AH6" s="109" t="s">
        <v>16</v>
      </c>
      <c r="AI6" s="108" t="s">
        <v>18</v>
      </c>
    </row>
    <row r="7" spans="1:35" ht="15">
      <c r="A7" s="96"/>
      <c r="B7" s="18"/>
      <c r="C7" s="96"/>
      <c r="D7" s="96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20"/>
      <c r="U7" s="17"/>
      <c r="V7" s="112"/>
      <c r="W7" s="113"/>
      <c r="X7" s="19"/>
      <c r="Y7" s="114" t="s">
        <v>19</v>
      </c>
      <c r="Z7" s="115"/>
      <c r="AA7" s="115"/>
      <c r="AB7" s="115"/>
      <c r="AC7" s="115"/>
      <c r="AD7" s="115"/>
      <c r="AE7" s="19"/>
      <c r="AF7" s="117"/>
      <c r="AG7" s="96"/>
      <c r="AH7" s="110"/>
      <c r="AI7" s="96"/>
    </row>
    <row r="8" spans="1:35" ht="15">
      <c r="A8" s="96"/>
      <c r="B8" s="18"/>
      <c r="C8" s="96"/>
      <c r="D8" s="96"/>
      <c r="E8" s="103">
        <v>16</v>
      </c>
      <c r="F8" s="103">
        <v>17</v>
      </c>
      <c r="G8" s="103">
        <v>18</v>
      </c>
      <c r="H8" s="103">
        <v>19</v>
      </c>
      <c r="I8" s="103">
        <v>20</v>
      </c>
      <c r="J8" s="103">
        <v>21</v>
      </c>
      <c r="K8" s="103">
        <v>22</v>
      </c>
      <c r="L8" s="103">
        <v>23</v>
      </c>
      <c r="M8" s="103">
        <v>24</v>
      </c>
      <c r="N8" s="103">
        <v>25</v>
      </c>
      <c r="O8" s="103">
        <v>26</v>
      </c>
      <c r="P8" s="103">
        <v>27</v>
      </c>
      <c r="Q8" s="103">
        <v>28</v>
      </c>
      <c r="R8" s="103">
        <v>29</v>
      </c>
      <c r="S8" s="103">
        <v>30</v>
      </c>
      <c r="T8" s="103">
        <v>31</v>
      </c>
      <c r="U8" s="20"/>
      <c r="V8" s="115" t="s">
        <v>20</v>
      </c>
      <c r="W8" s="115"/>
      <c r="X8" s="19"/>
      <c r="Y8" s="122" t="s">
        <v>15</v>
      </c>
      <c r="Z8" s="121" t="s">
        <v>21</v>
      </c>
      <c r="AA8" s="121" t="s">
        <v>22</v>
      </c>
      <c r="AB8" s="121" t="s">
        <v>15</v>
      </c>
      <c r="AC8" s="121" t="s">
        <v>21</v>
      </c>
      <c r="AD8" s="131" t="s">
        <v>22</v>
      </c>
      <c r="AE8" s="18"/>
      <c r="AF8" s="117"/>
      <c r="AG8" s="96"/>
      <c r="AH8" s="110"/>
      <c r="AI8" s="96"/>
    </row>
    <row r="9" spans="1:35" ht="15.75" thickBot="1">
      <c r="A9" s="97"/>
      <c r="B9" s="19"/>
      <c r="C9" s="97"/>
      <c r="D9" s="9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9"/>
      <c r="V9" s="132" t="s">
        <v>23</v>
      </c>
      <c r="W9" s="132"/>
      <c r="X9" s="16"/>
      <c r="Y9" s="122"/>
      <c r="Z9" s="121"/>
      <c r="AA9" s="121"/>
      <c r="AB9" s="121"/>
      <c r="AC9" s="121"/>
      <c r="AD9" s="131"/>
      <c r="AE9" s="16"/>
      <c r="AF9" s="118"/>
      <c r="AG9" s="97"/>
      <c r="AH9" s="111"/>
      <c r="AI9" s="97"/>
    </row>
    <row r="10" spans="1:35" ht="16.5" thickBot="1" thickTop="1">
      <c r="A10" s="21" t="s">
        <v>24</v>
      </c>
      <c r="B10" s="20"/>
      <c r="C10" s="22">
        <v>2</v>
      </c>
      <c r="D10" s="21">
        <v>3</v>
      </c>
      <c r="E10" s="133">
        <v>4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20"/>
      <c r="V10" s="22">
        <v>5</v>
      </c>
      <c r="W10" s="21">
        <v>6</v>
      </c>
      <c r="X10" s="20"/>
      <c r="Y10" s="23">
        <v>7</v>
      </c>
      <c r="Z10" s="24">
        <v>8</v>
      </c>
      <c r="AA10" s="24">
        <v>9</v>
      </c>
      <c r="AB10" s="24">
        <v>10</v>
      </c>
      <c r="AC10" s="24">
        <v>11</v>
      </c>
      <c r="AD10" s="25">
        <v>12</v>
      </c>
      <c r="AE10" s="20"/>
      <c r="AF10" s="22">
        <v>13</v>
      </c>
      <c r="AG10" s="26">
        <v>14</v>
      </c>
      <c r="AH10" s="21">
        <v>15</v>
      </c>
      <c r="AI10" s="26">
        <v>16</v>
      </c>
    </row>
    <row r="11" spans="1:35" ht="15.75" thickTop="1">
      <c r="A11" s="123">
        <v>1</v>
      </c>
      <c r="B11" s="20"/>
      <c r="C11" s="124" t="s">
        <v>29</v>
      </c>
      <c r="D11" s="123">
        <f ca="1">_xlfn.IFERROR(IF(C11&lt;&gt;"",IF(#REF!,VLOOKUP(C11,INDIRECT(#REF!&amp;"!"&amp;INDIRECT(#REF!&amp;"!s1")&amp;":"&amp;INDIRECT(#REF!&amp;"!z1")),7,0),VLOOKUP(C11,INDIRECT(#REF!&amp;"!"&amp;INDIRECT(#REF!&amp;"!r1")&amp;":"&amp;INDIRECT(#REF!&amp;"!z1")),8,0)),""),"")</f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13"/>
      <c r="V11" s="29"/>
      <c r="W11" s="127"/>
      <c r="X11" s="13"/>
      <c r="Y11" s="30"/>
      <c r="Z11" s="31"/>
      <c r="AA11" s="32"/>
      <c r="AB11" s="32"/>
      <c r="AC11" s="32"/>
      <c r="AD11" s="33"/>
      <c r="AE11" s="34"/>
      <c r="AF11" s="35">
        <f>IF(SUMPRODUCT(--ISNUMBER(SEARCH(#REF!,E11:T14)))&gt;0,#REF!,"")</f>
      </c>
      <c r="AG11" s="36">
        <f>IF(AF11="","",COUNTIF(E11:T14,AF11))</f>
      </c>
      <c r="AH11" s="2"/>
      <c r="AI11" s="2"/>
    </row>
    <row r="12" spans="1:35" ht="15">
      <c r="A12" s="110"/>
      <c r="B12" s="20"/>
      <c r="C12" s="125"/>
      <c r="D12" s="11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7"/>
      <c r="U12" s="13"/>
      <c r="V12" s="29"/>
      <c r="W12" s="128"/>
      <c r="X12" s="13"/>
      <c r="Y12" s="38"/>
      <c r="Z12" s="39"/>
      <c r="AA12" s="2"/>
      <c r="AB12" s="2"/>
      <c r="AC12" s="2"/>
      <c r="AD12" s="40"/>
      <c r="AE12" s="34"/>
      <c r="AF12" s="41">
        <f>IF(SUMPRODUCT(--ISNUMBER(SEARCH(#REF!,E11:T14)))&gt;0,#REF!,"")</f>
      </c>
      <c r="AG12" s="36">
        <f>IF(AF12="","",_xlfn.COUNTIFS(#REF!,"=1",E11:T14,AF12))</f>
      </c>
      <c r="AH12" s="2"/>
      <c r="AI12" s="2"/>
    </row>
    <row r="13" spans="1:35" ht="15">
      <c r="A13" s="110"/>
      <c r="B13" s="20"/>
      <c r="C13" s="125"/>
      <c r="D13" s="11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3"/>
      <c r="V13" s="29"/>
      <c r="W13" s="129"/>
      <c r="X13" s="13"/>
      <c r="Y13" s="38"/>
      <c r="Z13" s="39"/>
      <c r="AA13" s="2"/>
      <c r="AB13" s="2"/>
      <c r="AC13" s="2"/>
      <c r="AD13" s="40"/>
      <c r="AE13" s="34"/>
      <c r="AF13" s="41">
        <f>IF(SUMPRODUCT(--ISNUMBER(SEARCH(#REF!,E11:T14)))&gt;0,#REF!,"")</f>
      </c>
      <c r="AG13" s="36">
        <f>IF(AF13="","",COUNTIF(E11:T14,AF13))</f>
      </c>
      <c r="AH13" s="2"/>
      <c r="AI13" s="2"/>
    </row>
    <row r="14" spans="1:35" ht="15.75" thickBot="1">
      <c r="A14" s="111"/>
      <c r="B14" s="20"/>
      <c r="C14" s="126"/>
      <c r="D14" s="11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13"/>
      <c r="V14" s="44"/>
      <c r="W14" s="130"/>
      <c r="X14" s="13"/>
      <c r="Y14" s="45"/>
      <c r="Z14" s="46"/>
      <c r="AA14" s="46"/>
      <c r="AB14" s="46"/>
      <c r="AC14" s="46"/>
      <c r="AD14" s="47"/>
      <c r="AE14" s="34"/>
      <c r="AF14" s="48">
        <f>IF(SUMPRODUCT(--ISNUMBER(SEARCH(#REF!,E11:T14)))&gt;0,#REF!,"")</f>
      </c>
      <c r="AG14" s="49">
        <f>IF(AF14="","",COUNTIF(E11:T14,AF14))</f>
      </c>
      <c r="AH14" s="46"/>
      <c r="AI14" s="46"/>
    </row>
    <row r="15" spans="1:35" ht="15.75" customHeight="1" thickTop="1">
      <c r="A15" s="123">
        <v>2</v>
      </c>
      <c r="B15" s="20"/>
      <c r="C15" s="124" t="s">
        <v>56</v>
      </c>
      <c r="D15" s="123">
        <f ca="1">_xlfn.IFERROR(IF(C15&lt;&gt;"",IF(#REF!,VLOOKUP(C15,INDIRECT(#REF!&amp;"!"&amp;INDIRECT(#REF!&amp;"!s1")&amp;":"&amp;INDIRECT(#REF!&amp;"!z1")),7,0),VLOOKUP(C15,INDIRECT(#REF!&amp;"!"&amp;INDIRECT(#REF!&amp;"!r1")&amp;":"&amp;INDIRECT(#REF!&amp;"!z1")),8,0)),""),"")</f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13"/>
      <c r="V15" s="29"/>
      <c r="W15" s="127"/>
      <c r="X15" s="13"/>
      <c r="Y15" s="30"/>
      <c r="Z15" s="31"/>
      <c r="AA15" s="32"/>
      <c r="AB15" s="32"/>
      <c r="AC15" s="32"/>
      <c r="AD15" s="33"/>
      <c r="AE15" s="34"/>
      <c r="AF15" s="35">
        <f>IF(SUMPRODUCT(--ISNUMBER(SEARCH(#REF!,E15:T18)))&gt;0,#REF!,"")</f>
      </c>
      <c r="AG15" s="36">
        <f>IF(AF15="","",COUNTIF(E15:T18,AF15))</f>
      </c>
      <c r="AH15" s="2"/>
      <c r="AI15" s="2"/>
    </row>
    <row r="16" spans="1:35" ht="15">
      <c r="A16" s="110"/>
      <c r="B16" s="20"/>
      <c r="C16" s="125"/>
      <c r="D16" s="11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7"/>
      <c r="U16" s="13"/>
      <c r="V16" s="29"/>
      <c r="W16" s="128"/>
      <c r="X16" s="13"/>
      <c r="Y16" s="38"/>
      <c r="Z16" s="39"/>
      <c r="AA16" s="2"/>
      <c r="AB16" s="2"/>
      <c r="AC16" s="2"/>
      <c r="AD16" s="40"/>
      <c r="AE16" s="34"/>
      <c r="AF16" s="41">
        <f>IF(SUMPRODUCT(--ISNUMBER(SEARCH(#REF!,E15:T18)))&gt;0,#REF!,"")</f>
      </c>
      <c r="AG16" s="36">
        <f>IF(AF16="","",COUNTIF(E15:T18,AF16))</f>
      </c>
      <c r="AH16" s="2"/>
      <c r="AI16" s="2"/>
    </row>
    <row r="17" spans="1:35" ht="15">
      <c r="A17" s="110"/>
      <c r="B17" s="20"/>
      <c r="C17" s="125"/>
      <c r="D17" s="11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13"/>
      <c r="V17" s="29"/>
      <c r="W17" s="129"/>
      <c r="X17" s="13"/>
      <c r="Y17" s="38"/>
      <c r="Z17" s="39"/>
      <c r="AA17" s="2"/>
      <c r="AB17" s="2"/>
      <c r="AC17" s="2"/>
      <c r="AD17" s="40"/>
      <c r="AE17" s="34"/>
      <c r="AF17" s="41">
        <f>IF(SUMPRODUCT(--ISNUMBER(SEARCH(#REF!,E15:T18)))&gt;0,#REF!,"")</f>
      </c>
      <c r="AG17" s="36">
        <f>IF(AF17="","",COUNTIF(E15:T18,AF17))</f>
      </c>
      <c r="AH17" s="2"/>
      <c r="AI17" s="2"/>
    </row>
    <row r="18" spans="1:35" ht="15.75" thickBot="1">
      <c r="A18" s="111"/>
      <c r="B18" s="20"/>
      <c r="C18" s="126"/>
      <c r="D18" s="11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13"/>
      <c r="V18" s="44"/>
      <c r="W18" s="130"/>
      <c r="X18" s="13"/>
      <c r="Y18" s="45"/>
      <c r="Z18" s="46"/>
      <c r="AA18" s="46"/>
      <c r="AB18" s="46"/>
      <c r="AC18" s="46"/>
      <c r="AD18" s="47"/>
      <c r="AE18" s="34"/>
      <c r="AF18" s="48">
        <f>IF(SUMPRODUCT(--ISNUMBER(SEARCH(#REF!,E15:T18)))&gt;0,#REF!,"")</f>
      </c>
      <c r="AG18" s="49">
        <f>IF(AF18="","",COUNTIF(E15:T18,AF18))</f>
      </c>
      <c r="AH18" s="46"/>
      <c r="AI18" s="46"/>
    </row>
    <row r="19" spans="1:35" ht="15.75" customHeight="1" thickTop="1">
      <c r="A19" s="123"/>
      <c r="B19" s="20"/>
      <c r="C19" s="124"/>
      <c r="D19" s="123">
        <f ca="1">_xlfn.IFERROR(IF(C19&lt;&gt;"",IF(#REF!,VLOOKUP(C19,INDIRECT(#REF!&amp;"!"&amp;INDIRECT(#REF!&amp;"!s1")&amp;":"&amp;INDIRECT(#REF!&amp;"!z1")),7,0),VLOOKUP(C19,INDIRECT(#REF!&amp;"!"&amp;INDIRECT(#REF!&amp;"!r1")&amp;":"&amp;INDIRECT(#REF!&amp;"!z1")),8,0)),""),"")</f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13"/>
      <c r="V19" s="29"/>
      <c r="W19" s="127"/>
      <c r="X19" s="13"/>
      <c r="Y19" s="30"/>
      <c r="Z19" s="31"/>
      <c r="AA19" s="32"/>
      <c r="AB19" s="32"/>
      <c r="AC19" s="32"/>
      <c r="AD19" s="33"/>
      <c r="AE19" s="34"/>
      <c r="AF19" s="35">
        <f>IF(SUMPRODUCT(--ISNUMBER(SEARCH(#REF!,E19:T22)))&gt;0,#REF!,"")</f>
      </c>
      <c r="AG19" s="36">
        <f>IF(AF19="","",COUNTIF(E19:T22,AF19))</f>
      </c>
      <c r="AH19" s="2"/>
      <c r="AI19" s="2"/>
    </row>
    <row r="20" spans="1:35" ht="15">
      <c r="A20" s="110"/>
      <c r="B20" s="20"/>
      <c r="C20" s="125"/>
      <c r="D20" s="11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7"/>
      <c r="U20" s="13"/>
      <c r="V20" s="29"/>
      <c r="W20" s="128"/>
      <c r="X20" s="13"/>
      <c r="Y20" s="38"/>
      <c r="Z20" s="39"/>
      <c r="AA20" s="2"/>
      <c r="AB20" s="2"/>
      <c r="AC20" s="2"/>
      <c r="AD20" s="40"/>
      <c r="AE20" s="34"/>
      <c r="AF20" s="41">
        <f>IF(SUMPRODUCT(--ISNUMBER(SEARCH(#REF!,E19:T22)))&gt;0,#REF!,"")</f>
      </c>
      <c r="AG20" s="36">
        <f>IF(AF20="","",COUNTIF(E19:T22,AF20))</f>
      </c>
      <c r="AH20" s="2"/>
      <c r="AI20" s="2"/>
    </row>
    <row r="21" spans="1:35" ht="15">
      <c r="A21" s="110"/>
      <c r="B21" s="20"/>
      <c r="C21" s="125"/>
      <c r="D21" s="11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3"/>
      <c r="V21" s="29"/>
      <c r="W21" s="129"/>
      <c r="X21" s="13"/>
      <c r="Y21" s="38"/>
      <c r="Z21" s="39"/>
      <c r="AA21" s="2"/>
      <c r="AB21" s="2"/>
      <c r="AC21" s="2"/>
      <c r="AD21" s="40"/>
      <c r="AE21" s="34"/>
      <c r="AF21" s="41">
        <f>IF(SUMPRODUCT(--ISNUMBER(SEARCH(#REF!,E19:T22)))&gt;0,#REF!,"")</f>
      </c>
      <c r="AG21" s="36">
        <f>IF(AF21="","",COUNTIF(E19:T22,AF21))</f>
      </c>
      <c r="AH21" s="2"/>
      <c r="AI21" s="2"/>
    </row>
    <row r="22" spans="1:35" ht="15.75" thickBot="1">
      <c r="A22" s="111"/>
      <c r="B22" s="20"/>
      <c r="C22" s="126"/>
      <c r="D22" s="11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13"/>
      <c r="V22" s="44"/>
      <c r="W22" s="130"/>
      <c r="X22" s="13"/>
      <c r="Y22" s="45"/>
      <c r="Z22" s="46"/>
      <c r="AA22" s="46"/>
      <c r="AB22" s="46"/>
      <c r="AC22" s="46"/>
      <c r="AD22" s="47"/>
      <c r="AE22" s="34"/>
      <c r="AF22" s="48">
        <f>IF(SUMPRODUCT(--ISNUMBER(SEARCH(#REF!,E19:T22)))&gt;0,#REF!,"")</f>
      </c>
      <c r="AG22" s="49">
        <f>IF(AF22="","",COUNTIF(E19:T22,AF22))</f>
      </c>
      <c r="AH22" s="46"/>
      <c r="AI22" s="46"/>
    </row>
    <row r="23" spans="1:35" ht="15.75" customHeight="1" hidden="1" thickTop="1">
      <c r="A23" s="123"/>
      <c r="B23" s="20"/>
      <c r="C23" s="124"/>
      <c r="D23" s="123">
        <f ca="1">_xlfn.IFERROR(IF(C23&lt;&gt;"",IF(#REF!,VLOOKUP(C23,INDIRECT(#REF!&amp;"!"&amp;INDIRECT(#REF!&amp;"!s1")&amp;":"&amp;INDIRECT(#REF!&amp;"!z1")),7,0),VLOOKUP(C23,INDIRECT(#REF!&amp;"!"&amp;INDIRECT(#REF!&amp;"!r1")&amp;":"&amp;INDIRECT(#REF!&amp;"!z1")),8,0)),""),"")</f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13"/>
      <c r="V23" s="29"/>
      <c r="W23" s="127"/>
      <c r="X23" s="13"/>
      <c r="Y23" s="30"/>
      <c r="Z23" s="31"/>
      <c r="AA23" s="32"/>
      <c r="AB23" s="32"/>
      <c r="AC23" s="32"/>
      <c r="AD23" s="33"/>
      <c r="AE23" s="34"/>
      <c r="AF23" s="35">
        <f>IF(SUMPRODUCT(--ISNUMBER(SEARCH(#REF!,E23:T26)))&gt;0,#REF!,"")</f>
      </c>
      <c r="AG23" s="36">
        <f>IF(AF23="","",COUNTIF(E23:T26,AF23))</f>
      </c>
      <c r="AH23" s="2"/>
      <c r="AI23" s="2"/>
    </row>
    <row r="24" spans="1:35" ht="15" hidden="1">
      <c r="A24" s="110"/>
      <c r="B24" s="20"/>
      <c r="C24" s="125"/>
      <c r="D24" s="11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7"/>
      <c r="U24" s="13"/>
      <c r="V24" s="29"/>
      <c r="W24" s="128"/>
      <c r="X24" s="13"/>
      <c r="Y24" s="38"/>
      <c r="Z24" s="39"/>
      <c r="AA24" s="2"/>
      <c r="AB24" s="2"/>
      <c r="AC24" s="2"/>
      <c r="AD24" s="40"/>
      <c r="AE24" s="34"/>
      <c r="AF24" s="41">
        <f>IF(SUMPRODUCT(--ISNUMBER(SEARCH(#REF!,E23:T26)))&gt;0,#REF!,"")</f>
      </c>
      <c r="AG24" s="36">
        <f>IF(AF24="","",COUNTIF(E23:T26,AF24))</f>
      </c>
      <c r="AH24" s="2"/>
      <c r="AI24" s="2"/>
    </row>
    <row r="25" spans="1:35" ht="15" hidden="1">
      <c r="A25" s="110"/>
      <c r="B25" s="20"/>
      <c r="C25" s="125"/>
      <c r="D25" s="11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3"/>
      <c r="V25" s="29"/>
      <c r="W25" s="129"/>
      <c r="X25" s="13"/>
      <c r="Y25" s="38"/>
      <c r="Z25" s="39"/>
      <c r="AA25" s="2"/>
      <c r="AB25" s="2"/>
      <c r="AC25" s="2"/>
      <c r="AD25" s="40"/>
      <c r="AE25" s="34"/>
      <c r="AF25" s="41">
        <f>IF(SUMPRODUCT(--ISNUMBER(SEARCH(#REF!,E23:T26)))&gt;0,#REF!,"")</f>
      </c>
      <c r="AG25" s="36">
        <f>IF(AF25="","",COUNTIF(E23:T26,AF25))</f>
      </c>
      <c r="AH25" s="2"/>
      <c r="AI25" s="2"/>
    </row>
    <row r="26" spans="1:35" ht="15.75" hidden="1" thickBot="1">
      <c r="A26" s="111"/>
      <c r="B26" s="20"/>
      <c r="C26" s="126"/>
      <c r="D26" s="11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3"/>
      <c r="V26" s="44"/>
      <c r="W26" s="130"/>
      <c r="X26" s="13"/>
      <c r="Y26" s="45"/>
      <c r="Z26" s="46"/>
      <c r="AA26" s="46"/>
      <c r="AB26" s="46"/>
      <c r="AC26" s="46"/>
      <c r="AD26" s="47"/>
      <c r="AE26" s="34"/>
      <c r="AF26" s="48">
        <f>IF(SUMPRODUCT(--ISNUMBER(SEARCH(#REF!,E23:T26)))&gt;0,#REF!,"")</f>
      </c>
      <c r="AG26" s="49">
        <f>IF(AF26="","",COUNTIF(E23:T26,AF26))</f>
      </c>
      <c r="AH26" s="46"/>
      <c r="AI26" s="46"/>
    </row>
    <row r="27" spans="1:35" ht="15.75" customHeight="1" hidden="1" thickTop="1">
      <c r="A27" s="123"/>
      <c r="B27" s="20"/>
      <c r="C27" s="124"/>
      <c r="D27" s="123">
        <f ca="1">_xlfn.IFERROR(IF(C27&lt;&gt;"",IF(#REF!,VLOOKUP(C27,INDIRECT(#REF!&amp;"!"&amp;INDIRECT(#REF!&amp;"!s1")&amp;":"&amp;INDIRECT(#REF!&amp;"!z1")),7,0),VLOOKUP(C27,INDIRECT(#REF!&amp;"!"&amp;INDIRECT(#REF!&amp;"!r1")&amp;":"&amp;INDIRECT(#REF!&amp;"!z1")),8,0)),""),"")</f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13"/>
      <c r="V27" s="29"/>
      <c r="W27" s="127"/>
      <c r="X27" s="13"/>
      <c r="Y27" s="30"/>
      <c r="Z27" s="31"/>
      <c r="AA27" s="32"/>
      <c r="AB27" s="32"/>
      <c r="AC27" s="32"/>
      <c r="AD27" s="33"/>
      <c r="AE27" s="34"/>
      <c r="AF27" s="35">
        <f>IF(SUMPRODUCT(--ISNUMBER(SEARCH(#REF!,E27:T30)))&gt;0,#REF!,"")</f>
      </c>
      <c r="AG27" s="36">
        <f>IF(AF27="","",COUNTIF(E27:T30,AF27))</f>
      </c>
      <c r="AH27" s="2"/>
      <c r="AI27" s="2"/>
    </row>
    <row r="28" spans="1:35" ht="15" hidden="1">
      <c r="A28" s="110"/>
      <c r="B28" s="20"/>
      <c r="C28" s="125"/>
      <c r="D28" s="11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7"/>
      <c r="U28" s="13"/>
      <c r="V28" s="29"/>
      <c r="W28" s="128"/>
      <c r="X28" s="13"/>
      <c r="Y28" s="38"/>
      <c r="Z28" s="39"/>
      <c r="AA28" s="2"/>
      <c r="AB28" s="2"/>
      <c r="AC28" s="2"/>
      <c r="AD28" s="40"/>
      <c r="AE28" s="34"/>
      <c r="AF28" s="41">
        <f>IF(SUMPRODUCT(--ISNUMBER(SEARCH(#REF!,E27:T30)))&gt;0,#REF!,"")</f>
      </c>
      <c r="AG28" s="36">
        <f>IF(AF28="","",COUNTIF(E27:T30,AF28))</f>
      </c>
      <c r="AH28" s="2"/>
      <c r="AI28" s="2"/>
    </row>
    <row r="29" spans="1:35" ht="15" hidden="1">
      <c r="A29" s="110"/>
      <c r="B29" s="20"/>
      <c r="C29" s="125"/>
      <c r="D29" s="11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13"/>
      <c r="V29" s="29"/>
      <c r="W29" s="129"/>
      <c r="X29" s="13"/>
      <c r="Y29" s="38"/>
      <c r="Z29" s="39"/>
      <c r="AA29" s="2"/>
      <c r="AB29" s="2"/>
      <c r="AC29" s="2"/>
      <c r="AD29" s="40"/>
      <c r="AE29" s="34"/>
      <c r="AF29" s="41">
        <f>IF(SUMPRODUCT(--ISNUMBER(SEARCH(#REF!,E27:T30)))&gt;0,#REF!,"")</f>
      </c>
      <c r="AG29" s="36">
        <f>IF(AF29="","",COUNTIF(E27:T30,AF29))</f>
      </c>
      <c r="AH29" s="2"/>
      <c r="AI29" s="2"/>
    </row>
    <row r="30" spans="1:35" ht="15.75" hidden="1" thickBot="1">
      <c r="A30" s="111"/>
      <c r="B30" s="20"/>
      <c r="C30" s="126"/>
      <c r="D30" s="11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13"/>
      <c r="V30" s="44"/>
      <c r="W30" s="130"/>
      <c r="X30" s="13"/>
      <c r="Y30" s="45"/>
      <c r="Z30" s="46"/>
      <c r="AA30" s="46"/>
      <c r="AB30" s="46"/>
      <c r="AC30" s="46"/>
      <c r="AD30" s="47"/>
      <c r="AE30" s="34"/>
      <c r="AF30" s="48">
        <f>IF(SUMPRODUCT(--ISNUMBER(SEARCH(#REF!,E27:T30)))&gt;0,#REF!,"")</f>
      </c>
      <c r="AG30" s="49">
        <f>IF(AF30="","",COUNTIF(E27:T30,AF30))</f>
      </c>
      <c r="AH30" s="46"/>
      <c r="AI30" s="46"/>
    </row>
    <row r="31" spans="1:35" ht="15.75" hidden="1" thickTop="1">
      <c r="A31" s="123"/>
      <c r="B31" s="20"/>
      <c r="C31" s="124"/>
      <c r="D31" s="123">
        <f ca="1">_xlfn.IFERROR(IF(C31&lt;&gt;"",IF(#REF!,VLOOKUP(C31,INDIRECT(#REF!&amp;"!"&amp;INDIRECT(#REF!&amp;"!s1")&amp;":"&amp;INDIRECT(#REF!&amp;"!z1")),7,0),VLOOKUP(C31,INDIRECT(#REF!&amp;"!"&amp;INDIRECT(#REF!&amp;"!r1")&amp;":"&amp;INDIRECT(#REF!&amp;"!z1")),8,0)),""),"")</f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13"/>
      <c r="V31" s="29"/>
      <c r="W31" s="135"/>
      <c r="X31" s="13"/>
      <c r="Y31" s="30"/>
      <c r="Z31" s="31"/>
      <c r="AA31" s="32"/>
      <c r="AB31" s="32"/>
      <c r="AC31" s="32"/>
      <c r="AD31" s="33"/>
      <c r="AE31" s="34"/>
      <c r="AF31" s="35">
        <f>IF(SUMPRODUCT(--ISNUMBER(SEARCH(#REF!,E31:T34)))&gt;0,#REF!,"")</f>
      </c>
      <c r="AG31" s="36">
        <f>IF(AF31="","",COUNTIF(E31:T34,AF31))</f>
      </c>
      <c r="AH31" s="2"/>
      <c r="AI31" s="2"/>
    </row>
    <row r="32" spans="1:35" ht="15" hidden="1">
      <c r="A32" s="110"/>
      <c r="B32" s="20"/>
      <c r="C32" s="125"/>
      <c r="D32" s="11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7"/>
      <c r="U32" s="13"/>
      <c r="V32" s="29"/>
      <c r="W32" s="136"/>
      <c r="X32" s="13"/>
      <c r="Y32" s="38"/>
      <c r="Z32" s="39"/>
      <c r="AA32" s="2"/>
      <c r="AB32" s="2"/>
      <c r="AC32" s="2"/>
      <c r="AD32" s="40"/>
      <c r="AE32" s="34"/>
      <c r="AF32" s="41">
        <f>IF(SUMPRODUCT(--ISNUMBER(SEARCH(#REF!,E31:T34)))&gt;0,#REF!,"")</f>
      </c>
      <c r="AG32" s="36">
        <f>IF(AF32="","",COUNTIF(E31:T34,AF32))</f>
      </c>
      <c r="AH32" s="2"/>
      <c r="AI32" s="2"/>
    </row>
    <row r="33" spans="1:35" ht="15" hidden="1">
      <c r="A33" s="110"/>
      <c r="B33" s="20"/>
      <c r="C33" s="125"/>
      <c r="D33" s="11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13"/>
      <c r="V33" s="29"/>
      <c r="W33" s="137"/>
      <c r="X33" s="13"/>
      <c r="Y33" s="38"/>
      <c r="Z33" s="39"/>
      <c r="AA33" s="2"/>
      <c r="AB33" s="2"/>
      <c r="AC33" s="2"/>
      <c r="AD33" s="40"/>
      <c r="AE33" s="34"/>
      <c r="AF33" s="41">
        <f>IF(SUMPRODUCT(--ISNUMBER(SEARCH(#REF!,E31:T34)))&gt;0,#REF!,"")</f>
      </c>
      <c r="AG33" s="36">
        <f>IF(AF33="","",COUNTIF(E31:T34,AF33))</f>
      </c>
      <c r="AH33" s="2"/>
      <c r="AI33" s="2"/>
    </row>
    <row r="34" spans="1:35" ht="15.75" hidden="1" thickBot="1">
      <c r="A34" s="111"/>
      <c r="B34" s="24"/>
      <c r="C34" s="126"/>
      <c r="D34" s="11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50"/>
      <c r="V34" s="44"/>
      <c r="W34" s="138"/>
      <c r="X34" s="50"/>
      <c r="Y34" s="45"/>
      <c r="Z34" s="46"/>
      <c r="AA34" s="46"/>
      <c r="AB34" s="46"/>
      <c r="AC34" s="46"/>
      <c r="AD34" s="47"/>
      <c r="AE34" s="51"/>
      <c r="AF34" s="48">
        <f>IF(SUMPRODUCT(--ISNUMBER(SEARCH(#REF!,E31:T34)))&gt;0,#REF!,"")</f>
      </c>
      <c r="AG34" s="49">
        <f>IF(AF34="","",COUNTIF(E31:T34,AF34))</f>
      </c>
      <c r="AH34" s="46"/>
      <c r="AI34" s="46"/>
    </row>
    <row r="35" ht="15.75" thickTop="1"/>
  </sheetData>
  <sheetProtection/>
  <mergeCells count="86">
    <mergeCell ref="W29:W30"/>
    <mergeCell ref="A31:A34"/>
    <mergeCell ref="C31:C34"/>
    <mergeCell ref="D31:D34"/>
    <mergeCell ref="W31:W32"/>
    <mergeCell ref="W33:W34"/>
    <mergeCell ref="W21:W22"/>
    <mergeCell ref="A27:A30"/>
    <mergeCell ref="C27:C30"/>
    <mergeCell ref="D27:D30"/>
    <mergeCell ref="W27:W28"/>
    <mergeCell ref="A23:A26"/>
    <mergeCell ref="C23:C26"/>
    <mergeCell ref="D23:D26"/>
    <mergeCell ref="W23:W24"/>
    <mergeCell ref="W25:W26"/>
    <mergeCell ref="A19:A22"/>
    <mergeCell ref="C19:C22"/>
    <mergeCell ref="D19:D22"/>
    <mergeCell ref="W19:W20"/>
    <mergeCell ref="S8:S9"/>
    <mergeCell ref="T8:T9"/>
    <mergeCell ref="V8:W8"/>
    <mergeCell ref="K8:K9"/>
    <mergeCell ref="L8:L9"/>
    <mergeCell ref="O8:O9"/>
    <mergeCell ref="AD8:AD9"/>
    <mergeCell ref="V9:W9"/>
    <mergeCell ref="E10:T10"/>
    <mergeCell ref="A11:A14"/>
    <mergeCell ref="C11:C14"/>
    <mergeCell ref="D11:D14"/>
    <mergeCell ref="W11:W12"/>
    <mergeCell ref="W13:W14"/>
    <mergeCell ref="Q8:Q9"/>
    <mergeCell ref="R8:R9"/>
    <mergeCell ref="N6:N7"/>
    <mergeCell ref="O6:O7"/>
    <mergeCell ref="Y8:Y9"/>
    <mergeCell ref="M8:M9"/>
    <mergeCell ref="N8:N9"/>
    <mergeCell ref="A15:A18"/>
    <mergeCell ref="C15:C18"/>
    <mergeCell ref="D15:D18"/>
    <mergeCell ref="W15:W16"/>
    <mergeCell ref="W17:W18"/>
    <mergeCell ref="AI6:AI9"/>
    <mergeCell ref="Y7:AD7"/>
    <mergeCell ref="E8:E9"/>
    <mergeCell ref="F8:F9"/>
    <mergeCell ref="G8:G9"/>
    <mergeCell ref="H8:H9"/>
    <mergeCell ref="I8:I9"/>
    <mergeCell ref="J8:J9"/>
    <mergeCell ref="S6:S7"/>
    <mergeCell ref="T6:T7"/>
    <mergeCell ref="AG6:AG9"/>
    <mergeCell ref="AH6:AH9"/>
    <mergeCell ref="V6:V7"/>
    <mergeCell ref="W6:W7"/>
    <mergeCell ref="Y6:AD6"/>
    <mergeCell ref="AF6:AF9"/>
    <mergeCell ref="Z8:Z9"/>
    <mergeCell ref="AA8:AA9"/>
    <mergeCell ref="AB8:AB9"/>
    <mergeCell ref="AC8:AC9"/>
    <mergeCell ref="Y5:AD5"/>
    <mergeCell ref="AF5:AI5"/>
    <mergeCell ref="E6:E7"/>
    <mergeCell ref="F6:F7"/>
    <mergeCell ref="G6:G7"/>
    <mergeCell ref="H6:H7"/>
    <mergeCell ref="I6:I7"/>
    <mergeCell ref="J6:J7"/>
    <mergeCell ref="K6:K7"/>
    <mergeCell ref="L6:L7"/>
    <mergeCell ref="A5:A9"/>
    <mergeCell ref="C5:C9"/>
    <mergeCell ref="D5:D9"/>
    <mergeCell ref="E5:T5"/>
    <mergeCell ref="V5:W5"/>
    <mergeCell ref="P6:P7"/>
    <mergeCell ref="Q6:Q7"/>
    <mergeCell ref="R6:R7"/>
    <mergeCell ref="P8:P9"/>
    <mergeCell ref="M6:M7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U39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4.421875" style="0" customWidth="1"/>
    <col min="2" max="2" width="32.57421875" style="0" customWidth="1"/>
    <col min="3" max="3" width="8.00390625" style="0" customWidth="1"/>
    <col min="4" max="4" width="10.421875" style="0" customWidth="1"/>
    <col min="5" max="36" width="3.28125" style="0" customWidth="1"/>
    <col min="37" max="37" width="3.421875" style="0" customWidth="1"/>
    <col min="38" max="38" width="4.57421875" style="0" customWidth="1"/>
    <col min="39" max="42" width="3.7109375" style="0" customWidth="1"/>
    <col min="43" max="43" width="3.421875" style="0" customWidth="1"/>
    <col min="44" max="44" width="6.7109375" style="0" customWidth="1"/>
    <col min="45" max="45" width="7.7109375" style="0" customWidth="1"/>
    <col min="46" max="46" width="9.7109375" style="0" customWidth="1"/>
    <col min="47" max="47" width="7.00390625" style="0" customWidth="1"/>
  </cols>
  <sheetData>
    <row r="1" spans="1:46" ht="15">
      <c r="A1" s="52" t="str">
        <f>ADDRESS(ROW(A15),COLUMN(A15),4)</f>
        <v>A15</v>
      </c>
      <c r="AT1" s="94" t="b">
        <f>IF(B1&lt;&gt;"",VLOOKUP(B1,#REF!,2,0))</f>
        <v>0</v>
      </c>
    </row>
    <row r="2" spans="1:46" ht="15">
      <c r="A2" s="140"/>
      <c r="B2" s="140"/>
      <c r="C2" s="52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F2" s="54"/>
      <c r="AG2" s="54"/>
      <c r="AH2" s="54"/>
      <c r="AI2" s="55"/>
      <c r="AJ2" s="55"/>
      <c r="AK2" s="55"/>
      <c r="AM2" s="55"/>
      <c r="AN2" s="56" t="s">
        <v>32</v>
      </c>
      <c r="AT2" s="55"/>
    </row>
    <row r="3" spans="1:40" ht="15">
      <c r="A3" s="141" t="s">
        <v>0</v>
      </c>
      <c r="B3" s="141"/>
      <c r="C3" s="57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55"/>
      <c r="AH3" s="55"/>
      <c r="AI3" s="55"/>
      <c r="AJ3" s="55"/>
      <c r="AK3" s="55"/>
      <c r="AL3" s="54"/>
      <c r="AM3" s="55"/>
      <c r="AN3" s="55"/>
    </row>
    <row r="4" spans="1:39" ht="15">
      <c r="A4" s="142"/>
      <c r="B4" s="142"/>
      <c r="C4" s="54"/>
      <c r="D4" s="58"/>
      <c r="E4" s="59"/>
      <c r="F4" s="55"/>
      <c r="G4" s="60"/>
      <c r="H4" s="55"/>
      <c r="I4" s="61"/>
      <c r="J4" s="61"/>
      <c r="K4" s="61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D4" s="54"/>
      <c r="AE4" s="54"/>
      <c r="AF4" s="54"/>
      <c r="AG4" s="54"/>
      <c r="AH4" s="61"/>
      <c r="AI4" s="54"/>
      <c r="AJ4" s="54"/>
      <c r="AK4" s="54"/>
      <c r="AL4" s="54"/>
      <c r="AM4" s="62" t="s">
        <v>33</v>
      </c>
    </row>
    <row r="5" spans="1:46" ht="15">
      <c r="A5" s="143" t="s">
        <v>34</v>
      </c>
      <c r="B5" s="143"/>
      <c r="C5" s="54"/>
      <c r="D5" s="63"/>
      <c r="E5" s="64"/>
      <c r="F5" s="64"/>
      <c r="G5" s="64"/>
      <c r="H5" s="64"/>
      <c r="I5" s="64"/>
      <c r="J5" s="64"/>
      <c r="K5" s="6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M5" s="64"/>
      <c r="AN5" s="65" t="s">
        <v>35</v>
      </c>
      <c r="AO5" s="66"/>
      <c r="AP5" s="67"/>
      <c r="AQ5" s="67"/>
      <c r="AR5" s="68" t="s">
        <v>25</v>
      </c>
      <c r="AS5" s="68"/>
      <c r="AT5" s="69" t="s">
        <v>25</v>
      </c>
    </row>
    <row r="6" spans="1:46" ht="15">
      <c r="A6" s="61"/>
      <c r="B6" s="70"/>
      <c r="C6" s="54"/>
      <c r="D6" s="63"/>
      <c r="E6" s="64"/>
      <c r="F6" s="64"/>
      <c r="G6" s="64"/>
      <c r="H6" s="64"/>
      <c r="I6" s="64"/>
      <c r="J6" s="64"/>
      <c r="K6" s="64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64"/>
      <c r="AM6" s="64"/>
      <c r="AN6" s="54"/>
      <c r="AO6" s="54"/>
      <c r="AP6" s="54"/>
      <c r="AQ6" s="54"/>
      <c r="AR6" s="54"/>
      <c r="AS6" s="64"/>
      <c r="AT6" s="54"/>
    </row>
    <row r="7" spans="2:46" ht="15">
      <c r="B7" s="61"/>
      <c r="C7" s="61"/>
      <c r="D7" s="61"/>
      <c r="E7" s="144" t="s">
        <v>36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2:46" ht="15">
      <c r="B8" s="64"/>
      <c r="C8" s="64"/>
      <c r="D8" s="64"/>
      <c r="E8" s="139">
        <f>F12</f>
        <v>42156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15">
      <c r="A9" s="63"/>
      <c r="B9" s="7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63"/>
      <c r="S9" s="63"/>
      <c r="T9" s="63"/>
      <c r="U9" s="63"/>
      <c r="V9" s="63"/>
      <c r="W9" s="63"/>
      <c r="X9" s="63"/>
      <c r="Y9" s="63"/>
      <c r="Z9" s="7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145"/>
      <c r="AL9" s="145"/>
      <c r="AM9" s="145"/>
      <c r="AN9" s="145"/>
      <c r="AO9" s="145"/>
      <c r="AP9" s="63"/>
      <c r="AQ9" s="63"/>
      <c r="AR9" s="74"/>
      <c r="AS9" s="75"/>
      <c r="AT9" s="54"/>
    </row>
    <row r="10" spans="1:47" ht="15">
      <c r="A10" s="146" t="s">
        <v>37</v>
      </c>
      <c r="B10" s="148" t="s">
        <v>46</v>
      </c>
      <c r="C10" s="151" t="s">
        <v>38</v>
      </c>
      <c r="D10" s="147" t="s">
        <v>39</v>
      </c>
      <c r="E10" s="156" t="s">
        <v>40</v>
      </c>
      <c r="F10" s="158" t="s">
        <v>41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60"/>
      <c r="AK10" s="164" t="s">
        <v>42</v>
      </c>
      <c r="AL10" s="164"/>
      <c r="AM10" s="164"/>
      <c r="AN10" s="164"/>
      <c r="AO10" s="164"/>
      <c r="AP10" s="164"/>
      <c r="AQ10" s="164"/>
      <c r="AR10" s="164" t="s">
        <v>43</v>
      </c>
      <c r="AS10" s="147" t="s">
        <v>44</v>
      </c>
      <c r="AT10" s="147" t="s">
        <v>45</v>
      </c>
      <c r="AU10" s="76"/>
    </row>
    <row r="11" spans="1:47" ht="15">
      <c r="A11" s="147"/>
      <c r="B11" s="149"/>
      <c r="C11" s="152"/>
      <c r="D11" s="154"/>
      <c r="E11" s="157"/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3"/>
      <c r="AK11" s="156" t="s">
        <v>47</v>
      </c>
      <c r="AL11" s="164" t="s">
        <v>48</v>
      </c>
      <c r="AM11" s="164"/>
      <c r="AN11" s="164"/>
      <c r="AO11" s="164"/>
      <c r="AP11" s="164"/>
      <c r="AQ11" s="164"/>
      <c r="AR11" s="164"/>
      <c r="AS11" s="154"/>
      <c r="AT11" s="154"/>
      <c r="AU11" s="76"/>
    </row>
    <row r="12" spans="1:47" ht="15">
      <c r="A12" s="147"/>
      <c r="B12" s="149"/>
      <c r="C12" s="152"/>
      <c r="D12" s="154"/>
      <c r="E12" s="157"/>
      <c r="F12" s="103">
        <v>42156</v>
      </c>
      <c r="G12" s="103">
        <v>42157</v>
      </c>
      <c r="H12" s="103">
        <v>42158</v>
      </c>
      <c r="I12" s="103">
        <v>42159</v>
      </c>
      <c r="J12" s="103">
        <v>42160</v>
      </c>
      <c r="K12" s="103">
        <v>42161</v>
      </c>
      <c r="L12" s="103">
        <v>42162</v>
      </c>
      <c r="M12" s="103">
        <v>42163</v>
      </c>
      <c r="N12" s="103">
        <v>42164</v>
      </c>
      <c r="O12" s="103">
        <v>42165</v>
      </c>
      <c r="P12" s="103">
        <v>42166</v>
      </c>
      <c r="Q12" s="103">
        <v>42167</v>
      </c>
      <c r="R12" s="103">
        <v>42168</v>
      </c>
      <c r="S12" s="103">
        <v>42169</v>
      </c>
      <c r="T12" s="103">
        <v>42170</v>
      </c>
      <c r="U12" s="103">
        <v>42171</v>
      </c>
      <c r="V12" s="103">
        <v>42172</v>
      </c>
      <c r="W12" s="103">
        <v>42173</v>
      </c>
      <c r="X12" s="103">
        <v>42174</v>
      </c>
      <c r="Y12" s="103">
        <v>42175</v>
      </c>
      <c r="Z12" s="103">
        <v>42176</v>
      </c>
      <c r="AA12" s="103">
        <v>42177</v>
      </c>
      <c r="AB12" s="103">
        <v>42178</v>
      </c>
      <c r="AC12" s="103">
        <v>42179</v>
      </c>
      <c r="AD12" s="103">
        <v>42180</v>
      </c>
      <c r="AE12" s="103">
        <v>42181</v>
      </c>
      <c r="AF12" s="103">
        <v>42182</v>
      </c>
      <c r="AG12" s="103">
        <v>42183</v>
      </c>
      <c r="AH12" s="103">
        <v>42184</v>
      </c>
      <c r="AI12" s="103">
        <v>42185</v>
      </c>
      <c r="AJ12" s="103" t="s">
        <v>55</v>
      </c>
      <c r="AK12" s="156"/>
      <c r="AL12" s="156" t="s">
        <v>49</v>
      </c>
      <c r="AM12" s="164" t="s">
        <v>50</v>
      </c>
      <c r="AN12" s="164"/>
      <c r="AO12" s="164"/>
      <c r="AP12" s="164"/>
      <c r="AQ12" s="164"/>
      <c r="AR12" s="164"/>
      <c r="AS12" s="154"/>
      <c r="AT12" s="154"/>
      <c r="AU12" s="76"/>
    </row>
    <row r="13" spans="1:47" ht="55.5">
      <c r="A13" s="146"/>
      <c r="B13" s="150"/>
      <c r="C13" s="153"/>
      <c r="D13" s="155"/>
      <c r="E13" s="15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56"/>
      <c r="AL13" s="156"/>
      <c r="AM13" s="77" t="s">
        <v>51</v>
      </c>
      <c r="AN13" s="77" t="s">
        <v>52</v>
      </c>
      <c r="AO13" s="77" t="s">
        <v>53</v>
      </c>
      <c r="AP13" s="77" t="s">
        <v>54</v>
      </c>
      <c r="AQ13" s="78"/>
      <c r="AR13" s="164"/>
      <c r="AS13" s="155"/>
      <c r="AT13" s="155"/>
      <c r="AU13" s="76"/>
    </row>
    <row r="14" ht="15">
      <c r="A14" s="79"/>
    </row>
    <row r="15" spans="1:47" ht="15">
      <c r="A15" s="80">
        <v>1</v>
      </c>
      <c r="B15" s="81" t="s">
        <v>26</v>
      </c>
      <c r="C15" s="82">
        <f ca="1">_xlfn.IFERROR(IF(B15&lt;&gt;"",IF($BY$1,VLOOKUP(B15,INDIRECT(#REF!&amp;"!"&amp;INDIRECT(#REF!&amp;"!q1")&amp;":"&amp;INDIRECT(#REF!&amp;"!z1")),9,0),VLOOKUP(B15,INDIRECT(#REF!&amp;"!"&amp;INDIRECT(#REF!&amp;"!p1")&amp;":"&amp;INDIRECT(#REF!&amp;"!z1")),10,0)),""),"")</f>
      </c>
      <c r="D15" s="83">
        <f ca="1">_xlfn.IFERROR(IF(B15&lt;&gt;"",IF($BY$1,VLOOKUP(B15,INDIRECT(#REF!&amp;"!"&amp;INDIRECT(#REF!&amp;"!q1")&amp;":"&amp;INDIRECT(#REF!&amp;"!z1")),7,0),VLOOKUP(B15,INDIRECT(#REF!&amp;"!"&amp;INDIRECT(#REF!&amp;"!p1")&amp;":"&amp;INDIRECT(#REF!&amp;"!z1")),8,0)),""),"")</f>
      </c>
      <c r="E15" s="84">
        <f ca="1">_xlfn.IFERROR(IF(B15&lt;&gt;"",IF($BY$1,VLOOKUP(B15,INDIRECT(#REF!&amp;"!"&amp;INDIRECT(#REF!&amp;"!q1")&amp;":"&amp;INDIRECT(#REF!&amp;"!z1")),6,0),VLOOKUP(B15,INDIRECT(#REF!&amp;"!"&amp;INDIRECT(#REF!&amp;"!p1")&amp;":"&amp;INDIRECT(#REF!&amp;"!z1")),7,0)),""),"")</f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  <c r="AL15" s="84"/>
      <c r="AM15" s="84"/>
      <c r="AN15" s="87"/>
      <c r="AO15" s="88"/>
      <c r="AP15" s="84"/>
      <c r="AQ15" s="88"/>
      <c r="AR15" s="84"/>
      <c r="AS15" s="89"/>
      <c r="AT15" s="89"/>
      <c r="AU15" s="90"/>
    </row>
    <row r="16" spans="1:47" ht="15">
      <c r="A16" s="80">
        <v>2</v>
      </c>
      <c r="B16" s="81" t="s">
        <v>27</v>
      </c>
      <c r="C16" s="82">
        <f ca="1">_xlfn.IFERROR(IF(B16&lt;&gt;"",IF($BY$1,VLOOKUP(B16,INDIRECT(#REF!&amp;"!"&amp;INDIRECT(#REF!&amp;"!q1")&amp;":"&amp;INDIRECT(#REF!&amp;"!z1")),9,0),VLOOKUP(B16,INDIRECT(#REF!&amp;"!"&amp;INDIRECT(#REF!&amp;"!p1")&amp;":"&amp;INDIRECT(#REF!&amp;"!z1")),10,0)),""),"")</f>
      </c>
      <c r="D16" s="83">
        <f ca="1">_xlfn.IFERROR(IF(B16&lt;&gt;"",IF($BY$1,VLOOKUP(B16,INDIRECT(#REF!&amp;"!"&amp;INDIRECT(#REF!&amp;"!q1")&amp;":"&amp;INDIRECT(#REF!&amp;"!z1")),7,0),VLOOKUP(B16,INDIRECT(#REF!&amp;"!"&amp;INDIRECT(#REF!&amp;"!p1")&amp;":"&amp;INDIRECT(#REF!&amp;"!z1")),8,0)),""),"")</f>
      </c>
      <c r="E16" s="84">
        <f ca="1">_xlfn.IFERROR(IF(B16&lt;&gt;"",IF($BY$1,VLOOKUP(B16,INDIRECT(#REF!&amp;"!"&amp;INDIRECT(#REF!&amp;"!q1")&amp;":"&amp;INDIRECT(#REF!&amp;"!z1")),6,0),VLOOKUP(B16,INDIRECT(#REF!&amp;"!"&amp;INDIRECT(#REF!&amp;"!p1")&amp;":"&amp;INDIRECT(#REF!&amp;"!z1")),7,0)),""),"")</f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6"/>
      <c r="AL16" s="84"/>
      <c r="AM16" s="84"/>
      <c r="AN16" s="87"/>
      <c r="AO16" s="88"/>
      <c r="AP16" s="84"/>
      <c r="AQ16" s="88"/>
      <c r="AR16" s="84"/>
      <c r="AS16" s="89"/>
      <c r="AT16" s="89"/>
      <c r="AU16" s="91"/>
    </row>
    <row r="17" spans="1:47" ht="15">
      <c r="A17" s="80">
        <v>3</v>
      </c>
      <c r="B17" s="81" t="s">
        <v>28</v>
      </c>
      <c r="C17" s="82">
        <f ca="1">_xlfn.IFERROR(IF(B17&lt;&gt;"",IF($BY$1,VLOOKUP(B17,INDIRECT(#REF!&amp;"!"&amp;INDIRECT(#REF!&amp;"!q1")&amp;":"&amp;INDIRECT(#REF!&amp;"!z1")),9,0),VLOOKUP(B17,INDIRECT(#REF!&amp;"!"&amp;INDIRECT(#REF!&amp;"!p1")&amp;":"&amp;INDIRECT(#REF!&amp;"!z1")),10,0)),""),"")</f>
      </c>
      <c r="D17" s="83">
        <f ca="1">_xlfn.IFERROR(IF(B17&lt;&gt;"",IF($BY$1,VLOOKUP(B17,INDIRECT(#REF!&amp;"!"&amp;INDIRECT(#REF!&amp;"!q1")&amp;":"&amp;INDIRECT(#REF!&amp;"!z1")),7,0),VLOOKUP(B17,INDIRECT(#REF!&amp;"!"&amp;INDIRECT(#REF!&amp;"!p1")&amp;":"&amp;INDIRECT(#REF!&amp;"!z1")),8,0)),""),"")</f>
      </c>
      <c r="E17" s="84">
        <f ca="1">_xlfn.IFERROR(IF(B17&lt;&gt;"",IF($BY$1,VLOOKUP(B17,INDIRECT(#REF!&amp;"!"&amp;INDIRECT(#REF!&amp;"!q1")&amp;":"&amp;INDIRECT(#REF!&amp;"!z1")),6,0),VLOOKUP(B17,INDIRECT(#REF!&amp;"!"&amp;INDIRECT(#REF!&amp;"!p1")&amp;":"&amp;INDIRECT(#REF!&amp;"!z1")),7,0)),""),"")</f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6"/>
      <c r="AL17" s="84"/>
      <c r="AM17" s="84"/>
      <c r="AN17" s="87"/>
      <c r="AO17" s="88"/>
      <c r="AP17" s="84"/>
      <c r="AQ17" s="88"/>
      <c r="AR17" s="84"/>
      <c r="AS17" s="89"/>
      <c r="AT17" s="89"/>
      <c r="AU17" s="91"/>
    </row>
    <row r="18" spans="1:47" ht="15">
      <c r="A18" s="80">
        <v>4</v>
      </c>
      <c r="B18" s="81" t="s">
        <v>31</v>
      </c>
      <c r="C18" s="82">
        <f ca="1">_xlfn.IFERROR(IF(B18&lt;&gt;"",IF($BY$1,VLOOKUP(B18,INDIRECT(#REF!&amp;"!"&amp;INDIRECT(#REF!&amp;"!q1")&amp;":"&amp;INDIRECT(#REF!&amp;"!z1")),9,0),VLOOKUP(B18,INDIRECT(#REF!&amp;"!"&amp;INDIRECT(#REF!&amp;"!p1")&amp;":"&amp;INDIRECT(#REF!&amp;"!z1")),10,0)),""),"")</f>
      </c>
      <c r="D18" s="83">
        <f ca="1">_xlfn.IFERROR(IF(B18&lt;&gt;"",IF($BY$1,VLOOKUP(B18,INDIRECT(#REF!&amp;"!"&amp;INDIRECT(#REF!&amp;"!q1")&amp;":"&amp;INDIRECT(#REF!&amp;"!z1")),7,0),VLOOKUP(B18,INDIRECT(#REF!&amp;"!"&amp;INDIRECT(#REF!&amp;"!p1")&amp;":"&amp;INDIRECT(#REF!&amp;"!z1")),8,0)),""),"")</f>
      </c>
      <c r="E18" s="84">
        <f ca="1">_xlfn.IFERROR(IF(B18&lt;&gt;"",IF($BY$1,VLOOKUP(B18,INDIRECT(#REF!&amp;"!"&amp;INDIRECT(#REF!&amp;"!q1")&amp;":"&amp;INDIRECT(#REF!&amp;"!z1")),6,0),VLOOKUP(B18,INDIRECT(#REF!&amp;"!"&amp;INDIRECT(#REF!&amp;"!p1")&amp;":"&amp;INDIRECT(#REF!&amp;"!z1")),7,0)),""),"")</f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6"/>
      <c r="AL18" s="84"/>
      <c r="AM18" s="84"/>
      <c r="AN18" s="87"/>
      <c r="AO18" s="88"/>
      <c r="AP18" s="84"/>
      <c r="AQ18" s="88"/>
      <c r="AR18" s="84"/>
      <c r="AS18" s="89"/>
      <c r="AT18" s="89"/>
      <c r="AU18" s="91"/>
    </row>
    <row r="19" spans="1:47" ht="15">
      <c r="A19" s="80">
        <v>5</v>
      </c>
      <c r="B19" s="81" t="s">
        <v>30</v>
      </c>
      <c r="C19" s="82">
        <f ca="1">_xlfn.IFERROR(IF(B19&lt;&gt;"",IF($BY$1,VLOOKUP(B19,INDIRECT(#REF!&amp;"!"&amp;INDIRECT(#REF!&amp;"!q1")&amp;":"&amp;INDIRECT(#REF!&amp;"!z1")),9,0),VLOOKUP(B19,INDIRECT(#REF!&amp;"!"&amp;INDIRECT(#REF!&amp;"!p1")&amp;":"&amp;INDIRECT(#REF!&amp;"!z1")),10,0)),""),"")</f>
      </c>
      <c r="D19" s="83">
        <f ca="1">_xlfn.IFERROR(IF(B19&lt;&gt;"",IF($BY$1,VLOOKUP(B19,INDIRECT(#REF!&amp;"!"&amp;INDIRECT(#REF!&amp;"!q1")&amp;":"&amp;INDIRECT(#REF!&amp;"!z1")),7,0),VLOOKUP(B19,INDIRECT(#REF!&amp;"!"&amp;INDIRECT(#REF!&amp;"!p1")&amp;":"&amp;INDIRECT(#REF!&amp;"!z1")),8,0)),""),"")</f>
      </c>
      <c r="E19" s="84">
        <f ca="1">_xlfn.IFERROR(IF(B19&lt;&gt;"",IF($BY$1,VLOOKUP(B19,INDIRECT(#REF!&amp;"!"&amp;INDIRECT(#REF!&amp;"!q1")&amp;":"&amp;INDIRECT(#REF!&amp;"!z1")),6,0),VLOOKUP(B19,INDIRECT(#REF!&amp;"!"&amp;INDIRECT(#REF!&amp;"!p1")&amp;":"&amp;INDIRECT(#REF!&amp;"!z1")),7,0)),""),"")</f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6"/>
      <c r="AL19" s="84"/>
      <c r="AM19" s="84"/>
      <c r="AN19" s="87"/>
      <c r="AO19" s="88"/>
      <c r="AP19" s="84"/>
      <c r="AQ19" s="88"/>
      <c r="AR19" s="84"/>
      <c r="AS19" s="89"/>
      <c r="AT19" s="89"/>
      <c r="AU19" s="91"/>
    </row>
    <row r="20" spans="1:47" ht="15">
      <c r="A20" s="80">
        <v>6</v>
      </c>
      <c r="B20" s="81" t="s">
        <v>28</v>
      </c>
      <c r="C20" s="82">
        <f ca="1">_xlfn.IFERROR(IF(B20&lt;&gt;"",IF($BY$1,VLOOKUP(B20,INDIRECT(#REF!&amp;"!"&amp;INDIRECT(#REF!&amp;"!q1")&amp;":"&amp;INDIRECT(#REF!&amp;"!z1")),9,0),VLOOKUP(B20,INDIRECT(#REF!&amp;"!"&amp;INDIRECT(#REF!&amp;"!p1")&amp;":"&amp;INDIRECT(#REF!&amp;"!z1")),10,0)),""),"")</f>
      </c>
      <c r="D20" s="83">
        <f ca="1">_xlfn.IFERROR(IF(B20&lt;&gt;"",IF($BY$1,VLOOKUP(B20,INDIRECT(#REF!&amp;"!"&amp;INDIRECT(#REF!&amp;"!q1")&amp;":"&amp;INDIRECT(#REF!&amp;"!z1")),7,0),VLOOKUP(B20,INDIRECT(#REF!&amp;"!"&amp;INDIRECT(#REF!&amp;"!p1")&amp;":"&amp;INDIRECT(#REF!&amp;"!z1")),8,0)),""),"")</f>
      </c>
      <c r="E20" s="84">
        <f ca="1">_xlfn.IFERROR(IF(B20&lt;&gt;"",IF($BY$1,VLOOKUP(B20,INDIRECT(#REF!&amp;"!"&amp;INDIRECT(#REF!&amp;"!q1")&amp;":"&amp;INDIRECT(#REF!&amp;"!z1")),6,0),VLOOKUP(B20,INDIRECT(#REF!&amp;"!"&amp;INDIRECT(#REF!&amp;"!p1")&amp;":"&amp;INDIRECT(#REF!&amp;"!z1")),7,0)),""),"")</f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  <c r="AL20" s="84"/>
      <c r="AM20" s="84"/>
      <c r="AN20" s="87"/>
      <c r="AO20" s="88"/>
      <c r="AP20" s="84"/>
      <c r="AQ20" s="88"/>
      <c r="AR20" s="84"/>
      <c r="AS20" s="89"/>
      <c r="AT20" s="89"/>
      <c r="AU20" s="91"/>
    </row>
    <row r="21" spans="1:47" ht="15">
      <c r="A21" s="80"/>
      <c r="B21" s="92"/>
      <c r="C21" s="82">
        <f ca="1">_xlfn.IFERROR(IF(B21&lt;&gt;"",IF($BY$1,VLOOKUP(B21,INDIRECT(#REF!&amp;"!"&amp;INDIRECT(#REF!&amp;"!q1")&amp;":"&amp;INDIRECT(#REF!&amp;"!z1")),9,0),VLOOKUP(B21,INDIRECT(#REF!&amp;"!"&amp;INDIRECT(#REF!&amp;"!p1")&amp;":"&amp;INDIRECT(#REF!&amp;"!z1")),10,0)),""),"")</f>
      </c>
      <c r="D21" s="83">
        <f ca="1">_xlfn.IFERROR(IF(B21&lt;&gt;"",IF($BY$1,VLOOKUP(B21,INDIRECT(#REF!&amp;"!"&amp;INDIRECT(#REF!&amp;"!q1")&amp;":"&amp;INDIRECT(#REF!&amp;"!z1")),7,0),VLOOKUP(B21,INDIRECT(#REF!&amp;"!"&amp;INDIRECT(#REF!&amp;"!p1")&amp;":"&amp;INDIRECT(#REF!&amp;"!z1")),8,0)),""),"")</f>
      </c>
      <c r="E21" s="84">
        <f ca="1">_xlfn.IFERROR(IF(B21&lt;&gt;"",IF($BY$1,VLOOKUP(B21,INDIRECT(#REF!&amp;"!"&amp;INDIRECT(#REF!&amp;"!q1")&amp;":"&amp;INDIRECT(#REF!&amp;"!z1")),6,0),VLOOKUP(B21,INDIRECT(#REF!&amp;"!"&amp;INDIRECT(#REF!&amp;"!p1")&amp;":"&amp;INDIRECT(#REF!&amp;"!z1")),7,0)),""),"")</f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  <c r="AL21" s="84"/>
      <c r="AM21" s="84"/>
      <c r="AN21" s="87"/>
      <c r="AO21" s="88"/>
      <c r="AP21" s="84"/>
      <c r="AQ21" s="88"/>
      <c r="AR21" s="84"/>
      <c r="AS21" s="89"/>
      <c r="AT21" s="89"/>
      <c r="AU21" s="91"/>
    </row>
    <row r="22" spans="1:47" ht="15" hidden="1">
      <c r="A22" s="80"/>
      <c r="B22" s="92"/>
      <c r="C22" s="82">
        <f ca="1">_xlfn.IFERROR(IF(B22&lt;&gt;"",IF($BY$1,VLOOKUP(B22,INDIRECT(#REF!&amp;"!"&amp;INDIRECT(#REF!&amp;"!q1")&amp;":"&amp;INDIRECT(#REF!&amp;"!z1")),9,0),VLOOKUP(B22,INDIRECT(#REF!&amp;"!"&amp;INDIRECT(#REF!&amp;"!p1")&amp;":"&amp;INDIRECT(#REF!&amp;"!z1")),10,0)),""),"")</f>
      </c>
      <c r="D22" s="83">
        <f ca="1">_xlfn.IFERROR(IF(B22&lt;&gt;"",IF($BY$1,VLOOKUP(B22,INDIRECT(#REF!&amp;"!"&amp;INDIRECT(#REF!&amp;"!q1")&amp;":"&amp;INDIRECT(#REF!&amp;"!z1")),7,0),VLOOKUP(B22,INDIRECT(#REF!&amp;"!"&amp;INDIRECT(#REF!&amp;"!p1")&amp;":"&amp;INDIRECT(#REF!&amp;"!z1")),8,0)),""),"")</f>
      </c>
      <c r="E22" s="84">
        <f ca="1">_xlfn.IFERROR(IF(B22&lt;&gt;"",IF($BY$1,VLOOKUP(B22,INDIRECT(#REF!&amp;"!"&amp;INDIRECT(#REF!&amp;"!q1")&amp;":"&amp;INDIRECT(#REF!&amp;"!z1")),6,0),VLOOKUP(B22,INDIRECT(#REF!&amp;"!"&amp;INDIRECT(#REF!&amp;"!p1")&amp;":"&amp;INDIRECT(#REF!&amp;"!z1")),7,0)),""),"")</f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L22" s="84"/>
      <c r="AM22" s="84"/>
      <c r="AN22" s="87"/>
      <c r="AO22" s="88"/>
      <c r="AP22" s="84"/>
      <c r="AQ22" s="88"/>
      <c r="AR22" s="84"/>
      <c r="AS22" s="89"/>
      <c r="AT22" s="89"/>
      <c r="AU22" s="91"/>
    </row>
    <row r="23" spans="1:47" ht="15" hidden="1">
      <c r="A23" s="80"/>
      <c r="B23" s="92"/>
      <c r="C23" s="82">
        <f ca="1">_xlfn.IFERROR(IF(B23&lt;&gt;"",IF($BY$1,VLOOKUP(B23,INDIRECT(#REF!&amp;"!"&amp;INDIRECT(#REF!&amp;"!q1")&amp;":"&amp;INDIRECT(#REF!&amp;"!z1")),9,0),VLOOKUP(B23,INDIRECT(#REF!&amp;"!"&amp;INDIRECT(#REF!&amp;"!p1")&amp;":"&amp;INDIRECT(#REF!&amp;"!z1")),10,0)),""),"")</f>
      </c>
      <c r="D23" s="83">
        <f ca="1">_xlfn.IFERROR(IF(B23&lt;&gt;"",IF($BY$1,VLOOKUP(B23,INDIRECT(#REF!&amp;"!"&amp;INDIRECT(#REF!&amp;"!q1")&amp;":"&amp;INDIRECT(#REF!&amp;"!z1")),7,0),VLOOKUP(B23,INDIRECT(#REF!&amp;"!"&amp;INDIRECT(#REF!&amp;"!p1")&amp;":"&amp;INDIRECT(#REF!&amp;"!z1")),8,0)),""),"")</f>
      </c>
      <c r="E23" s="84">
        <f ca="1">_xlfn.IFERROR(IF(B23&lt;&gt;"",IF($BY$1,VLOOKUP(B23,INDIRECT(#REF!&amp;"!"&amp;INDIRECT(#REF!&amp;"!q1")&amp;":"&amp;INDIRECT(#REF!&amp;"!z1")),6,0),VLOOKUP(B23,INDIRECT(#REF!&amp;"!"&amp;INDIRECT(#REF!&amp;"!p1")&amp;":"&amp;INDIRECT(#REF!&amp;"!z1")),7,0)),""),"")</f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  <c r="AL23" s="84"/>
      <c r="AM23" s="84"/>
      <c r="AN23" s="87"/>
      <c r="AO23" s="88"/>
      <c r="AP23" s="84"/>
      <c r="AQ23" s="88"/>
      <c r="AR23" s="84"/>
      <c r="AS23" s="89"/>
      <c r="AT23" s="89"/>
      <c r="AU23" s="91"/>
    </row>
    <row r="24" spans="1:47" ht="15" hidden="1">
      <c r="A24" s="80"/>
      <c r="B24" s="92"/>
      <c r="C24" s="82">
        <f ca="1">_xlfn.IFERROR(IF(B24&lt;&gt;"",IF($BY$1,VLOOKUP(B24,INDIRECT(#REF!&amp;"!"&amp;INDIRECT(#REF!&amp;"!q1")&amp;":"&amp;INDIRECT(#REF!&amp;"!z1")),9,0),VLOOKUP(B24,INDIRECT(#REF!&amp;"!"&amp;INDIRECT(#REF!&amp;"!p1")&amp;":"&amp;INDIRECT(#REF!&amp;"!z1")),10,0)),""),"")</f>
      </c>
      <c r="D24" s="83">
        <f ca="1">_xlfn.IFERROR(IF(B24&lt;&gt;"",IF($BY$1,VLOOKUP(B24,INDIRECT(#REF!&amp;"!"&amp;INDIRECT(#REF!&amp;"!q1")&amp;":"&amp;INDIRECT(#REF!&amp;"!z1")),7,0),VLOOKUP(B24,INDIRECT(#REF!&amp;"!"&amp;INDIRECT(#REF!&amp;"!p1")&amp;":"&amp;INDIRECT(#REF!&amp;"!z1")),8,0)),""),"")</f>
      </c>
      <c r="E24" s="84">
        <f ca="1">_xlfn.IFERROR(IF(B24&lt;&gt;"",IF($BY$1,VLOOKUP(B24,INDIRECT(#REF!&amp;"!"&amp;INDIRECT(#REF!&amp;"!q1")&amp;":"&amp;INDIRECT(#REF!&amp;"!z1")),6,0),VLOOKUP(B24,INDIRECT(#REF!&amp;"!"&amp;INDIRECT(#REF!&amp;"!p1")&amp;":"&amp;INDIRECT(#REF!&amp;"!z1")),7,0)),""),"")</f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6"/>
      <c r="AL24" s="84"/>
      <c r="AM24" s="84"/>
      <c r="AN24" s="87"/>
      <c r="AO24" s="88"/>
      <c r="AP24" s="84"/>
      <c r="AQ24" s="88"/>
      <c r="AR24" s="84"/>
      <c r="AS24" s="89"/>
      <c r="AT24" s="89"/>
      <c r="AU24" s="91"/>
    </row>
    <row r="25" spans="1:47" ht="15" hidden="1">
      <c r="A25" s="80"/>
      <c r="B25" s="93"/>
      <c r="C25" s="82">
        <f ca="1">_xlfn.IFERROR(IF(B25&lt;&gt;"",IF($BY$1,VLOOKUP(B25,INDIRECT(#REF!&amp;"!"&amp;INDIRECT(#REF!&amp;"!q1")&amp;":"&amp;INDIRECT(#REF!&amp;"!z1")),9,0),VLOOKUP(B25,INDIRECT(#REF!&amp;"!"&amp;INDIRECT(#REF!&amp;"!p1")&amp;":"&amp;INDIRECT(#REF!&amp;"!z1")),10,0)),""),"")</f>
      </c>
      <c r="D25" s="83">
        <f ca="1">_xlfn.IFERROR(IF(B25&lt;&gt;"",IF($BY$1,VLOOKUP(B25,INDIRECT(#REF!&amp;"!"&amp;INDIRECT(#REF!&amp;"!q1")&amp;":"&amp;INDIRECT(#REF!&amp;"!z1")),7,0),VLOOKUP(B25,INDIRECT(#REF!&amp;"!"&amp;INDIRECT(#REF!&amp;"!p1")&amp;":"&amp;INDIRECT(#REF!&amp;"!z1")),8,0)),""),"")</f>
      </c>
      <c r="E25" s="84">
        <f ca="1">_xlfn.IFERROR(IF(B25&lt;&gt;"",IF($BY$1,VLOOKUP(B25,INDIRECT(#REF!&amp;"!"&amp;INDIRECT(#REF!&amp;"!q1")&amp;":"&amp;INDIRECT(#REF!&amp;"!z1")),6,0),VLOOKUP(B25,INDIRECT(#REF!&amp;"!"&amp;INDIRECT(#REF!&amp;"!p1")&amp;":"&amp;INDIRECT(#REF!&amp;"!z1")),7,0)),""),"")</f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84"/>
      <c r="AM25" s="84"/>
      <c r="AN25" s="87"/>
      <c r="AO25" s="88"/>
      <c r="AP25" s="84"/>
      <c r="AQ25" s="88"/>
      <c r="AR25" s="84"/>
      <c r="AS25" s="89"/>
      <c r="AT25" s="89"/>
      <c r="AU25" s="91"/>
    </row>
    <row r="26" spans="1:47" ht="15" hidden="1">
      <c r="A26" s="80"/>
      <c r="B26" s="93"/>
      <c r="C26" s="82">
        <f ca="1">_xlfn.IFERROR(IF(B26&lt;&gt;"",IF($BY$1,VLOOKUP(B26,INDIRECT(#REF!&amp;"!"&amp;INDIRECT(#REF!&amp;"!q1")&amp;":"&amp;INDIRECT(#REF!&amp;"!z1")),9,0),VLOOKUP(B26,INDIRECT(#REF!&amp;"!"&amp;INDIRECT(#REF!&amp;"!p1")&amp;":"&amp;INDIRECT(#REF!&amp;"!z1")),10,0)),""),"")</f>
      </c>
      <c r="D26" s="83">
        <f ca="1">_xlfn.IFERROR(IF(B26&lt;&gt;"",IF($BY$1,VLOOKUP(B26,INDIRECT(#REF!&amp;"!"&amp;INDIRECT(#REF!&amp;"!q1")&amp;":"&amp;INDIRECT(#REF!&amp;"!z1")),7,0),VLOOKUP(B26,INDIRECT(#REF!&amp;"!"&amp;INDIRECT(#REF!&amp;"!p1")&amp;":"&amp;INDIRECT(#REF!&amp;"!z1")),8,0)),""),"")</f>
      </c>
      <c r="E26" s="84">
        <f ca="1">_xlfn.IFERROR(IF(B26&lt;&gt;"",IF($BY$1,VLOOKUP(B26,INDIRECT(#REF!&amp;"!"&amp;INDIRECT(#REF!&amp;"!q1")&amp;":"&amp;INDIRECT(#REF!&amp;"!z1")),6,0),VLOOKUP(B26,INDIRECT(#REF!&amp;"!"&amp;INDIRECT(#REF!&amp;"!p1")&amp;":"&amp;INDIRECT(#REF!&amp;"!z1")),7,0)),""),"")</f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  <c r="AL26" s="84"/>
      <c r="AM26" s="84"/>
      <c r="AN26" s="87"/>
      <c r="AO26" s="88"/>
      <c r="AP26" s="84"/>
      <c r="AQ26" s="88"/>
      <c r="AR26" s="84"/>
      <c r="AS26" s="89"/>
      <c r="AT26" s="89"/>
      <c r="AU26" s="91"/>
    </row>
    <row r="27" spans="1:47" ht="15" hidden="1">
      <c r="A27" s="80"/>
      <c r="B27" s="93"/>
      <c r="C27" s="82">
        <f ca="1">_xlfn.IFERROR(IF(B27&lt;&gt;"",IF($BY$1,VLOOKUP(B27,INDIRECT(#REF!&amp;"!"&amp;INDIRECT(#REF!&amp;"!q1")&amp;":"&amp;INDIRECT(#REF!&amp;"!z1")),9,0),VLOOKUP(B27,INDIRECT(#REF!&amp;"!"&amp;INDIRECT(#REF!&amp;"!p1")&amp;":"&amp;INDIRECT(#REF!&amp;"!z1")),10,0)),""),"")</f>
      </c>
      <c r="D27" s="83">
        <f ca="1">_xlfn.IFERROR(IF(B27&lt;&gt;"",IF($BY$1,VLOOKUP(B27,INDIRECT(#REF!&amp;"!"&amp;INDIRECT(#REF!&amp;"!q1")&amp;":"&amp;INDIRECT(#REF!&amp;"!z1")),7,0),VLOOKUP(B27,INDIRECT(#REF!&amp;"!"&amp;INDIRECT(#REF!&amp;"!p1")&amp;":"&amp;INDIRECT(#REF!&amp;"!z1")),8,0)),""),"")</f>
      </c>
      <c r="E27" s="84">
        <f ca="1">_xlfn.IFERROR(IF(B27&lt;&gt;"",IF($BY$1,VLOOKUP(B27,INDIRECT(#REF!&amp;"!"&amp;INDIRECT(#REF!&amp;"!q1")&amp;":"&amp;INDIRECT(#REF!&amp;"!z1")),6,0),VLOOKUP(B27,INDIRECT(#REF!&amp;"!"&amp;INDIRECT(#REF!&amp;"!p1")&amp;":"&amp;INDIRECT(#REF!&amp;"!z1")),7,0)),""),"")</f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  <c r="AL27" s="84"/>
      <c r="AM27" s="84"/>
      <c r="AN27" s="87"/>
      <c r="AO27" s="88"/>
      <c r="AP27" s="84"/>
      <c r="AQ27" s="88"/>
      <c r="AR27" s="84"/>
      <c r="AS27" s="89"/>
      <c r="AT27" s="89"/>
      <c r="AU27" s="91"/>
    </row>
    <row r="28" spans="1:47" ht="15" hidden="1">
      <c r="A28" s="80"/>
      <c r="B28" s="93"/>
      <c r="C28" s="82">
        <f ca="1">_xlfn.IFERROR(IF(B28&lt;&gt;"",IF($BY$1,VLOOKUP(B28,INDIRECT(#REF!&amp;"!"&amp;INDIRECT(#REF!&amp;"!q1")&amp;":"&amp;INDIRECT(#REF!&amp;"!z1")),9,0),VLOOKUP(B28,INDIRECT(#REF!&amp;"!"&amp;INDIRECT(#REF!&amp;"!p1")&amp;":"&amp;INDIRECT(#REF!&amp;"!z1")),10,0)),""),"")</f>
      </c>
      <c r="D28" s="83">
        <f ca="1">_xlfn.IFERROR(IF(B28&lt;&gt;"",IF($BY$1,VLOOKUP(B28,INDIRECT(#REF!&amp;"!"&amp;INDIRECT(#REF!&amp;"!q1")&amp;":"&amp;INDIRECT(#REF!&amp;"!z1")),7,0),VLOOKUP(B28,INDIRECT(#REF!&amp;"!"&amp;INDIRECT(#REF!&amp;"!p1")&amp;":"&amp;INDIRECT(#REF!&amp;"!z1")),8,0)),""),"")</f>
      </c>
      <c r="E28" s="84">
        <f ca="1">_xlfn.IFERROR(IF(B28&lt;&gt;"",IF($BY$1,VLOOKUP(B28,INDIRECT(#REF!&amp;"!"&amp;INDIRECT(#REF!&amp;"!q1")&amp;":"&amp;INDIRECT(#REF!&amp;"!z1")),6,0),VLOOKUP(B28,INDIRECT(#REF!&amp;"!"&amp;INDIRECT(#REF!&amp;"!p1")&amp;":"&amp;INDIRECT(#REF!&amp;"!z1")),7,0)),""),"")</f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/>
      <c r="AL28" s="84"/>
      <c r="AM28" s="84"/>
      <c r="AN28" s="87"/>
      <c r="AO28" s="88"/>
      <c r="AP28" s="84"/>
      <c r="AQ28" s="88"/>
      <c r="AR28" s="84"/>
      <c r="AS28" s="89"/>
      <c r="AT28" s="89"/>
      <c r="AU28" s="91"/>
    </row>
    <row r="29" spans="1:47" ht="15" hidden="1">
      <c r="A29" s="80"/>
      <c r="B29" s="93"/>
      <c r="C29" s="82">
        <f ca="1">_xlfn.IFERROR(IF(B29&lt;&gt;"",IF($BY$1,VLOOKUP(B29,INDIRECT(#REF!&amp;"!"&amp;INDIRECT(#REF!&amp;"!q1")&amp;":"&amp;INDIRECT(#REF!&amp;"!z1")),9,0),VLOOKUP(B29,INDIRECT(#REF!&amp;"!"&amp;INDIRECT(#REF!&amp;"!p1")&amp;":"&amp;INDIRECT(#REF!&amp;"!z1")),10,0)),""),"")</f>
      </c>
      <c r="D29" s="83">
        <f ca="1">_xlfn.IFERROR(IF(B29&lt;&gt;"",IF($BY$1,VLOOKUP(B29,INDIRECT(#REF!&amp;"!"&amp;INDIRECT(#REF!&amp;"!q1")&amp;":"&amp;INDIRECT(#REF!&amp;"!z1")),7,0),VLOOKUP(B29,INDIRECT(#REF!&amp;"!"&amp;INDIRECT(#REF!&amp;"!p1")&amp;":"&amp;INDIRECT(#REF!&amp;"!z1")),8,0)),""),"")</f>
      </c>
      <c r="E29" s="84">
        <f ca="1">_xlfn.IFERROR(IF(B29&lt;&gt;"",IF($BY$1,VLOOKUP(B29,INDIRECT(#REF!&amp;"!"&amp;INDIRECT(#REF!&amp;"!q1")&amp;":"&amp;INDIRECT(#REF!&amp;"!z1")),6,0),VLOOKUP(B29,INDIRECT(#REF!&amp;"!"&amp;INDIRECT(#REF!&amp;"!p1")&amp;":"&amp;INDIRECT(#REF!&amp;"!z1")),7,0)),""),"")</f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  <c r="AL29" s="84"/>
      <c r="AM29" s="84"/>
      <c r="AN29" s="87"/>
      <c r="AO29" s="88"/>
      <c r="AP29" s="84"/>
      <c r="AQ29" s="88"/>
      <c r="AR29" s="84"/>
      <c r="AS29" s="89"/>
      <c r="AT29" s="89"/>
      <c r="AU29" s="91"/>
    </row>
    <row r="30" spans="1:47" ht="15" hidden="1">
      <c r="A30" s="80"/>
      <c r="B30" s="93"/>
      <c r="C30" s="82">
        <f ca="1">_xlfn.IFERROR(IF(B30&lt;&gt;"",IF($BY$1,VLOOKUP(B30,INDIRECT(#REF!&amp;"!"&amp;INDIRECT(#REF!&amp;"!q1")&amp;":"&amp;INDIRECT(#REF!&amp;"!z1")),9,0),VLOOKUP(B30,INDIRECT(#REF!&amp;"!"&amp;INDIRECT(#REF!&amp;"!p1")&amp;":"&amp;INDIRECT(#REF!&amp;"!z1")),10,0)),""),"")</f>
      </c>
      <c r="D30" s="83">
        <f ca="1">_xlfn.IFERROR(IF(B30&lt;&gt;"",IF($BY$1,VLOOKUP(B30,INDIRECT(#REF!&amp;"!"&amp;INDIRECT(#REF!&amp;"!q1")&amp;":"&amp;INDIRECT(#REF!&amp;"!z1")),7,0),VLOOKUP(B30,INDIRECT(#REF!&amp;"!"&amp;INDIRECT(#REF!&amp;"!p1")&amp;":"&amp;INDIRECT(#REF!&amp;"!z1")),8,0)),""),"")</f>
      </c>
      <c r="E30" s="84">
        <f ca="1">_xlfn.IFERROR(IF(B30&lt;&gt;"",IF($BY$1,VLOOKUP(B30,INDIRECT(#REF!&amp;"!"&amp;INDIRECT(#REF!&amp;"!q1")&amp;":"&amp;INDIRECT(#REF!&amp;"!z1")),6,0),VLOOKUP(B30,INDIRECT(#REF!&amp;"!"&amp;INDIRECT(#REF!&amp;"!p1")&amp;":"&amp;INDIRECT(#REF!&amp;"!z1")),7,0)),""),"")</f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/>
      <c r="AL30" s="84"/>
      <c r="AM30" s="84"/>
      <c r="AN30" s="87"/>
      <c r="AO30" s="88"/>
      <c r="AP30" s="84"/>
      <c r="AQ30" s="88"/>
      <c r="AR30" s="84"/>
      <c r="AS30" s="89"/>
      <c r="AT30" s="89"/>
      <c r="AU30" s="91"/>
    </row>
    <row r="31" spans="1:47" ht="15" hidden="1">
      <c r="A31" s="80"/>
      <c r="B31" s="93"/>
      <c r="C31" s="82">
        <f ca="1">_xlfn.IFERROR(IF(B31&lt;&gt;"",IF($BY$1,VLOOKUP(B31,INDIRECT(#REF!&amp;"!"&amp;INDIRECT(#REF!&amp;"!q1")&amp;":"&amp;INDIRECT(#REF!&amp;"!z1")),9,0),VLOOKUP(B31,INDIRECT(#REF!&amp;"!"&amp;INDIRECT(#REF!&amp;"!p1")&amp;":"&amp;INDIRECT(#REF!&amp;"!z1")),10,0)),""),"")</f>
      </c>
      <c r="D31" s="83">
        <f ca="1">_xlfn.IFERROR(IF(B31&lt;&gt;"",IF($BY$1,VLOOKUP(B31,INDIRECT(#REF!&amp;"!"&amp;INDIRECT(#REF!&amp;"!q1")&amp;":"&amp;INDIRECT(#REF!&amp;"!z1")),7,0),VLOOKUP(B31,INDIRECT(#REF!&amp;"!"&amp;INDIRECT(#REF!&amp;"!p1")&amp;":"&amp;INDIRECT(#REF!&amp;"!z1")),8,0)),""),"")</f>
      </c>
      <c r="E31" s="84">
        <f ca="1">_xlfn.IFERROR(IF(B31&lt;&gt;"",IF($BY$1,VLOOKUP(B31,INDIRECT(#REF!&amp;"!"&amp;INDIRECT(#REF!&amp;"!q1")&amp;":"&amp;INDIRECT(#REF!&amp;"!z1")),6,0),VLOOKUP(B31,INDIRECT(#REF!&amp;"!"&amp;INDIRECT(#REF!&amp;"!p1")&amp;":"&amp;INDIRECT(#REF!&amp;"!z1")),7,0)),""),"")</f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/>
      <c r="AL31" s="84"/>
      <c r="AM31" s="84"/>
      <c r="AN31" s="87"/>
      <c r="AO31" s="88"/>
      <c r="AP31" s="84"/>
      <c r="AQ31" s="88"/>
      <c r="AR31" s="84"/>
      <c r="AS31" s="89"/>
      <c r="AT31" s="89"/>
      <c r="AU31" s="91"/>
    </row>
    <row r="32" spans="1:47" ht="15" hidden="1">
      <c r="A32" s="80"/>
      <c r="B32" s="93"/>
      <c r="C32" s="82">
        <f ca="1">_xlfn.IFERROR(IF(B32&lt;&gt;"",IF($BY$1,VLOOKUP(B32,INDIRECT(#REF!&amp;"!"&amp;INDIRECT(#REF!&amp;"!q1")&amp;":"&amp;INDIRECT(#REF!&amp;"!z1")),9,0),VLOOKUP(B32,INDIRECT(#REF!&amp;"!"&amp;INDIRECT(#REF!&amp;"!p1")&amp;":"&amp;INDIRECT(#REF!&amp;"!z1")),10,0)),""),"")</f>
      </c>
      <c r="D32" s="83">
        <f ca="1">_xlfn.IFERROR(IF(B32&lt;&gt;"",IF($BY$1,VLOOKUP(B32,INDIRECT(#REF!&amp;"!"&amp;INDIRECT(#REF!&amp;"!q1")&amp;":"&amp;INDIRECT(#REF!&amp;"!z1")),7,0),VLOOKUP(B32,INDIRECT(#REF!&amp;"!"&amp;INDIRECT(#REF!&amp;"!p1")&amp;":"&amp;INDIRECT(#REF!&amp;"!z1")),8,0)),""),"")</f>
      </c>
      <c r="E32" s="84">
        <f ca="1">_xlfn.IFERROR(IF(B32&lt;&gt;"",IF($BY$1,VLOOKUP(B32,INDIRECT(#REF!&amp;"!"&amp;INDIRECT(#REF!&amp;"!q1")&amp;":"&amp;INDIRECT(#REF!&amp;"!z1")),6,0),VLOOKUP(B32,INDIRECT(#REF!&amp;"!"&amp;INDIRECT(#REF!&amp;"!p1")&amp;":"&amp;INDIRECT(#REF!&amp;"!z1")),7,0)),""),"")</f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  <c r="AL32" s="84"/>
      <c r="AM32" s="84"/>
      <c r="AN32" s="87"/>
      <c r="AO32" s="88"/>
      <c r="AP32" s="84"/>
      <c r="AQ32" s="88"/>
      <c r="AR32" s="84"/>
      <c r="AS32" s="89"/>
      <c r="AT32" s="89"/>
      <c r="AU32" s="91"/>
    </row>
    <row r="33" spans="1:47" ht="15" hidden="1">
      <c r="A33" s="80"/>
      <c r="B33" s="93"/>
      <c r="C33" s="82">
        <f ca="1">_xlfn.IFERROR(IF(B33&lt;&gt;"",IF($BY$1,VLOOKUP(B33,INDIRECT(#REF!&amp;"!"&amp;INDIRECT(#REF!&amp;"!q1")&amp;":"&amp;INDIRECT(#REF!&amp;"!z1")),9,0),VLOOKUP(B33,INDIRECT(#REF!&amp;"!"&amp;INDIRECT(#REF!&amp;"!p1")&amp;":"&amp;INDIRECT(#REF!&amp;"!z1")),10,0)),""),"")</f>
      </c>
      <c r="D33" s="83">
        <f ca="1">_xlfn.IFERROR(IF(B33&lt;&gt;"",IF($BY$1,VLOOKUP(B33,INDIRECT(#REF!&amp;"!"&amp;INDIRECT(#REF!&amp;"!q1")&amp;":"&amp;INDIRECT(#REF!&amp;"!z1")),7,0),VLOOKUP(B33,INDIRECT(#REF!&amp;"!"&amp;INDIRECT(#REF!&amp;"!p1")&amp;":"&amp;INDIRECT(#REF!&amp;"!z1")),8,0)),""),"")</f>
      </c>
      <c r="E33" s="84">
        <f ca="1">_xlfn.IFERROR(IF(B33&lt;&gt;"",IF($BY$1,VLOOKUP(B33,INDIRECT(#REF!&amp;"!"&amp;INDIRECT(#REF!&amp;"!q1")&amp;":"&amp;INDIRECT(#REF!&amp;"!z1")),6,0),VLOOKUP(B33,INDIRECT(#REF!&amp;"!"&amp;INDIRECT(#REF!&amp;"!p1")&amp;":"&amp;INDIRECT(#REF!&amp;"!z1")),7,0)),""),"")</f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84"/>
      <c r="AM33" s="84"/>
      <c r="AN33" s="87"/>
      <c r="AO33" s="88"/>
      <c r="AP33" s="84"/>
      <c r="AQ33" s="88"/>
      <c r="AR33" s="84"/>
      <c r="AS33" s="89"/>
      <c r="AT33" s="89"/>
      <c r="AU33" s="91"/>
    </row>
    <row r="34" spans="1:47" ht="15" hidden="1">
      <c r="A34" s="80"/>
      <c r="B34" s="93"/>
      <c r="C34" s="82">
        <f ca="1">_xlfn.IFERROR(IF(B34&lt;&gt;"",IF($BY$1,VLOOKUP(B34,INDIRECT(#REF!&amp;"!"&amp;INDIRECT(#REF!&amp;"!q1")&amp;":"&amp;INDIRECT(#REF!&amp;"!z1")),9,0),VLOOKUP(B34,INDIRECT(#REF!&amp;"!"&amp;INDIRECT(#REF!&amp;"!p1")&amp;":"&amp;INDIRECT(#REF!&amp;"!z1")),10,0)),""),"")</f>
      </c>
      <c r="D34" s="83">
        <f ca="1">_xlfn.IFERROR(IF(B34&lt;&gt;"",IF($BY$1,VLOOKUP(B34,INDIRECT(#REF!&amp;"!"&amp;INDIRECT(#REF!&amp;"!q1")&amp;":"&amp;INDIRECT(#REF!&amp;"!z1")),7,0),VLOOKUP(B34,INDIRECT(#REF!&amp;"!"&amp;INDIRECT(#REF!&amp;"!p1")&amp;":"&amp;INDIRECT(#REF!&amp;"!z1")),8,0)),""),"")</f>
      </c>
      <c r="E34" s="84">
        <f ca="1">_xlfn.IFERROR(IF(B34&lt;&gt;"",IF($BY$1,VLOOKUP(B34,INDIRECT(#REF!&amp;"!"&amp;INDIRECT(#REF!&amp;"!q1")&amp;":"&amp;INDIRECT(#REF!&amp;"!z1")),6,0),VLOOKUP(B34,INDIRECT(#REF!&amp;"!"&amp;INDIRECT(#REF!&amp;"!p1")&amp;":"&amp;INDIRECT(#REF!&amp;"!z1")),7,0)),""),"")</f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84"/>
      <c r="AM34" s="84"/>
      <c r="AN34" s="87"/>
      <c r="AO34" s="88"/>
      <c r="AP34" s="84"/>
      <c r="AQ34" s="88"/>
      <c r="AR34" s="84"/>
      <c r="AS34" s="89"/>
      <c r="AT34" s="89"/>
      <c r="AU34" s="91"/>
    </row>
    <row r="35" spans="1:47" ht="15" hidden="1">
      <c r="A35" s="80"/>
      <c r="B35" s="93"/>
      <c r="C35" s="82">
        <f ca="1">_xlfn.IFERROR(IF(B35&lt;&gt;"",IF($BY$1,VLOOKUP(B35,INDIRECT(#REF!&amp;"!"&amp;INDIRECT(#REF!&amp;"!q1")&amp;":"&amp;INDIRECT(#REF!&amp;"!z1")),9,0),VLOOKUP(B35,INDIRECT(#REF!&amp;"!"&amp;INDIRECT(#REF!&amp;"!p1")&amp;":"&amp;INDIRECT(#REF!&amp;"!z1")),10,0)),""),"")</f>
      </c>
      <c r="D35" s="83">
        <f ca="1">_xlfn.IFERROR(IF(B35&lt;&gt;"",IF($BY$1,VLOOKUP(B35,INDIRECT(#REF!&amp;"!"&amp;INDIRECT(#REF!&amp;"!q1")&amp;":"&amp;INDIRECT(#REF!&amp;"!z1")),7,0),VLOOKUP(B35,INDIRECT(#REF!&amp;"!"&amp;INDIRECT(#REF!&amp;"!p1")&amp;":"&amp;INDIRECT(#REF!&amp;"!z1")),8,0)),""),"")</f>
      </c>
      <c r="E35" s="84">
        <f ca="1">_xlfn.IFERROR(IF(B35&lt;&gt;"",IF($BY$1,VLOOKUP(B35,INDIRECT(#REF!&amp;"!"&amp;INDIRECT(#REF!&amp;"!q1")&amp;":"&amp;INDIRECT(#REF!&amp;"!z1")),6,0),VLOOKUP(B35,INDIRECT(#REF!&amp;"!"&amp;INDIRECT(#REF!&amp;"!p1")&amp;":"&amp;INDIRECT(#REF!&amp;"!z1")),7,0)),""),"")</f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  <c r="AL35" s="84"/>
      <c r="AM35" s="84"/>
      <c r="AN35" s="87"/>
      <c r="AO35" s="88"/>
      <c r="AP35" s="84"/>
      <c r="AQ35" s="88"/>
      <c r="AR35" s="84"/>
      <c r="AS35" s="89"/>
      <c r="AT35" s="89"/>
      <c r="AU35" s="91"/>
    </row>
    <row r="36" spans="1:47" ht="15" hidden="1">
      <c r="A36" s="80"/>
      <c r="B36" s="93"/>
      <c r="C36" s="82">
        <f ca="1">_xlfn.IFERROR(IF(B36&lt;&gt;"",IF($BY$1,VLOOKUP(B36,INDIRECT(#REF!&amp;"!"&amp;INDIRECT(#REF!&amp;"!q1")&amp;":"&amp;INDIRECT(#REF!&amp;"!z1")),9,0),VLOOKUP(B36,INDIRECT(#REF!&amp;"!"&amp;INDIRECT(#REF!&amp;"!p1")&amp;":"&amp;INDIRECT(#REF!&amp;"!z1")),10,0)),""),"")</f>
      </c>
      <c r="D36" s="83">
        <f ca="1">_xlfn.IFERROR(IF(B36&lt;&gt;"",IF($BY$1,VLOOKUP(B36,INDIRECT(#REF!&amp;"!"&amp;INDIRECT(#REF!&amp;"!q1")&amp;":"&amp;INDIRECT(#REF!&amp;"!z1")),7,0),VLOOKUP(B36,INDIRECT(#REF!&amp;"!"&amp;INDIRECT(#REF!&amp;"!p1")&amp;":"&amp;INDIRECT(#REF!&amp;"!z1")),8,0)),""),"")</f>
      </c>
      <c r="E36" s="84">
        <f ca="1">_xlfn.IFERROR(IF(B36&lt;&gt;"",IF($BY$1,VLOOKUP(B36,INDIRECT(#REF!&amp;"!"&amp;INDIRECT(#REF!&amp;"!q1")&amp;":"&amp;INDIRECT(#REF!&amp;"!z1")),6,0),VLOOKUP(B36,INDIRECT(#REF!&amp;"!"&amp;INDIRECT(#REF!&amp;"!p1")&amp;":"&amp;INDIRECT(#REF!&amp;"!z1")),7,0)),""),"")</f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6"/>
      <c r="AL36" s="84"/>
      <c r="AM36" s="84"/>
      <c r="AN36" s="87"/>
      <c r="AO36" s="88"/>
      <c r="AP36" s="84"/>
      <c r="AQ36" s="88"/>
      <c r="AR36" s="84"/>
      <c r="AS36" s="89"/>
      <c r="AT36" s="89"/>
      <c r="AU36" s="91"/>
    </row>
    <row r="37" spans="1:47" ht="15" hidden="1">
      <c r="A37" s="80"/>
      <c r="B37" s="93"/>
      <c r="C37" s="82">
        <f ca="1">_xlfn.IFERROR(IF(B37&lt;&gt;"",IF($BY$1,VLOOKUP(B37,INDIRECT(#REF!&amp;"!"&amp;INDIRECT(#REF!&amp;"!q1")&amp;":"&amp;INDIRECT(#REF!&amp;"!z1")),9,0),VLOOKUP(B37,INDIRECT(#REF!&amp;"!"&amp;INDIRECT(#REF!&amp;"!p1")&amp;":"&amp;INDIRECT(#REF!&amp;"!z1")),10,0)),""),"")</f>
      </c>
      <c r="D37" s="83">
        <f ca="1">_xlfn.IFERROR(IF(B37&lt;&gt;"",IF($BY$1,VLOOKUP(B37,INDIRECT(#REF!&amp;"!"&amp;INDIRECT(#REF!&amp;"!q1")&amp;":"&amp;INDIRECT(#REF!&amp;"!z1")),7,0),VLOOKUP(B37,INDIRECT(#REF!&amp;"!"&amp;INDIRECT(#REF!&amp;"!p1")&amp;":"&amp;INDIRECT(#REF!&amp;"!z1")),8,0)),""),"")</f>
      </c>
      <c r="E37" s="84">
        <f ca="1">_xlfn.IFERROR(IF(B37&lt;&gt;"",IF($BY$1,VLOOKUP(B37,INDIRECT(#REF!&amp;"!"&amp;INDIRECT(#REF!&amp;"!q1")&amp;":"&amp;INDIRECT(#REF!&amp;"!z1")),6,0),VLOOKUP(B37,INDIRECT(#REF!&amp;"!"&amp;INDIRECT(#REF!&amp;"!p1")&amp;":"&amp;INDIRECT(#REF!&amp;"!z1")),7,0)),""),"")</f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6"/>
      <c r="AL37" s="84"/>
      <c r="AM37" s="84"/>
      <c r="AN37" s="87"/>
      <c r="AO37" s="88"/>
      <c r="AP37" s="84"/>
      <c r="AQ37" s="88"/>
      <c r="AR37" s="84"/>
      <c r="AS37" s="89"/>
      <c r="AT37" s="89"/>
      <c r="AU37" s="91"/>
    </row>
    <row r="38" spans="1:47" ht="15" hidden="1">
      <c r="A38" s="80"/>
      <c r="B38" s="93"/>
      <c r="C38" s="82">
        <f ca="1">_xlfn.IFERROR(IF(B38&lt;&gt;"",IF($BY$1,VLOOKUP(B38,INDIRECT(#REF!&amp;"!"&amp;INDIRECT(#REF!&amp;"!q1")&amp;":"&amp;INDIRECT(#REF!&amp;"!z1")),9,0),VLOOKUP(B38,INDIRECT(#REF!&amp;"!"&amp;INDIRECT(#REF!&amp;"!p1")&amp;":"&amp;INDIRECT(#REF!&amp;"!z1")),10,0)),""),"")</f>
      </c>
      <c r="D38" s="83">
        <f ca="1">_xlfn.IFERROR(IF(B38&lt;&gt;"",IF($BY$1,VLOOKUP(B38,INDIRECT(#REF!&amp;"!"&amp;INDIRECT(#REF!&amp;"!q1")&amp;":"&amp;INDIRECT(#REF!&amp;"!z1")),7,0),VLOOKUP(B38,INDIRECT(#REF!&amp;"!"&amp;INDIRECT(#REF!&amp;"!p1")&amp;":"&amp;INDIRECT(#REF!&amp;"!z1")),8,0)),""),"")</f>
      </c>
      <c r="E38" s="84">
        <f ca="1">_xlfn.IFERROR(IF(B38&lt;&gt;"",IF($BY$1,VLOOKUP(B38,INDIRECT(#REF!&amp;"!"&amp;INDIRECT(#REF!&amp;"!q1")&amp;":"&amp;INDIRECT(#REF!&amp;"!z1")),6,0),VLOOKUP(B38,INDIRECT(#REF!&amp;"!"&amp;INDIRECT(#REF!&amp;"!p1")&amp;":"&amp;INDIRECT(#REF!&amp;"!z1")),7,0)),""),"")</f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6"/>
      <c r="AL38" s="84"/>
      <c r="AM38" s="84"/>
      <c r="AN38" s="87"/>
      <c r="AO38" s="88"/>
      <c r="AP38" s="84"/>
      <c r="AQ38" s="88"/>
      <c r="AR38" s="84"/>
      <c r="AS38" s="89"/>
      <c r="AT38" s="89"/>
      <c r="AU38" s="91"/>
    </row>
    <row r="39" spans="1:47" ht="15" hidden="1">
      <c r="A39" s="80"/>
      <c r="B39" s="93"/>
      <c r="C39" s="82">
        <f ca="1">_xlfn.IFERROR(IF(B39&lt;&gt;"",IF($BY$1,VLOOKUP(B39,INDIRECT(#REF!&amp;"!"&amp;INDIRECT(#REF!&amp;"!q1")&amp;":"&amp;INDIRECT(#REF!&amp;"!z1")),9,0),VLOOKUP(B39,INDIRECT(#REF!&amp;"!"&amp;INDIRECT(#REF!&amp;"!p1")&amp;":"&amp;INDIRECT(#REF!&amp;"!z1")),10,0)),""),"")</f>
      </c>
      <c r="D39" s="83">
        <f ca="1">_xlfn.IFERROR(IF(B39&lt;&gt;"",IF($BY$1,VLOOKUP(B39,INDIRECT(#REF!&amp;"!"&amp;INDIRECT(#REF!&amp;"!q1")&amp;":"&amp;INDIRECT(#REF!&amp;"!z1")),7,0),VLOOKUP(B39,INDIRECT(#REF!&amp;"!"&amp;INDIRECT(#REF!&amp;"!p1")&amp;":"&amp;INDIRECT(#REF!&amp;"!z1")),8,0)),""),"")</f>
      </c>
      <c r="E39" s="84">
        <f ca="1">_xlfn.IFERROR(IF(B39&lt;&gt;"",IF($BY$1,VLOOKUP(B39,INDIRECT(#REF!&amp;"!"&amp;INDIRECT(#REF!&amp;"!q1")&amp;":"&amp;INDIRECT(#REF!&amp;"!z1")),6,0),VLOOKUP(B39,INDIRECT(#REF!&amp;"!"&amp;INDIRECT(#REF!&amp;"!p1")&amp;":"&amp;INDIRECT(#REF!&amp;"!z1")),7,0)),""),"")</f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  <c r="AL39" s="84"/>
      <c r="AM39" s="84"/>
      <c r="AN39" s="87"/>
      <c r="AO39" s="88"/>
      <c r="AP39" s="84"/>
      <c r="AQ39" s="88"/>
      <c r="AR39" s="84"/>
      <c r="AS39" s="89"/>
      <c r="AT39" s="89"/>
      <c r="AU39" s="91"/>
    </row>
    <row r="40" ht="15" hidden="1"/>
  </sheetData>
  <sheetProtection/>
  <mergeCells count="52">
    <mergeCell ref="Y12:Y13"/>
    <mergeCell ref="Z12:Z13"/>
    <mergeCell ref="AA12:AA13"/>
    <mergeCell ref="AB12:AB13"/>
    <mergeCell ref="AC12:AC13"/>
    <mergeCell ref="AD12:AD13"/>
    <mergeCell ref="AL12:AL13"/>
    <mergeCell ref="AM12:AQ12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AR10:AR13"/>
    <mergeCell ref="AS10:AS13"/>
    <mergeCell ref="AT10:AT13"/>
    <mergeCell ref="AK11:AK13"/>
    <mergeCell ref="AL11:AQ11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R12:R13"/>
    <mergeCell ref="AK9:AO9"/>
    <mergeCell ref="A10:A13"/>
    <mergeCell ref="B10:B13"/>
    <mergeCell ref="C10:C13"/>
    <mergeCell ref="D10:D13"/>
    <mergeCell ref="E10:E13"/>
    <mergeCell ref="F10:AJ11"/>
    <mergeCell ref="AK10:AQ10"/>
    <mergeCell ref="K12:K13"/>
    <mergeCell ref="L12:L13"/>
    <mergeCell ref="E8:AB8"/>
    <mergeCell ref="A2:B2"/>
    <mergeCell ref="A3:B3"/>
    <mergeCell ref="A4:B4"/>
    <mergeCell ref="A5:B5"/>
    <mergeCell ref="E7:AB7"/>
  </mergeCells>
  <dataValidations count="1">
    <dataValidation type="list" allowBlank="1" showInputMessage="1" showErrorMessage="1" sqref="A4">
      <formula1>Объект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Serj</dc:creator>
  <cp:keywords/>
  <dc:description/>
  <cp:lastModifiedBy>Александр</cp:lastModifiedBy>
  <dcterms:created xsi:type="dcterms:W3CDTF">2015-01-02T19:12:03Z</dcterms:created>
  <dcterms:modified xsi:type="dcterms:W3CDTF">2015-01-03T18:59:16Z</dcterms:modified>
  <cp:category/>
  <cp:version/>
  <cp:contentType/>
  <cp:contentStatus/>
</cp:coreProperties>
</file>