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0" sheetId="1" r:id="rId1"/>
  </sheets>
  <externalReferences>
    <externalReference r:id="rId2"/>
  </externalReferences>
  <definedNames>
    <definedName name="Код2">[1]ВС!$L$4:$L$26</definedName>
  </definedNames>
  <calcPr calcId="145621"/>
</workbook>
</file>

<file path=xl/calcChain.xml><?xml version="1.0" encoding="utf-8"?>
<calcChain xmlns="http://schemas.openxmlformats.org/spreadsheetml/2006/main">
  <c r="L6" i="1" l="1"/>
  <c r="M6" i="1"/>
  <c r="N6" i="1"/>
  <c r="M5" i="1"/>
  <c r="N5" i="1"/>
  <c r="L5" i="1"/>
</calcChain>
</file>

<file path=xl/comments1.xml><?xml version="1.0" encoding="utf-8"?>
<comments xmlns="http://schemas.openxmlformats.org/spreadsheetml/2006/main">
  <authors>
    <author>Автор</author>
  </authors>
  <commentList>
    <comment ref="O3" authorId="0">
      <text>
        <r>
          <rPr>
            <b/>
            <sz val="9"/>
            <color indexed="81"/>
            <rFont val="Tahoma"/>
            <family val="2"/>
            <charset val="204"/>
          </rPr>
          <t>Проверочное значение, которое надо получить по 102 столбцу</t>
        </r>
      </text>
    </comment>
    <comment ref="Q3" authorId="0">
      <text>
        <r>
          <rPr>
            <b/>
            <sz val="9"/>
            <color indexed="81"/>
            <rFont val="Tahoma"/>
            <family val="2"/>
            <charset val="204"/>
          </rPr>
          <t>Код выбора по горизонтали</t>
        </r>
      </text>
    </comment>
    <comment ref="S3" authorId="0">
      <text>
        <r>
          <rPr>
            <b/>
            <sz val="9"/>
            <color indexed="81"/>
            <rFont val="Tahoma"/>
            <family val="2"/>
            <charset val="204"/>
          </rPr>
          <t>Код выбора по вертикали</t>
        </r>
      </text>
    </comment>
  </commentList>
</comments>
</file>

<file path=xl/sharedStrings.xml><?xml version="1.0" encoding="utf-8"?>
<sst xmlns="http://schemas.openxmlformats.org/spreadsheetml/2006/main" count="15" uniqueCount="12">
  <si>
    <t>ЭС</t>
  </si>
  <si>
    <t>№</t>
  </si>
  <si>
    <t>101</t>
  </si>
  <si>
    <t>103</t>
  </si>
  <si>
    <t>107</t>
  </si>
  <si>
    <t>102</t>
  </si>
  <si>
    <t>104</t>
  </si>
  <si>
    <t>СУ</t>
  </si>
  <si>
    <t>КОД</t>
  </si>
  <si>
    <t>Цена за ед, руб</t>
  </si>
  <si>
    <t>Код</t>
  </si>
  <si>
    <t>Проверка 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</si>
</sst>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2E15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4" fontId="4" fillId="0" borderId="26" xfId="0" applyNumberFormat="1" applyFont="1" applyBorder="1" applyAlignment="1">
      <alignment horizontal="right" vertical="center" wrapText="1" readingOrder="1"/>
    </xf>
    <xf numFmtId="4" fontId="4" fillId="0" borderId="26" xfId="0" applyNumberFormat="1" applyFont="1" applyFill="1" applyBorder="1" applyAlignment="1">
      <alignment horizontal="right" vertical="center" wrapText="1" readingOrder="1"/>
    </xf>
    <xf numFmtId="4" fontId="4" fillId="0" borderId="28" xfId="0" applyNumberFormat="1" applyFont="1" applyFill="1" applyBorder="1" applyAlignment="1">
      <alignment horizontal="right" vertical="center" wrapText="1" readingOrder="1"/>
    </xf>
    <xf numFmtId="4" fontId="4" fillId="0" borderId="29" xfId="0" applyNumberFormat="1" applyFont="1" applyFill="1" applyBorder="1" applyAlignment="1">
      <alignment horizontal="right" vertical="center" wrapText="1" readingOrder="1"/>
    </xf>
    <xf numFmtId="0" fontId="4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4" fontId="4" fillId="0" borderId="35" xfId="0" applyNumberFormat="1" applyFont="1" applyBorder="1" applyAlignment="1">
      <alignment horizontal="right" vertical="center" readingOrder="1"/>
    </xf>
    <xf numFmtId="4" fontId="4" fillId="0" borderId="19" xfId="0" applyNumberFormat="1" applyFont="1" applyBorder="1" applyAlignment="1">
      <alignment horizontal="right" vertical="center" readingOrder="1"/>
    </xf>
    <xf numFmtId="4" fontId="2" fillId="0" borderId="20" xfId="0" applyNumberFormat="1" applyFont="1" applyBorder="1" applyAlignment="1">
      <alignment horizontal="right" vertical="center" readingOrder="1"/>
    </xf>
    <xf numFmtId="4" fontId="2" fillId="0" borderId="21" xfId="0" applyNumberFormat="1" applyFont="1" applyBorder="1" applyAlignment="1">
      <alignment horizontal="right" vertical="center" readingOrder="1"/>
    </xf>
    <xf numFmtId="0" fontId="2" fillId="0" borderId="1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/>
    </xf>
    <xf numFmtId="4" fontId="2" fillId="2" borderId="32" xfId="0" applyNumberFormat="1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4" fontId="6" fillId="0" borderId="6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42;&#1079;&#1072;&#1080;&#1084;&#1086;&#1088;&#1072;&#1089;&#1095;&#1105;&#1090;&#1099;(&#1054;&#1041;&#1050;)-1.12.1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"/>
      <sheetName val="С"/>
      <sheetName val="Б"/>
      <sheetName val="С.О"/>
      <sheetName val="СО"/>
      <sheetName val="Ш"/>
      <sheetName val="ВС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L4">
            <v>1</v>
          </cell>
        </row>
        <row r="5">
          <cell r="L5">
            <v>2</v>
          </cell>
        </row>
        <row r="6">
          <cell r="L6">
            <v>3</v>
          </cell>
        </row>
        <row r="7">
          <cell r="L7">
            <v>4</v>
          </cell>
        </row>
        <row r="8">
          <cell r="L8">
            <v>5</v>
          </cell>
        </row>
        <row r="9">
          <cell r="L9">
            <v>6</v>
          </cell>
        </row>
        <row r="10">
          <cell r="L10">
            <v>7</v>
          </cell>
        </row>
        <row r="11">
          <cell r="L11">
            <v>8</v>
          </cell>
        </row>
        <row r="12">
          <cell r="L12">
            <v>9</v>
          </cell>
        </row>
        <row r="13">
          <cell r="L13">
            <v>10</v>
          </cell>
        </row>
        <row r="14">
          <cell r="L14">
            <v>11</v>
          </cell>
        </row>
        <row r="15">
          <cell r="L15">
            <v>12</v>
          </cell>
        </row>
        <row r="16">
          <cell r="L16">
            <v>13</v>
          </cell>
        </row>
        <row r="17">
          <cell r="L17">
            <v>14</v>
          </cell>
        </row>
        <row r="18">
          <cell r="L18">
            <v>15</v>
          </cell>
        </row>
        <row r="19">
          <cell r="L19">
            <v>16</v>
          </cell>
        </row>
        <row r="20">
          <cell r="L20">
            <v>17</v>
          </cell>
        </row>
        <row r="21">
          <cell r="L21">
            <v>18</v>
          </cell>
        </row>
        <row r="22">
          <cell r="L22">
            <v>19</v>
          </cell>
        </row>
        <row r="23">
          <cell r="L23">
            <v>20</v>
          </cell>
        </row>
        <row r="24">
          <cell r="L24">
            <v>21</v>
          </cell>
        </row>
        <row r="25">
          <cell r="L25">
            <v>22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17"/>
  <sheetViews>
    <sheetView tabSelected="1" workbookViewId="0">
      <selection activeCell="M13" sqref="M13"/>
    </sheetView>
  </sheetViews>
  <sheetFormatPr defaultRowHeight="12.75" x14ac:dyDescent="0.25"/>
  <cols>
    <col min="1" max="1" width="2.140625" style="1" customWidth="1"/>
    <col min="2" max="8" width="3.5703125" style="1" customWidth="1"/>
    <col min="9" max="11" width="3" style="1" customWidth="1"/>
    <col min="12" max="15" width="11" style="1" customWidth="1"/>
    <col min="16" max="16" width="2.85546875" style="1" customWidth="1"/>
    <col min="17" max="17" width="9.7109375" style="1" customWidth="1"/>
    <col min="18" max="18" width="8.42578125" style="1" customWidth="1"/>
    <col min="19" max="21" width="7.7109375" style="1" customWidth="1"/>
    <col min="22" max="16384" width="9.140625" style="1"/>
  </cols>
  <sheetData>
    <row r="2" spans="2:21" ht="13.5" thickBot="1" x14ac:dyDescent="0.3"/>
    <row r="3" spans="2:21" ht="15" customHeight="1" x14ac:dyDescent="0.25">
      <c r="B3" s="18" t="s">
        <v>1</v>
      </c>
      <c r="C3" s="20" t="s">
        <v>0</v>
      </c>
      <c r="D3" s="18" t="s">
        <v>7</v>
      </c>
      <c r="E3" s="17"/>
      <c r="F3" s="17"/>
      <c r="G3" s="17"/>
      <c r="H3" s="17"/>
      <c r="I3" s="17"/>
      <c r="J3" s="33"/>
      <c r="K3" s="7"/>
      <c r="L3" s="18" t="s">
        <v>10</v>
      </c>
      <c r="M3" s="17"/>
      <c r="N3" s="20"/>
      <c r="O3" s="65" t="s">
        <v>11</v>
      </c>
      <c r="Q3" s="44" t="s">
        <v>8</v>
      </c>
      <c r="R3" s="60" t="s">
        <v>9</v>
      </c>
      <c r="S3" s="41" t="s">
        <v>10</v>
      </c>
      <c r="T3" s="42"/>
      <c r="U3" s="43"/>
    </row>
    <row r="4" spans="2:21" ht="13.5" thickBot="1" x14ac:dyDescent="0.3">
      <c r="B4" s="19"/>
      <c r="C4" s="31"/>
      <c r="D4" s="16">
        <v>1</v>
      </c>
      <c r="E4" s="15">
        <v>2</v>
      </c>
      <c r="F4" s="15">
        <v>3</v>
      </c>
      <c r="G4" s="15">
        <v>4</v>
      </c>
      <c r="H4" s="15">
        <v>5</v>
      </c>
      <c r="I4" s="15">
        <v>6</v>
      </c>
      <c r="J4" s="29">
        <v>7</v>
      </c>
      <c r="K4" s="7"/>
      <c r="L4" s="69">
        <v>100</v>
      </c>
      <c r="M4" s="70">
        <v>101</v>
      </c>
      <c r="N4" s="71">
        <v>102</v>
      </c>
      <c r="O4" s="66"/>
      <c r="Q4" s="45"/>
      <c r="R4" s="61"/>
      <c r="S4" s="6">
        <v>100</v>
      </c>
      <c r="T4" s="7">
        <v>101</v>
      </c>
      <c r="U4" s="8">
        <v>102</v>
      </c>
    </row>
    <row r="5" spans="2:21" x14ac:dyDescent="0.25">
      <c r="B5" s="62">
        <v>100</v>
      </c>
      <c r="C5" s="63" t="s">
        <v>2</v>
      </c>
      <c r="D5" s="39">
        <v>1</v>
      </c>
      <c r="E5" s="5">
        <v>2</v>
      </c>
      <c r="F5" s="5">
        <v>3</v>
      </c>
      <c r="G5" s="5">
        <v>4</v>
      </c>
      <c r="H5" s="32"/>
      <c r="I5" s="32"/>
      <c r="J5" s="40">
        <v>7</v>
      </c>
      <c r="K5" s="7"/>
      <c r="L5" s="72">
        <f>SUMPRODUCT(($C5*100+$D5:$J5=$Q$5:$Q$17)*$R$5:$R$17*S$5:S$17)</f>
        <v>439100</v>
      </c>
      <c r="M5" s="73">
        <f t="shared" ref="M5:N5" si="0">SUMPRODUCT(($C5*100+$D5:$J5=$Q$5:$Q$17)*$R$5:$R$17*T$5:T$17)</f>
        <v>494640</v>
      </c>
      <c r="N5" s="74">
        <f t="shared" si="0"/>
        <v>628600</v>
      </c>
      <c r="O5" s="67">
        <v>628600</v>
      </c>
      <c r="Q5" s="34">
        <v>10101</v>
      </c>
      <c r="R5" s="25">
        <v>1270</v>
      </c>
      <c r="S5" s="21">
        <v>30</v>
      </c>
      <c r="T5" s="10">
        <v>32</v>
      </c>
      <c r="U5" s="11">
        <v>30</v>
      </c>
    </row>
    <row r="6" spans="2:21" ht="13.5" thickBot="1" x14ac:dyDescent="0.3">
      <c r="B6" s="39">
        <v>100</v>
      </c>
      <c r="C6" s="28" t="s">
        <v>3</v>
      </c>
      <c r="D6" s="12">
        <v>14</v>
      </c>
      <c r="E6" s="4">
        <v>15</v>
      </c>
      <c r="F6" s="4"/>
      <c r="G6" s="4"/>
      <c r="H6" s="4">
        <v>18</v>
      </c>
      <c r="I6" s="4">
        <v>19</v>
      </c>
      <c r="J6" s="28">
        <v>20</v>
      </c>
      <c r="K6" s="7"/>
      <c r="L6" s="75">
        <f>SUMPRODUCT(($C6*100+$D6:$J6=$Q$5:$Q$17)*$R$5:$R$17*S$5:S$17)</f>
        <v>489373.14</v>
      </c>
      <c r="M6" s="76">
        <f t="shared" ref="M6" si="1">SUMPRODUCT(($C6*100+$D6:$J6=$Q$5:$Q$17)*$R$5:$R$17*T$5:T$17)</f>
        <v>486321.30000000005</v>
      </c>
      <c r="N6" s="77">
        <f t="shared" ref="N6" si="2">SUMPRODUCT(($C6*100+$D6:$J6=$Q$5:$Q$17)*$R$5:$R$17*U$5:U$17)</f>
        <v>489373.14</v>
      </c>
      <c r="O6" s="68">
        <v>489373.14</v>
      </c>
      <c r="Q6" s="35">
        <v>10103</v>
      </c>
      <c r="R6" s="26">
        <v>13500</v>
      </c>
      <c r="S6" s="22">
        <v>2</v>
      </c>
      <c r="T6" s="2">
        <v>1</v>
      </c>
      <c r="U6" s="13">
        <v>2</v>
      </c>
    </row>
    <row r="7" spans="2:21" x14ac:dyDescent="0.25">
      <c r="B7" s="39">
        <v>100</v>
      </c>
      <c r="C7" s="28" t="s">
        <v>4</v>
      </c>
      <c r="D7" s="12"/>
      <c r="E7" s="4"/>
      <c r="F7" s="4"/>
      <c r="G7" s="4"/>
      <c r="H7" s="4"/>
      <c r="I7" s="4"/>
      <c r="J7" s="28"/>
      <c r="K7" s="7"/>
      <c r="Q7" s="36">
        <v>10107</v>
      </c>
      <c r="R7" s="26">
        <v>2250</v>
      </c>
      <c r="S7" s="23"/>
      <c r="T7" s="3"/>
      <c r="U7" s="13">
        <v>2</v>
      </c>
    </row>
    <row r="8" spans="2:21" x14ac:dyDescent="0.25">
      <c r="B8" s="39">
        <v>100</v>
      </c>
      <c r="C8" s="28" t="s">
        <v>5</v>
      </c>
      <c r="D8" s="12"/>
      <c r="E8" s="4"/>
      <c r="F8" s="4"/>
      <c r="G8" s="4"/>
      <c r="H8" s="4"/>
      <c r="I8" s="4"/>
      <c r="J8" s="28"/>
      <c r="K8" s="7"/>
      <c r="Q8" s="36">
        <v>10102</v>
      </c>
      <c r="R8" s="26">
        <v>1000</v>
      </c>
      <c r="S8" s="22">
        <v>320</v>
      </c>
      <c r="T8" s="3">
        <v>319</v>
      </c>
      <c r="U8" s="14">
        <v>320</v>
      </c>
    </row>
    <row r="9" spans="2:21" x14ac:dyDescent="0.25">
      <c r="B9" s="39">
        <v>100</v>
      </c>
      <c r="C9" s="28" t="s">
        <v>3</v>
      </c>
      <c r="D9" s="12"/>
      <c r="E9" s="4"/>
      <c r="F9" s="4"/>
      <c r="G9" s="4"/>
      <c r="H9" s="4"/>
      <c r="I9" s="4"/>
      <c r="J9" s="28"/>
      <c r="K9" s="7"/>
      <c r="Q9" s="35">
        <v>10103</v>
      </c>
      <c r="R9" s="26">
        <v>13500</v>
      </c>
      <c r="S9" s="24">
        <v>4</v>
      </c>
      <c r="T9" s="2">
        <v>9</v>
      </c>
      <c r="U9" s="14">
        <v>4</v>
      </c>
    </row>
    <row r="10" spans="2:21" x14ac:dyDescent="0.25">
      <c r="B10" s="39">
        <v>100</v>
      </c>
      <c r="C10" s="28" t="s">
        <v>6</v>
      </c>
      <c r="D10" s="12"/>
      <c r="E10" s="4"/>
      <c r="F10" s="4"/>
      <c r="G10" s="4"/>
      <c r="H10" s="4"/>
      <c r="I10" s="4"/>
      <c r="J10" s="28"/>
      <c r="K10" s="7"/>
      <c r="Q10" s="37">
        <v>10104</v>
      </c>
      <c r="R10" s="26">
        <v>550</v>
      </c>
      <c r="S10" s="24"/>
      <c r="T10" s="3">
        <v>0</v>
      </c>
      <c r="U10" s="14">
        <v>320</v>
      </c>
    </row>
    <row r="11" spans="2:21" ht="13.5" thickBot="1" x14ac:dyDescent="0.3">
      <c r="B11" s="64">
        <v>100</v>
      </c>
      <c r="C11" s="29" t="s">
        <v>4</v>
      </c>
      <c r="D11" s="16"/>
      <c r="E11" s="15"/>
      <c r="F11" s="15"/>
      <c r="G11" s="15"/>
      <c r="H11" s="15"/>
      <c r="I11" s="15"/>
      <c r="J11" s="29"/>
      <c r="K11" s="7"/>
      <c r="Q11" s="46">
        <v>10107</v>
      </c>
      <c r="R11" s="56">
        <v>2250</v>
      </c>
      <c r="S11" s="47"/>
      <c r="T11" s="48"/>
      <c r="U11" s="49">
        <v>4</v>
      </c>
    </row>
    <row r="12" spans="2:21" x14ac:dyDescent="0.25">
      <c r="Q12" s="38">
        <v>10314</v>
      </c>
      <c r="R12" s="57">
        <v>1271.19</v>
      </c>
      <c r="S12" s="53">
        <v>55</v>
      </c>
      <c r="T12" s="9">
        <v>90</v>
      </c>
      <c r="U12" s="27">
        <v>55</v>
      </c>
    </row>
    <row r="13" spans="2:21" x14ac:dyDescent="0.25">
      <c r="P13" s="30"/>
      <c r="Q13" s="50">
        <v>10318</v>
      </c>
      <c r="R13" s="58">
        <v>11500</v>
      </c>
      <c r="S13" s="54">
        <v>2</v>
      </c>
      <c r="T13" s="4">
        <v>1</v>
      </c>
      <c r="U13" s="28">
        <v>2</v>
      </c>
    </row>
    <row r="14" spans="2:21" x14ac:dyDescent="0.25">
      <c r="Q14" s="51">
        <v>10319</v>
      </c>
      <c r="R14" s="58">
        <v>7000</v>
      </c>
      <c r="S14" s="54">
        <v>9</v>
      </c>
      <c r="T14" s="4">
        <v>12</v>
      </c>
      <c r="U14" s="28">
        <v>9</v>
      </c>
    </row>
    <row r="15" spans="2:21" x14ac:dyDescent="0.25">
      <c r="Q15" s="51">
        <v>10315</v>
      </c>
      <c r="R15" s="58">
        <v>2123.5700000000002</v>
      </c>
      <c r="S15" s="54">
        <v>117</v>
      </c>
      <c r="T15" s="4">
        <v>60</v>
      </c>
      <c r="U15" s="28">
        <v>117</v>
      </c>
    </row>
    <row r="16" spans="2:21" x14ac:dyDescent="0.25">
      <c r="Q16" s="50">
        <v>10318</v>
      </c>
      <c r="R16" s="58">
        <v>11500</v>
      </c>
      <c r="S16" s="54">
        <v>4</v>
      </c>
      <c r="T16" s="4">
        <v>9</v>
      </c>
      <c r="U16" s="28">
        <v>4</v>
      </c>
    </row>
    <row r="17" spans="17:21" ht="13.5" thickBot="1" x14ac:dyDescent="0.3">
      <c r="Q17" s="52">
        <v>10320</v>
      </c>
      <c r="R17" s="59">
        <v>6500</v>
      </c>
      <c r="S17" s="55">
        <v>6</v>
      </c>
      <c r="T17" s="15">
        <v>7</v>
      </c>
      <c r="U17" s="29">
        <v>6</v>
      </c>
    </row>
  </sheetData>
  <mergeCells count="8">
    <mergeCell ref="L3:N3"/>
    <mergeCell ref="Q3:Q4"/>
    <mergeCell ref="R3:R4"/>
    <mergeCell ref="S3:U3"/>
    <mergeCell ref="O3:O4"/>
    <mergeCell ref="C3:C4"/>
    <mergeCell ref="B3:B4"/>
    <mergeCell ref="D3:J3"/>
  </mergeCells>
  <dataValidations count="1">
    <dataValidation type="list" allowBlank="1" showInputMessage="1" showErrorMessage="1" sqref="D5:G5">
      <formula1>Код2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2015-01-11T06:07:30Z</dcterms:modified>
</cp:coreProperties>
</file>