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05" windowWidth="20115" windowHeight="9780" activeTab="1"/>
  </bookViews>
  <sheets>
    <sheet name="Справочники" sheetId="1" r:id="rId1"/>
    <sheet name="Подсчет результатов" sheetId="2" r:id="rId2"/>
    <sheet name="Фильтр" sheetId="3" r:id="rId3"/>
  </sheets>
  <definedNames>
    <definedName name="_xlnm._FilterDatabase" localSheetId="1" hidden="1">'Подсчет результатов'!$A$2:$H$11</definedName>
    <definedName name="ВПР">Справочники!$A$2:$B$6</definedName>
    <definedName name="Город">Справочники!$D$2:$D$4</definedName>
    <definedName name="Норматив">Справочники!$A$2:$A$6</definedName>
    <definedName name="Разряд">Справочники!$B$2:$B$6</definedName>
  </definedNames>
  <calcPr calcId="145621"/>
  <pivotCaches>
    <pivotCache cacheId="6" r:id="rId4"/>
  </pivotCaches>
</workbook>
</file>

<file path=xl/calcChain.xml><?xml version="1.0" encoding="utf-8"?>
<calcChain xmlns="http://schemas.openxmlformats.org/spreadsheetml/2006/main">
  <c r="E4" i="2" l="1"/>
  <c r="E5" i="2"/>
  <c r="G5" i="2" s="1"/>
  <c r="E6" i="2"/>
  <c r="E7" i="2"/>
  <c r="G7" i="2" s="1"/>
  <c r="E8" i="2"/>
  <c r="E9" i="2"/>
  <c r="G9" i="2" s="1"/>
  <c r="E10" i="2"/>
  <c r="E11" i="2"/>
  <c r="G11" i="2" s="1"/>
  <c r="E3" i="2"/>
  <c r="F11" i="2" l="1"/>
  <c r="F7" i="2"/>
  <c r="H3" i="2"/>
  <c r="H10" i="2"/>
  <c r="H8" i="2"/>
  <c r="H6" i="2"/>
  <c r="H4" i="2"/>
  <c r="F9" i="2"/>
  <c r="F5" i="2"/>
  <c r="G10" i="2"/>
  <c r="G6" i="2"/>
  <c r="G4" i="2"/>
  <c r="H7" i="2"/>
  <c r="H5" i="2"/>
  <c r="G3" i="2"/>
  <c r="G8" i="2"/>
  <c r="H11" i="2"/>
  <c r="H9" i="2"/>
  <c r="F3" i="2"/>
  <c r="F10" i="2"/>
  <c r="F8" i="2"/>
  <c r="F6" i="2"/>
  <c r="F4" i="2"/>
</calcChain>
</file>

<file path=xl/sharedStrings.xml><?xml version="1.0" encoding="utf-8"?>
<sst xmlns="http://schemas.openxmlformats.org/spreadsheetml/2006/main" count="69" uniqueCount="28">
  <si>
    <t>Норматив</t>
  </si>
  <si>
    <t>Разряд</t>
  </si>
  <si>
    <t>Город</t>
  </si>
  <si>
    <t>нет</t>
  </si>
  <si>
    <t>1 разряд</t>
  </si>
  <si>
    <t>2 разряд</t>
  </si>
  <si>
    <t>3 разряд</t>
  </si>
  <si>
    <t>Кириши</t>
  </si>
  <si>
    <t>Выборг</t>
  </si>
  <si>
    <t>Тосно</t>
  </si>
  <si>
    <t>Участник</t>
  </si>
  <si>
    <t>Таблица результатов соревнований</t>
  </si>
  <si>
    <t>Старт</t>
  </si>
  <si>
    <t>Финиш</t>
  </si>
  <si>
    <t>Результат</t>
  </si>
  <si>
    <t>Итог</t>
  </si>
  <si>
    <t>Ф1</t>
  </si>
  <si>
    <t>Ф2</t>
  </si>
  <si>
    <t>Ф3</t>
  </si>
  <si>
    <t>Ф4</t>
  </si>
  <si>
    <t>Ф5</t>
  </si>
  <si>
    <t>Ф6</t>
  </si>
  <si>
    <t>Ф7</t>
  </si>
  <si>
    <t>Ф8</t>
  </si>
  <si>
    <t>Ф9</t>
  </si>
  <si>
    <t>Названия строк</t>
  </si>
  <si>
    <t>Общий итог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</si>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</sst>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1" x14ac:knownFonts="1"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1" fontId="0" fillId="0" borderId="0" xfId="0" applyNumberFormat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каридов Вадим Владимирович" refreshedDate="41999.669855439817" createdVersion="4" refreshedVersion="4" minRefreshableVersion="3" recordCount="9">
  <cacheSource type="worksheet">
    <worksheetSource ref="A2:H11" sheet="Подсчет результатов"/>
  </cacheSource>
  <cacheFields count="8">
    <cacheField name="Участник" numFmtId="0">
      <sharedItems count="9">
        <s v="Ф1"/>
        <s v="Ф2"/>
        <s v="Ф3"/>
        <s v="Ф4"/>
        <s v="Ф5"/>
        <s v="Ф6"/>
        <s v="Ф7"/>
        <s v="Ф8"/>
        <s v="Ф9"/>
      </sharedItems>
    </cacheField>
    <cacheField name="Город" numFmtId="0">
      <sharedItems count="3">
        <s v="Кириши"/>
        <s v="Выборг"/>
        <s v="Тосно"/>
      </sharedItems>
    </cacheField>
    <cacheField name="Старт" numFmtId="21">
      <sharedItems containsSemiMixedTypes="0" containsNonDate="0" containsDate="1" containsString="0" minDate="1899-12-30T00:00:00" maxDate="1899-12-31T00:00:00"/>
    </cacheField>
    <cacheField name="Финиш" numFmtId="0">
      <sharedItems containsSemiMixedTypes="0" containsNonDate="0" containsDate="1" containsString="0" minDate="1899-12-30T00:31:00" maxDate="1899-12-30T00:31:20"/>
    </cacheField>
    <cacheField name="Результат" numFmtId="21">
      <sharedItems containsSemiMixedTypes="0" containsNonDate="0" containsDate="1" containsString="0" minDate="1899-12-30T00:30:48" maxDate="1899-12-30T00:31:20" count="9">
        <d v="1899-12-30T00:31:20"/>
        <d v="1899-12-30T00:31:16"/>
        <d v="1899-12-30T00:31:17"/>
        <d v="1899-12-30T00:30:54"/>
        <d v="1899-12-30T00:30:52"/>
        <d v="1899-12-30T00:30:50"/>
        <d v="1899-12-30T00:30:56"/>
        <d v="1899-12-30T00:30:48"/>
        <d v="1899-12-30T00:30:49"/>
      </sharedItems>
    </cacheField>
    <cacheField name="Разряд" numFmtId="0">
      <sharedItems count="3">
        <s v="3 разряд"/>
        <s v="2 разряд"/>
        <s v="1 разряд"/>
      </sharedItems>
    </cacheField>
    <cacheField name="Разряд2" numFmtId="0">
      <sharedItems/>
    </cacheField>
    <cacheField name="Итог" numFmtId="0">
      <sharedItems count="2">
        <s v="-"/>
        <s v="Лучшее время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d v="1899-12-30T00:00:00"/>
    <d v="1899-12-30T00:31:20"/>
    <x v="0"/>
    <x v="0"/>
    <s v="3 разряд"/>
    <x v="0"/>
  </r>
  <r>
    <x v="1"/>
    <x v="1"/>
    <d v="1899-12-30T00:00:00"/>
    <d v="1899-12-30T00:31:16"/>
    <x v="1"/>
    <x v="0"/>
    <s v="3 разряд"/>
    <x v="0"/>
  </r>
  <r>
    <x v="2"/>
    <x v="1"/>
    <d v="1899-12-30T00:00:00"/>
    <d v="1899-12-30T00:31:17"/>
    <x v="2"/>
    <x v="0"/>
    <s v="3 разряд"/>
    <x v="0"/>
  </r>
  <r>
    <x v="3"/>
    <x v="0"/>
    <d v="1899-12-30T00:00:10"/>
    <d v="1899-12-30T00:31:04"/>
    <x v="3"/>
    <x v="1"/>
    <s v="2 разряд"/>
    <x v="0"/>
  </r>
  <r>
    <x v="4"/>
    <x v="1"/>
    <d v="1899-12-30T00:00:10"/>
    <d v="1899-12-30T00:31:02"/>
    <x v="4"/>
    <x v="2"/>
    <s v="1 разряд"/>
    <x v="0"/>
  </r>
  <r>
    <x v="5"/>
    <x v="2"/>
    <d v="1899-12-30T00:00:10"/>
    <d v="1899-12-30T00:31:00"/>
    <x v="5"/>
    <x v="2"/>
    <s v="1 разряд"/>
    <x v="0"/>
  </r>
  <r>
    <x v="6"/>
    <x v="0"/>
    <d v="1899-12-30T00:00:20"/>
    <d v="1899-12-30T00:31:16"/>
    <x v="6"/>
    <x v="1"/>
    <s v="2 разряд"/>
    <x v="0"/>
  </r>
  <r>
    <x v="7"/>
    <x v="2"/>
    <d v="1899-12-30T00:00:20"/>
    <d v="1899-12-30T00:31:08"/>
    <x v="7"/>
    <x v="2"/>
    <s v="1 разряд"/>
    <x v="1"/>
  </r>
  <r>
    <x v="8"/>
    <x v="1"/>
    <d v="1899-12-30T00:00:20"/>
    <d v="1899-12-30T00:31:09"/>
    <x v="8"/>
    <x v="2"/>
    <s v="1 разряд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7:A26" firstHeaderRow="1" firstDataRow="1" firstDataCol="1"/>
  <pivotFields count="8">
    <pivotField axis="axisRow" showAll="0">
      <items count="10">
        <item x="0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axis="axisRow" showAll="0">
      <items count="4">
        <item sd="0" x="1"/>
        <item x="0"/>
        <item sd="0" x="2"/>
        <item t="default"/>
      </items>
    </pivotField>
    <pivotField numFmtId="21" showAll="0"/>
    <pivotField showAll="0"/>
    <pivotField numFmtId="21" showAll="0">
      <items count="10">
        <item x="7"/>
        <item x="8"/>
        <item x="5"/>
        <item x="4"/>
        <item x="3"/>
        <item x="6"/>
        <item x="1"/>
        <item x="2"/>
        <item x="0"/>
        <item t="default"/>
      </items>
    </pivotField>
    <pivotField axis="axisRow" showAll="0">
      <items count="4">
        <item sd="0" x="2"/>
        <item x="1"/>
        <item x="0"/>
        <item t="default"/>
      </items>
    </pivotField>
    <pivotField showAll="0"/>
    <pivotField axis="axisRow" showAll="0">
      <items count="3">
        <item x="0"/>
        <item x="1"/>
        <item t="default"/>
      </items>
    </pivotField>
  </pivotFields>
  <rowFields count="4">
    <field x="1"/>
    <field x="0"/>
    <field x="5"/>
    <field x="7"/>
  </rowFields>
  <rowItems count="9">
    <i>
      <x/>
    </i>
    <i>
      <x v="1"/>
    </i>
    <i r="1">
      <x/>
    </i>
    <i r="2">
      <x v="2"/>
    </i>
    <i r="3">
      <x/>
    </i>
    <i r="1">
      <x v="3"/>
    </i>
    <i r="1">
      <x v="6"/>
    </i>
    <i>
      <x v="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4" sqref="A4"/>
    </sheetView>
  </sheetViews>
  <sheetFormatPr defaultRowHeight="12.75" x14ac:dyDescent="0.2"/>
  <sheetData>
    <row r="1" spans="1:4" x14ac:dyDescent="0.2">
      <c r="A1" t="s">
        <v>0</v>
      </c>
      <c r="B1" t="s">
        <v>1</v>
      </c>
      <c r="D1" t="s">
        <v>2</v>
      </c>
    </row>
    <row r="2" spans="1:4" x14ac:dyDescent="0.2">
      <c r="A2" s="1">
        <v>0</v>
      </c>
      <c r="B2" t="s">
        <v>3</v>
      </c>
      <c r="D2" t="s">
        <v>7</v>
      </c>
    </row>
    <row r="3" spans="1:4" x14ac:dyDescent="0.2">
      <c r="A3" s="1">
        <v>2.0833333333333332E-2</v>
      </c>
      <c r="B3" t="s">
        <v>4</v>
      </c>
      <c r="D3" t="s">
        <v>8</v>
      </c>
    </row>
    <row r="4" spans="1:4" x14ac:dyDescent="0.2">
      <c r="A4" s="1">
        <v>2.1458333333333333E-2</v>
      </c>
      <c r="B4" t="s">
        <v>5</v>
      </c>
      <c r="D4" t="s">
        <v>9</v>
      </c>
    </row>
    <row r="5" spans="1:4" x14ac:dyDescent="0.2">
      <c r="A5" s="1">
        <v>2.1712962962962962E-2</v>
      </c>
      <c r="B5" t="s">
        <v>6</v>
      </c>
    </row>
    <row r="6" spans="1:4" x14ac:dyDescent="0.2">
      <c r="A6" s="1">
        <v>2.2060185185185183E-2</v>
      </c>
      <c r="B6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20" sqref="A20"/>
    </sheetView>
  </sheetViews>
  <sheetFormatPr defaultRowHeight="12.75" x14ac:dyDescent="0.2"/>
  <cols>
    <col min="1" max="1" width="15.5703125" customWidth="1"/>
    <col min="8" max="8" width="12.140625" bestFit="1" customWidth="1"/>
  </cols>
  <sheetData>
    <row r="1" spans="1:8" x14ac:dyDescent="0.2">
      <c r="A1" t="s">
        <v>11</v>
      </c>
    </row>
    <row r="2" spans="1:8" x14ac:dyDescent="0.2">
      <c r="A2" t="s">
        <v>10</v>
      </c>
      <c r="B2" t="s">
        <v>2</v>
      </c>
      <c r="C2" t="s">
        <v>12</v>
      </c>
      <c r="D2" t="s">
        <v>13</v>
      </c>
      <c r="E2" t="s">
        <v>14</v>
      </c>
      <c r="F2" t="s">
        <v>1</v>
      </c>
      <c r="G2" t="s">
        <v>1</v>
      </c>
      <c r="H2" t="s">
        <v>15</v>
      </c>
    </row>
    <row r="3" spans="1:8" x14ac:dyDescent="0.2">
      <c r="A3" t="s">
        <v>16</v>
      </c>
      <c r="B3" t="s">
        <v>7</v>
      </c>
      <c r="C3" s="1">
        <v>0</v>
      </c>
      <c r="D3" s="1">
        <v>2.1759259259259259E-2</v>
      </c>
      <c r="E3" s="1">
        <f>D3-C3</f>
        <v>2.1759259259259259E-2</v>
      </c>
      <c r="F3" t="str">
        <f>VLOOKUP(E3,Справочники!$A$2:$B$6,2,TRUE)</f>
        <v>3 разряд</v>
      </c>
      <c r="G3" t="str">
        <f>VLOOKUP(E3,ВПР,2,TRUE)</f>
        <v>3 разряд</v>
      </c>
      <c r="H3" t="str">
        <f>IF(E3=MIN($E$3:$E$11),"Лучшее время","-")</f>
        <v>-</v>
      </c>
    </row>
    <row r="4" spans="1:8" x14ac:dyDescent="0.2">
      <c r="A4" t="s">
        <v>17</v>
      </c>
      <c r="B4" t="s">
        <v>8</v>
      </c>
      <c r="C4" s="1">
        <v>0</v>
      </c>
      <c r="D4" s="1">
        <v>2.1712962962962962E-2</v>
      </c>
      <c r="E4" s="1">
        <f t="shared" ref="E4:E11" si="0">D4-C4</f>
        <v>2.1712962962962962E-2</v>
      </c>
      <c r="F4" t="str">
        <f>VLOOKUP(E4,Справочники!$A$2:$B$6,2,TRUE)</f>
        <v>3 разряд</v>
      </c>
      <c r="G4" t="str">
        <f>VLOOKUP(E4,ВПР,2,TRUE)</f>
        <v>3 разряд</v>
      </c>
      <c r="H4" t="str">
        <f t="shared" ref="H4:H11" si="1">IF(E4=MIN($E$3:$E$11),"Лучшее время","-")</f>
        <v>-</v>
      </c>
    </row>
    <row r="5" spans="1:8" x14ac:dyDescent="0.2">
      <c r="A5" t="s">
        <v>18</v>
      </c>
      <c r="B5" t="s">
        <v>8</v>
      </c>
      <c r="C5" s="1">
        <v>0</v>
      </c>
      <c r="D5" s="2">
        <v>2.1724537037037039E-2</v>
      </c>
      <c r="E5" s="1">
        <f t="shared" si="0"/>
        <v>2.1724537037037039E-2</v>
      </c>
      <c r="F5" t="str">
        <f>VLOOKUP(E5,Справочники!$A$2:$B$6,2,TRUE)</f>
        <v>3 разряд</v>
      </c>
      <c r="G5" t="str">
        <f>VLOOKUP(E5,ВПР,2,TRUE)</f>
        <v>3 разряд</v>
      </c>
      <c r="H5" t="str">
        <f t="shared" si="1"/>
        <v>-</v>
      </c>
    </row>
    <row r="6" spans="1:8" x14ac:dyDescent="0.2">
      <c r="A6" t="s">
        <v>19</v>
      </c>
      <c r="B6" t="s">
        <v>7</v>
      </c>
      <c r="C6" s="1">
        <v>1.1574074074074073E-4</v>
      </c>
      <c r="D6" s="2">
        <v>2.1574074074074075E-2</v>
      </c>
      <c r="E6" s="1">
        <f t="shared" si="0"/>
        <v>2.1458333333333336E-2</v>
      </c>
      <c r="F6" t="str">
        <f>VLOOKUP(E6,Справочники!$A$2:$B$6,2,TRUE)</f>
        <v>2 разряд</v>
      </c>
      <c r="G6" t="str">
        <f>VLOOKUP(E6,ВПР,2,TRUE)</f>
        <v>2 разряд</v>
      </c>
      <c r="H6" t="str">
        <f t="shared" si="1"/>
        <v>-</v>
      </c>
    </row>
    <row r="7" spans="1:8" x14ac:dyDescent="0.2">
      <c r="A7" t="s">
        <v>20</v>
      </c>
      <c r="B7" t="s">
        <v>8</v>
      </c>
      <c r="C7" s="1">
        <v>1.1574074074074073E-4</v>
      </c>
      <c r="D7" s="2">
        <v>2.1550925925925928E-2</v>
      </c>
      <c r="E7" s="1">
        <f t="shared" si="0"/>
        <v>2.1435185185185189E-2</v>
      </c>
      <c r="F7" t="str">
        <f>VLOOKUP(E7,Справочники!$A$2:$B$6,2,TRUE)</f>
        <v>1 разряд</v>
      </c>
      <c r="G7" t="str">
        <f>VLOOKUP(E7,ВПР,2,TRUE)</f>
        <v>1 разряд</v>
      </c>
      <c r="H7" t="str">
        <f t="shared" si="1"/>
        <v>-</v>
      </c>
    </row>
    <row r="8" spans="1:8" x14ac:dyDescent="0.2">
      <c r="A8" t="s">
        <v>21</v>
      </c>
      <c r="B8" t="s">
        <v>9</v>
      </c>
      <c r="C8" s="1">
        <v>1.1574074074074073E-4</v>
      </c>
      <c r="D8" s="2">
        <v>2.1527777777777781E-2</v>
      </c>
      <c r="E8" s="1">
        <f t="shared" si="0"/>
        <v>2.1412037037037042E-2</v>
      </c>
      <c r="F8" t="str">
        <f>VLOOKUP(E8,Справочники!$A$2:$B$6,2,TRUE)</f>
        <v>1 разряд</v>
      </c>
      <c r="G8" t="str">
        <f>VLOOKUP(E8,ВПР,2,TRUE)</f>
        <v>1 разряд</v>
      </c>
      <c r="H8" t="str">
        <f t="shared" si="1"/>
        <v>-</v>
      </c>
    </row>
    <row r="9" spans="1:8" x14ac:dyDescent="0.2">
      <c r="A9" t="s">
        <v>22</v>
      </c>
      <c r="B9" t="s">
        <v>7</v>
      </c>
      <c r="C9" s="1">
        <v>2.31481481481481E-4</v>
      </c>
      <c r="D9" s="2">
        <v>2.1712962962962962E-2</v>
      </c>
      <c r="E9" s="1">
        <f t="shared" si="0"/>
        <v>2.148148148148148E-2</v>
      </c>
      <c r="F9" t="str">
        <f>VLOOKUP(E9,Справочники!$A$2:$B$6,2,TRUE)</f>
        <v>2 разряд</v>
      </c>
      <c r="G9" t="str">
        <f>VLOOKUP(E9,ВПР,2,TRUE)</f>
        <v>2 разряд</v>
      </c>
      <c r="H9" t="str">
        <f t="shared" si="1"/>
        <v>-</v>
      </c>
    </row>
    <row r="10" spans="1:8" x14ac:dyDescent="0.2">
      <c r="A10" t="s">
        <v>23</v>
      </c>
      <c r="B10" t="s">
        <v>9</v>
      </c>
      <c r="C10" s="1">
        <v>2.31481481481481E-4</v>
      </c>
      <c r="D10" s="2">
        <v>2.162037037037037E-2</v>
      </c>
      <c r="E10" s="1">
        <f t="shared" si="0"/>
        <v>2.1388888888888888E-2</v>
      </c>
      <c r="F10" t="str">
        <f>VLOOKUP(E10,Справочники!$A$2:$B$6,2,TRUE)</f>
        <v>1 разряд</v>
      </c>
      <c r="G10" t="str">
        <f>VLOOKUP(E10,ВПР,2,TRUE)</f>
        <v>1 разряд</v>
      </c>
      <c r="H10" t="str">
        <f t="shared" si="1"/>
        <v>Лучшее время</v>
      </c>
    </row>
    <row r="11" spans="1:8" x14ac:dyDescent="0.2">
      <c r="A11" t="s">
        <v>24</v>
      </c>
      <c r="B11" t="s">
        <v>8</v>
      </c>
      <c r="C11" s="1">
        <v>2.31481481481481E-4</v>
      </c>
      <c r="D11" s="2">
        <v>2.1631944444444443E-2</v>
      </c>
      <c r="E11" s="1">
        <f t="shared" si="0"/>
        <v>2.1400462962962961E-2</v>
      </c>
      <c r="F11" t="str">
        <f>VLOOKUP(E11,Справочники!$A$2:$B$6,2,TRUE)</f>
        <v>1 разряд</v>
      </c>
      <c r="G11" t="str">
        <f>VLOOKUP(E11,ВПР,2,TRUE)</f>
        <v>1 разряд</v>
      </c>
      <c r="H11" t="str">
        <f t="shared" si="1"/>
        <v>-</v>
      </c>
    </row>
    <row r="17" spans="1:1" x14ac:dyDescent="0.2">
      <c r="A17" s="3" t="s">
        <v>25</v>
      </c>
    </row>
    <row r="18" spans="1:1" x14ac:dyDescent="0.2">
      <c r="A18" s="4" t="s">
        <v>8</v>
      </c>
    </row>
    <row r="19" spans="1:1" x14ac:dyDescent="0.2">
      <c r="A19" s="4" t="s">
        <v>7</v>
      </c>
    </row>
    <row r="20" spans="1:1" x14ac:dyDescent="0.2">
      <c r="A20" s="5" t="s">
        <v>16</v>
      </c>
    </row>
    <row r="21" spans="1:1" x14ac:dyDescent="0.2">
      <c r="A21" s="6" t="s">
        <v>6</v>
      </c>
    </row>
    <row r="22" spans="1:1" x14ac:dyDescent="0.2">
      <c r="A22" s="7" t="s">
        <v>27</v>
      </c>
    </row>
    <row r="23" spans="1:1" x14ac:dyDescent="0.2">
      <c r="A23" s="5" t="s">
        <v>19</v>
      </c>
    </row>
    <row r="24" spans="1:1" x14ac:dyDescent="0.2">
      <c r="A24" s="5" t="s">
        <v>22</v>
      </c>
    </row>
    <row r="25" spans="1:1" x14ac:dyDescent="0.2">
      <c r="A25" s="4" t="s">
        <v>9</v>
      </c>
    </row>
    <row r="26" spans="1:1" x14ac:dyDescent="0.2">
      <c r="A26" s="4" t="s">
        <v>26</v>
      </c>
    </row>
  </sheetData>
  <autoFilter ref="A2:H11"/>
  <dataValidations count="1">
    <dataValidation type="list" allowBlank="1" showInputMessage="1" showErrorMessage="1" sqref="B3:B11">
      <formula1>Город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1" sqref="D1:D1048576"/>
    </sheetView>
  </sheetViews>
  <sheetFormatPr defaultRowHeight="12.75" x14ac:dyDescent="0.2"/>
  <sheetData>
    <row r="1" spans="1:3" x14ac:dyDescent="0.2">
      <c r="A1" t="s">
        <v>10</v>
      </c>
      <c r="B1" t="s">
        <v>2</v>
      </c>
      <c r="C1" t="s">
        <v>1</v>
      </c>
    </row>
    <row r="2" spans="1:3" x14ac:dyDescent="0.2">
      <c r="A2" t="s">
        <v>19</v>
      </c>
      <c r="B2" t="s">
        <v>7</v>
      </c>
      <c r="C2" t="s">
        <v>5</v>
      </c>
    </row>
    <row r="3" spans="1:3" x14ac:dyDescent="0.2">
      <c r="A3" t="s">
        <v>20</v>
      </c>
      <c r="B3" t="s">
        <v>8</v>
      </c>
      <c r="C3" t="s">
        <v>4</v>
      </c>
    </row>
    <row r="4" spans="1:3" x14ac:dyDescent="0.2">
      <c r="A4" t="s">
        <v>21</v>
      </c>
      <c r="B4" t="s">
        <v>9</v>
      </c>
      <c r="C4" t="s">
        <v>4</v>
      </c>
    </row>
    <row r="5" spans="1:3" x14ac:dyDescent="0.2">
      <c r="A5" t="s">
        <v>22</v>
      </c>
      <c r="B5" t="s">
        <v>7</v>
      </c>
      <c r="C5" t="s">
        <v>5</v>
      </c>
    </row>
    <row r="6" spans="1:3" x14ac:dyDescent="0.2">
      <c r="A6" t="s">
        <v>23</v>
      </c>
      <c r="B6" t="s">
        <v>9</v>
      </c>
      <c r="C6" t="s">
        <v>4</v>
      </c>
    </row>
    <row r="7" spans="1:3" x14ac:dyDescent="0.2">
      <c r="A7" t="s">
        <v>24</v>
      </c>
      <c r="B7" t="s">
        <v>8</v>
      </c>
      <c r="C7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Справочники</vt:lpstr>
      <vt:lpstr>Подсчет результатов</vt:lpstr>
      <vt:lpstr>Фильтр</vt:lpstr>
      <vt:lpstr>ВПР</vt:lpstr>
      <vt:lpstr>Город</vt:lpstr>
      <vt:lpstr>Норматив</vt:lpstr>
      <vt:lpstr>Разряд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Скаридов Вадим Владимирович</dc:creator>
  <cp:lastModifiedBy>Скаридов Вадим Владимирович</cp:lastModifiedBy>
  <dcterms:created xsi:type="dcterms:W3CDTF">2014-12-26T10:41:09Z</dcterms:created>
  <dcterms:modified xsi:type="dcterms:W3CDTF">2014-12-26T13:10:35Z</dcterms:modified>
</cp:coreProperties>
</file>