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K10" i="1"/>
  <c r="L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C10" i="1"/>
  <c r="D10" i="1"/>
  <c r="E10" i="1"/>
  <c r="F10" i="1"/>
  <c r="G10" i="1"/>
  <c r="H10" i="1"/>
  <c r="B10" i="1"/>
  <c r="A3" i="1"/>
  <c r="A4" i="1"/>
  <c r="A5" i="1" s="1"/>
  <c r="A6" i="1" s="1"/>
  <c r="A7" i="1" s="1"/>
  <c r="A2" i="1"/>
</calcChain>
</file>

<file path=xl/sharedStrings.xml><?xml version="1.0" encoding="utf-8"?>
<sst xmlns="http://schemas.openxmlformats.org/spreadsheetml/2006/main" count="52" uniqueCount="32">
  <si>
    <t>Склад</t>
  </si>
  <si>
    <t>Клиент Код</t>
  </si>
  <si>
    <t>Клиент Наименование</t>
  </si>
  <si>
    <t>Адрес Код</t>
  </si>
  <si>
    <t>Адрес Наименование</t>
  </si>
  <si>
    <t>Тара Код</t>
  </si>
  <si>
    <t>Тара Наименование</t>
  </si>
  <si>
    <t>Залог кол-во</t>
  </si>
  <si>
    <t>Остаток</t>
  </si>
  <si>
    <t>Отгружено</t>
  </si>
  <si>
    <t>Возвращено</t>
  </si>
  <si>
    <t>ДМД</t>
  </si>
  <si>
    <t>ВРЖ222-000064</t>
  </si>
  <si>
    <t>ИП Греков В. С.</t>
  </si>
  <si>
    <t>1</t>
  </si>
  <si>
    <t>394000, Воронежская обл., г.Воронеж, Машиностроителей ул.,д.88</t>
  </si>
  <si>
    <t>7ТРС00540</t>
  </si>
  <si>
    <t>Контейнер пластиковый серый DH 641602BR</t>
  </si>
  <si>
    <t>2</t>
  </si>
  <si>
    <t>394000, Воронежская обл., г.Воронеж, Машиностроителей ул.,д. 88</t>
  </si>
  <si>
    <t>ВРЖ222-001166</t>
  </si>
  <si>
    <t>ИП Калугина Н. В.</t>
  </si>
  <si>
    <t>НЕТ АДРЕСА</t>
  </si>
  <si>
    <t>ДМД222-000315</t>
  </si>
  <si>
    <t>ИП Семенов Игорь Викторович</t>
  </si>
  <si>
    <t>ПЕРОВО</t>
  </si>
  <si>
    <t>127253, Москва г., Псковская ул.,д.12,база</t>
  </si>
  <si>
    <t>ДМД222-000350</t>
  </si>
  <si>
    <t>ООО Агроимпорт</t>
  </si>
  <si>
    <t>АГРОИМПОРТ</t>
  </si>
  <si>
    <t>142500, обл.Московская, г.Павловский Посад, ул.Каляева,д.15</t>
  </si>
  <si>
    <t>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</si>
</sst>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J11" sqref="J11"/>
    </sheetView>
  </sheetViews>
  <sheetFormatPr defaultRowHeight="15" x14ac:dyDescent="0.25"/>
  <cols>
    <col min="4" max="4" width="19.42578125" customWidth="1"/>
    <col min="5" max="5" width="30.42578125" customWidth="1"/>
    <col min="6" max="6" width="27.5703125" customWidth="1"/>
  </cols>
  <sheetData>
    <row r="1" spans="1:12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3">
        <f>IF(COUNTIF(D$2:D2,D2)=1,A1+1,A1)</f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/>
      <c r="J2" s="2">
        <v>-56</v>
      </c>
      <c r="K2" s="2">
        <v>0</v>
      </c>
      <c r="L2" s="2">
        <v>56</v>
      </c>
    </row>
    <row r="3" spans="1:12" x14ac:dyDescent="0.25">
      <c r="A3" s="3">
        <f>IF(COUNTIF(D$2:D3,D3)=1,A2+1,A2)</f>
        <v>1</v>
      </c>
      <c r="B3" s="2" t="s">
        <v>11</v>
      </c>
      <c r="C3" s="2" t="s">
        <v>12</v>
      </c>
      <c r="D3" s="2" t="s">
        <v>13</v>
      </c>
      <c r="E3" s="2" t="s">
        <v>18</v>
      </c>
      <c r="F3" s="2" t="s">
        <v>19</v>
      </c>
      <c r="G3" s="2" t="s">
        <v>16</v>
      </c>
      <c r="H3" s="2" t="s">
        <v>17</v>
      </c>
      <c r="I3" s="2"/>
      <c r="J3" s="2">
        <v>56</v>
      </c>
      <c r="K3" s="2">
        <v>56</v>
      </c>
      <c r="L3" s="2">
        <v>0</v>
      </c>
    </row>
    <row r="4" spans="1:12" x14ac:dyDescent="0.25">
      <c r="A4" s="3">
        <f>IF(COUNTIF(D$2:D4,D4)=1,A3+1,A3)</f>
        <v>2</v>
      </c>
      <c r="B4" s="2" t="s">
        <v>11</v>
      </c>
      <c r="C4" s="2" t="s">
        <v>20</v>
      </c>
      <c r="D4" s="2" t="s">
        <v>21</v>
      </c>
      <c r="E4" s="2" t="s">
        <v>22</v>
      </c>
      <c r="F4" s="2"/>
      <c r="G4" s="2" t="s">
        <v>16</v>
      </c>
      <c r="H4" s="2" t="s">
        <v>17</v>
      </c>
      <c r="I4" s="2"/>
      <c r="J4" s="2">
        <v>647</v>
      </c>
      <c r="K4" s="2">
        <v>949</v>
      </c>
      <c r="L4" s="2">
        <v>302</v>
      </c>
    </row>
    <row r="5" spans="1:12" x14ac:dyDescent="0.25">
      <c r="A5" s="3">
        <f>IF(COUNTIF(D$2:D5,D5)=1,A4+1,A4)</f>
        <v>3</v>
      </c>
      <c r="B5" s="2" t="s">
        <v>11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16</v>
      </c>
      <c r="H5" s="2" t="s">
        <v>17</v>
      </c>
      <c r="I5" s="2"/>
      <c r="J5" s="2">
        <v>128</v>
      </c>
      <c r="K5" s="2">
        <v>172</v>
      </c>
      <c r="L5" s="2">
        <v>44</v>
      </c>
    </row>
    <row r="6" spans="1:12" x14ac:dyDescent="0.25">
      <c r="A6" s="3">
        <f>IF(COUNTIF(D$2:D6,D6)=1,A5+1,A5)</f>
        <v>4</v>
      </c>
      <c r="B6" s="2" t="s">
        <v>11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16</v>
      </c>
      <c r="H6" s="2" t="s">
        <v>17</v>
      </c>
      <c r="I6" s="2"/>
      <c r="J6" s="2">
        <v>14</v>
      </c>
      <c r="K6" s="2">
        <v>184</v>
      </c>
      <c r="L6" s="2">
        <v>170</v>
      </c>
    </row>
    <row r="7" spans="1:12" x14ac:dyDescent="0.25">
      <c r="A7" s="3">
        <f>IF(COUNTIF(D$2:D7,D7)=1,A6+1,A6)</f>
        <v>4</v>
      </c>
      <c r="B7" s="2" t="s">
        <v>11</v>
      </c>
      <c r="C7" s="2" t="s">
        <v>27</v>
      </c>
      <c r="D7" s="2" t="s">
        <v>28</v>
      </c>
      <c r="E7" s="2" t="s">
        <v>31</v>
      </c>
      <c r="F7" s="2" t="s">
        <v>30</v>
      </c>
      <c r="G7" s="2" t="s">
        <v>16</v>
      </c>
      <c r="H7" s="2" t="s">
        <v>17</v>
      </c>
      <c r="I7" s="2"/>
      <c r="J7" s="2">
        <v>382</v>
      </c>
      <c r="K7" s="2">
        <v>382</v>
      </c>
      <c r="L7" s="2">
        <v>0</v>
      </c>
    </row>
    <row r="10" spans="1:12" x14ac:dyDescent="0.25">
      <c r="B10" s="4" t="str">
        <f>IFERROR(VLOOKUP(ROW(A1),$A$2:$I$7,COLUMN(B1),0),"")</f>
        <v>ДМД</v>
      </c>
      <c r="C10" s="4" t="str">
        <f t="shared" ref="C10:I10" si="0">IFERROR(VLOOKUP(ROW(B1),$A$2:$I$7,COLUMN(C1),0),"")</f>
        <v>ВРЖ222-000064</v>
      </c>
      <c r="D10" s="4" t="str">
        <f t="shared" si="0"/>
        <v>ИП Греков В. С.</v>
      </c>
      <c r="E10" s="4" t="str">
        <f t="shared" si="0"/>
        <v>1</v>
      </c>
      <c r="F10" s="4" t="str">
        <f t="shared" si="0"/>
        <v>394000, Воронежская обл., г.Воронеж, Машиностроителей ул.,д.88</v>
      </c>
      <c r="G10" s="4" t="str">
        <f t="shared" si="0"/>
        <v>7ТРС00540</v>
      </c>
      <c r="H10" s="4" t="str">
        <f t="shared" si="0"/>
        <v>Контейнер пластиковый серый DH 641602BR</v>
      </c>
      <c r="J10" s="5">
        <f>IF(B10="","",SUMIF($D$2:$D$7,$D10,J$2:J$7))</f>
        <v>0</v>
      </c>
      <c r="K10" s="5">
        <f t="shared" ref="K10:L10" si="1">IF(C10="","",SUMIF($D$2:$D$7,$D10,K$2:K$7))</f>
        <v>56</v>
      </c>
      <c r="L10" s="5">
        <f t="shared" si="1"/>
        <v>56</v>
      </c>
    </row>
    <row r="11" spans="1:12" x14ac:dyDescent="0.25">
      <c r="B11" s="4" t="str">
        <f t="shared" ref="B11:I11" si="2">IFERROR(VLOOKUP(ROW(A2),$A$2:$I$7,COLUMN(B2),0),"")</f>
        <v>ДМД</v>
      </c>
      <c r="C11" s="4" t="str">
        <f t="shared" si="2"/>
        <v>ВРЖ222-001166</v>
      </c>
      <c r="D11" s="4" t="str">
        <f t="shared" si="2"/>
        <v>ИП Калугина Н. В.</v>
      </c>
      <c r="E11" s="4" t="str">
        <f t="shared" si="2"/>
        <v>НЕТ АДРЕСА</v>
      </c>
      <c r="F11" s="4">
        <f t="shared" si="2"/>
        <v>0</v>
      </c>
      <c r="G11" s="4" t="str">
        <f t="shared" si="2"/>
        <v>7ТРС00540</v>
      </c>
      <c r="H11" s="4" t="str">
        <f t="shared" si="2"/>
        <v>Контейнер пластиковый серый DH 641602BR</v>
      </c>
      <c r="J11" s="5">
        <f t="shared" ref="J11:J15" si="3">IF(B11="","",SUMIF($D$2:$D$7,$D11,J$2:J$7))</f>
        <v>647</v>
      </c>
      <c r="K11" s="5">
        <f t="shared" ref="K11:K15" si="4">IF(C11="","",SUMIF($D$2:$D$7,$D11,K$2:K$7))</f>
        <v>949</v>
      </c>
      <c r="L11" s="5">
        <f t="shared" ref="L11:L15" si="5">IF(D11="","",SUMIF($D$2:$D$7,$D11,L$2:L$7))</f>
        <v>302</v>
      </c>
    </row>
    <row r="12" spans="1:12" x14ac:dyDescent="0.25">
      <c r="B12" s="4" t="str">
        <f t="shared" ref="B12:I12" si="6">IFERROR(VLOOKUP(ROW(A3),$A$2:$I$7,COLUMN(B3),0),"")</f>
        <v>ДМД</v>
      </c>
      <c r="C12" s="4" t="str">
        <f t="shared" si="6"/>
        <v>ДМД222-000315</v>
      </c>
      <c r="D12" s="4" t="str">
        <f t="shared" si="6"/>
        <v>ИП Семенов Игорь Викторович</v>
      </c>
      <c r="E12" s="4" t="str">
        <f t="shared" si="6"/>
        <v>ПЕРОВО</v>
      </c>
      <c r="F12" s="4" t="str">
        <f t="shared" si="6"/>
        <v>127253, Москва г., Псковская ул.,д.12,база</v>
      </c>
      <c r="G12" s="4" t="str">
        <f t="shared" si="6"/>
        <v>7ТРС00540</v>
      </c>
      <c r="H12" s="4" t="str">
        <f t="shared" si="6"/>
        <v>Контейнер пластиковый серый DH 641602BR</v>
      </c>
      <c r="J12" s="5">
        <f t="shared" si="3"/>
        <v>128</v>
      </c>
      <c r="K12" s="5">
        <f t="shared" si="4"/>
        <v>172</v>
      </c>
      <c r="L12" s="5">
        <f t="shared" si="5"/>
        <v>44</v>
      </c>
    </row>
    <row r="13" spans="1:12" x14ac:dyDescent="0.25">
      <c r="B13" s="4" t="str">
        <f t="shared" ref="B13:I13" si="7">IFERROR(VLOOKUP(ROW(A4),$A$2:$I$7,COLUMN(B4),0),"")</f>
        <v>ДМД</v>
      </c>
      <c r="C13" s="4" t="str">
        <f t="shared" si="7"/>
        <v>ДМД222-000350</v>
      </c>
      <c r="D13" s="4" t="str">
        <f t="shared" si="7"/>
        <v>ООО Агроимпорт</v>
      </c>
      <c r="E13" s="4" t="str">
        <f t="shared" si="7"/>
        <v>АГРОИМПОРТ</v>
      </c>
      <c r="F13" s="4" t="str">
        <f t="shared" si="7"/>
        <v>142500, обл.Московская, г.Павловский Посад, ул.Каляева,д.15</v>
      </c>
      <c r="G13" s="4" t="str">
        <f t="shared" si="7"/>
        <v>7ТРС00540</v>
      </c>
      <c r="H13" s="4" t="str">
        <f t="shared" si="7"/>
        <v>Контейнер пластиковый серый DH 641602BR</v>
      </c>
      <c r="J13" s="5">
        <f t="shared" si="3"/>
        <v>396</v>
      </c>
      <c r="K13" s="5">
        <f t="shared" si="4"/>
        <v>566</v>
      </c>
      <c r="L13" s="5">
        <f t="shared" si="5"/>
        <v>170</v>
      </c>
    </row>
    <row r="14" spans="1:12" x14ac:dyDescent="0.25">
      <c r="B14" s="4" t="str">
        <f t="shared" ref="B14:I14" si="8">IFERROR(VLOOKUP(ROW(A5),$A$2:$I$7,COLUMN(B5),0),"")</f>
        <v/>
      </c>
      <c r="C14" s="4" t="str">
        <f t="shared" si="8"/>
        <v/>
      </c>
      <c r="D14" s="4" t="str">
        <f t="shared" si="8"/>
        <v/>
      </c>
      <c r="E14" s="4" t="str">
        <f t="shared" si="8"/>
        <v/>
      </c>
      <c r="F14" s="4" t="str">
        <f t="shared" si="8"/>
        <v/>
      </c>
      <c r="G14" s="4" t="str">
        <f t="shared" si="8"/>
        <v/>
      </c>
      <c r="H14" s="4" t="str">
        <f t="shared" si="8"/>
        <v/>
      </c>
      <c r="J14" s="5" t="str">
        <f t="shared" si="3"/>
        <v/>
      </c>
      <c r="K14" s="5" t="str">
        <f t="shared" si="4"/>
        <v/>
      </c>
      <c r="L14" s="5" t="str">
        <f t="shared" si="5"/>
        <v/>
      </c>
    </row>
    <row r="15" spans="1:12" x14ac:dyDescent="0.25">
      <c r="B15" s="4" t="str">
        <f t="shared" ref="B15:I15" si="9">IFERROR(VLOOKUP(ROW(A6),$A$2:$I$7,COLUMN(B6),0),"")</f>
        <v/>
      </c>
      <c r="C15" s="4" t="str">
        <f t="shared" si="9"/>
        <v/>
      </c>
      <c r="D15" s="4" t="str">
        <f t="shared" si="9"/>
        <v/>
      </c>
      <c r="E15" s="4" t="str">
        <f t="shared" si="9"/>
        <v/>
      </c>
      <c r="F15" s="4" t="str">
        <f t="shared" si="9"/>
        <v/>
      </c>
      <c r="G15" s="4" t="str">
        <f t="shared" si="9"/>
        <v/>
      </c>
      <c r="H15" s="4" t="str">
        <f t="shared" si="9"/>
        <v/>
      </c>
      <c r="J15" s="5" t="str">
        <f t="shared" si="3"/>
        <v/>
      </c>
      <c r="K15" s="5" t="str">
        <f t="shared" si="4"/>
        <v/>
      </c>
      <c r="L15" s="5" t="str">
        <f t="shared" si="5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Игошин</dc:creator>
  <cp:lastModifiedBy>admin</cp:lastModifiedBy>
  <dcterms:created xsi:type="dcterms:W3CDTF">2015-01-13T09:59:23Z</dcterms:created>
  <dcterms:modified xsi:type="dcterms:W3CDTF">2015-01-13T09:12:24Z</dcterms:modified>
</cp:coreProperties>
</file>