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-120" windowWidth="13275" windowHeight="11400"/>
  </bookViews>
  <sheets>
    <sheet name="Технология" sheetId="11" r:id="rId1"/>
    <sheet name="Лист1" sheetId="12" r:id="rId2"/>
  </sheets>
  <definedNames>
    <definedName name="Аккумулятор">#REF!</definedName>
    <definedName name="Бочонок">#REF!</definedName>
    <definedName name="БРП">#REF!</definedName>
    <definedName name="ГОСТ">OFFSET(#REF!,,MATCH(Технология!$A1,#REF!,0)-1,COUNTA(OFFSET(#REF!,,MATCH(Технология!$A1,#REF!,0)-1,1000)))</definedName>
    <definedName name="Заглушка">#REF!</definedName>
    <definedName name="Извещатель">#REF!</definedName>
    <definedName name="Муфта">#REF!</definedName>
    <definedName name="Оповещатель">#REF!</definedName>
    <definedName name="Отвод">#REF!</definedName>
    <definedName name="Переход">#REF!</definedName>
    <definedName name="Прибор_Болид">#REF!</definedName>
    <definedName name="Прибор_Свит">#REF!</definedName>
    <definedName name="Резьба">#REF!</definedName>
    <definedName name="Сгон">#REF!</definedName>
    <definedName name="Спринклер">#REF!</definedName>
    <definedName name="Тройник">#REF!</definedName>
    <definedName name="Труба">#REF!</definedName>
    <definedName name="Фланец">#REF!</definedName>
    <definedName name="Хомут">#REF!</definedName>
  </definedNames>
  <calcPr calcId="145621"/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4" i="11"/>
  <c r="K4" i="12" l="1"/>
  <c r="K5" i="12" s="1"/>
  <c r="K6" i="12" s="1"/>
  <c r="K7" i="12" s="1"/>
  <c r="K8" i="12" s="1"/>
  <c r="K9" i="12" s="1"/>
  <c r="K10" i="12" s="1"/>
  <c r="K11" i="12" s="1"/>
  <c r="K12" i="12" s="1"/>
  <c r="L4" i="12" l="1"/>
  <c r="L5" i="12" l="1"/>
  <c r="L6" i="12" l="1"/>
  <c r="L7" i="12" l="1"/>
  <c r="L8" i="12" l="1"/>
  <c r="L9" i="12" l="1"/>
  <c r="L10" i="12" l="1"/>
  <c r="L11" i="12" l="1"/>
  <c r="L12" i="12" l="1"/>
</calcChain>
</file>

<file path=xl/sharedStrings.xml><?xml version="1.0" encoding="utf-8"?>
<sst xmlns="http://schemas.openxmlformats.org/spreadsheetml/2006/main" count="45" uniqueCount="31">
  <si>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</si>
  <si>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</si>
  <si>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</si>
  <si>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</si>
  <si>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</si>
  <si>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</si>
  <si>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</si>
  <si>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</si>
  <si>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</si>
  <si>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</si>
  <si>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</si>
  <si>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</si>
  <si>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</si>
  <si>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</si>
  <si>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</si>
  <si>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</si>
  <si>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</si>
  <si>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</si>
  <si>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</si>
  <si>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</si>
  <si>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</si>
  <si>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</si>
  <si>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</si>
  <si>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</si>
  <si>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</si>
  <si>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</si>
  <si>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</si>
  <si>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</si>
  <si>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</si>
  <si>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</si>
  <si>
    <t>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</si>
</sst>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b/>
      <sz val="14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3" fillId="0" borderId="0" xfId="0" applyNumberFormat="1" applyFont="1" applyProtection="1"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</cellXfs>
  <cellStyles count="2">
    <cellStyle name="Обычный" xfId="0" builtinId="0"/>
    <cellStyle name="Обычный 2" xfId="1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57150</xdr:rowOff>
    </xdr:from>
    <xdr:to>
      <xdr:col>8</xdr:col>
      <xdr:colOff>533400</xdr:colOff>
      <xdr:row>8</xdr:row>
      <xdr:rowOff>85725</xdr:rowOff>
    </xdr:to>
    <xdr:sp macro="" textlink="">
      <xdr:nvSpPr>
        <xdr:cNvPr id="2" name="TextBox 1"/>
        <xdr:cNvSpPr txBox="1"/>
      </xdr:nvSpPr>
      <xdr:spPr>
        <a:xfrm>
          <a:off x="3724275" y="628650"/>
          <a:ext cx="24003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хотелось бы что бы в графе "Комплектация"  было  "тройник " и "отвод",  в графе "Всего" естественно произведение с  учётом "кол-во"</a:t>
          </a:r>
          <a:endParaRPr lang="ru-RU" sz="1100"/>
        </a:p>
      </xdr:txBody>
    </xdr:sp>
    <xdr:clientData/>
  </xdr:twoCellAnchor>
  <xdr:twoCellAnchor>
    <xdr:from>
      <xdr:col>5</xdr:col>
      <xdr:colOff>314326</xdr:colOff>
      <xdr:row>10</xdr:row>
      <xdr:rowOff>104775</xdr:rowOff>
    </xdr:from>
    <xdr:to>
      <xdr:col>8</xdr:col>
      <xdr:colOff>514351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3762376" y="2009775"/>
          <a:ext cx="23431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 хотелось бы что бы в графе "Комплектация"  была комплектация в соответствии со</a:t>
          </a:r>
          <a:r>
            <a:rPr lang="ru-RU" sz="1100" baseline="0"/>
            <a:t> списком с листа 1 </a:t>
          </a:r>
          <a:endParaRPr lang="ru-RU" sz="1100"/>
        </a:p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4" name="Шкаф" displayName="Шкаф" ref="A1:B9" totalsRowShown="0" headerRowDxfId="27" headerRowBorderDxfId="26" tableBorderDxfId="25" totalsRowBorderDxfId="24">
  <tableColumns count="2">
    <tableColumn id="1" name="Шкаф" dataDxfId="23"/>
    <tableColumn id="2" name="кол-во фитингов" dataDxfId="2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Опуск" displayName="Опуск" ref="C1:D8" totalsRowShown="0" headerRowDxfId="21" dataDxfId="19" headerRowBorderDxfId="20" tableBorderDxfId="18" totalsRowBorderDxfId="17">
  <tableColumns count="2">
    <tableColumn id="1" name="Опуск" dataDxfId="16"/>
    <tableColumn id="2" name="кол-во фитингов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6" name="Таблица3" displayName="Таблица3" ref="I3:L12" totalsRowShown="0" headerRowDxfId="14" headerRowBorderDxfId="13" tableBorderDxfId="12" totalsRowBorderDxfId="11">
  <tableColumns count="4">
    <tableColumn id="1" name="Назв." dataDxfId="10"/>
    <tableColumn id="2" name="кол-во" dataDxfId="9"/>
    <tableColumn id="3" name="Оборудоание" dataDxfId="8">
      <calculatedColumnFormula>IF(K3="",0,INDEX(A:A,MATCH(I$6,A:A,)+ROW(A1)))</calculatedColumnFormula>
    </tableColumn>
    <tableColumn id="4" name="Итого" dataDxfId="7">
      <calculatedColumnFormula>IF(K3="",0,INDEX(B:B,MATCH(I$4,A:A,)+ROW(A1)))*J$4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" name="Опуск3" displayName="Опуск3" ref="E1:F8" totalsRowShown="0" headerRowDxfId="6" dataDxfId="4" headerRowBorderDxfId="5" tableBorderDxfId="3" totalsRowBorderDxfId="2">
  <tableColumns count="2">
    <tableColumn id="1" name="Задвижка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showZeros="0" tabSelected="1" zoomScaleNormal="100" workbookViewId="0">
      <selection activeCell="A8" sqref="A8"/>
    </sheetView>
  </sheetViews>
  <sheetFormatPr defaultRowHeight="15" x14ac:dyDescent="0.25"/>
  <cols>
    <col min="1" max="1" width="11.42578125" style="1" customWidth="1"/>
    <col min="2" max="2" width="10.140625" style="8" customWidth="1"/>
    <col min="3" max="3" width="8.7109375" style="1" customWidth="1"/>
    <col min="4" max="4" width="12.7109375" style="1" customWidth="1"/>
    <col min="5" max="5" width="8.7109375" style="8" customWidth="1"/>
    <col min="6" max="9" width="10.7109375" style="1" customWidth="1"/>
    <col min="10" max="10" width="22.28515625" style="1" customWidth="1"/>
    <col min="11" max="11" width="10.7109375" style="1" customWidth="1"/>
    <col min="12" max="15" width="6.7109375" style="1" customWidth="1"/>
    <col min="16" max="16384" width="9.140625" style="1"/>
  </cols>
  <sheetData>
    <row r="1" spans="1:6" ht="15" customHeight="1" x14ac:dyDescent="0.25">
      <c r="A1" s="36" t="s">
        <v>2</v>
      </c>
      <c r="B1" s="36"/>
      <c r="C1" s="36"/>
      <c r="D1" s="36"/>
      <c r="E1" s="36"/>
    </row>
    <row r="2" spans="1:6" ht="15" customHeight="1" x14ac:dyDescent="0.25">
      <c r="A2" s="37" t="s">
        <v>5</v>
      </c>
      <c r="B2" s="38"/>
      <c r="C2" s="38"/>
      <c r="D2" s="38"/>
      <c r="E2" s="39"/>
    </row>
    <row r="3" spans="1:6" ht="15" customHeight="1" x14ac:dyDescent="0.25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</row>
    <row r="4" spans="1:6" ht="15" customHeight="1" x14ac:dyDescent="0.25">
      <c r="A4" s="3" t="s">
        <v>23</v>
      </c>
      <c r="B4" s="4" t="s">
        <v>26</v>
      </c>
      <c r="C4" s="4">
        <v>3</v>
      </c>
      <c r="D4" s="33" t="str">
        <f ca="1">OFFSET(Лист1!$A$1,ROW()+1-MATCH(LOOKUP("яяя",$A$4:A4),A:A,0),MATCH(LOOKUP("яяя",$A$4:A4),Лист1!$1:$1,0)-1)</f>
        <v>Фланец</v>
      </c>
      <c r="E4" s="33">
        <f ca="1">OFFSET(Лист1!$A$1,ROW()+1-MATCH(LOOKUP("яяя",$A$4:A4),A:A,0),MATCH(LOOKUP("яяя",$A$4:A4),Лист1!$1:$1,0))</f>
        <v>2</v>
      </c>
    </row>
    <row r="5" spans="1:6" ht="15" customHeight="1" x14ac:dyDescent="0.25">
      <c r="A5" s="3"/>
      <c r="B5" s="4"/>
      <c r="C5" s="4"/>
      <c r="D5" s="33" t="str">
        <f ca="1">OFFSET(Лист1!$A$1,ROW()+1-MATCH(LOOKUP("яяя",$A$4:A5),A:A,0),MATCH(LOOKUP("яяя",$A$4:A5),Лист1!$1:$1,0)-1)</f>
        <v>Шпилька</v>
      </c>
      <c r="E5" s="33">
        <f ca="1">OFFSET(Лист1!$A$1,ROW()+1-MATCH(LOOKUP("яяя",$A$4:A5),A:A,0),MATCH(LOOKUP("яяя",$A$4:A5),Лист1!$1:$1,0))</f>
        <v>2</v>
      </c>
    </row>
    <row r="6" spans="1:6" ht="15" customHeight="1" x14ac:dyDescent="0.25">
      <c r="A6" s="3"/>
      <c r="B6" s="4"/>
      <c r="C6" s="4"/>
      <c r="D6" s="33" t="str">
        <f ca="1">OFFSET(Лист1!$A$1,ROW()+1-MATCH(LOOKUP("яяя",$A$4:A6),A:A,0),MATCH(LOOKUP("яяя",$A$4:A6),Лист1!$1:$1,0)-1)</f>
        <v>Гайка</v>
      </c>
      <c r="E6" s="33">
        <f ca="1">OFFSET(Лист1!$A$1,ROW()+1-MATCH(LOOKUP("яяя",$A$4:A6),A:A,0),MATCH(LOOKUP("яяя",$A$4:A6),Лист1!$1:$1,0))</f>
        <v>24</v>
      </c>
    </row>
    <row r="7" spans="1:6" ht="15" customHeight="1" x14ac:dyDescent="0.25">
      <c r="A7" s="3"/>
      <c r="B7" s="4"/>
      <c r="C7" s="4"/>
      <c r="D7" s="33" t="str">
        <f ca="1">OFFSET(Лист1!$A$1,ROW()+1-MATCH(LOOKUP("яяя",$A$4:A7),A:A,0),MATCH(LOOKUP("яяя",$A$4:A7),Лист1!$1:$1,0)-1)</f>
        <v>Шайба</v>
      </c>
      <c r="E7" s="33">
        <f ca="1">OFFSET(Лист1!$A$1,ROW()+1-MATCH(LOOKUP("яяя",$A$4:A7),A:A,0),MATCH(LOOKUP("яяя",$A$4:A7),Лист1!$1:$1,0))</f>
        <v>24</v>
      </c>
    </row>
    <row r="8" spans="1:6" ht="15" customHeight="1" x14ac:dyDescent="0.3">
      <c r="A8" s="3"/>
      <c r="B8" s="4" t="s">
        <v>27</v>
      </c>
      <c r="C8" s="34">
        <v>5</v>
      </c>
      <c r="D8" s="33">
        <f ca="1">OFFSET(Лист1!$A$1,ROW()+1-MATCH(LOOKUP("яяя",$A$4:A8),A:A,0),MATCH(LOOKUP("яяя",$A$4:A8),Лист1!$1:$1,0)-1)</f>
        <v>0</v>
      </c>
      <c r="E8" s="33">
        <f ca="1">OFFSET(Лист1!$A$1,ROW()+1-MATCH(LOOKUP("яяя",$A$4:A8),A:A,0),MATCH(LOOKUP("яяя",$A$4:A8),Лист1!$1:$1,0))</f>
        <v>0</v>
      </c>
      <c r="F8" s="35" t="s">
        <v>30</v>
      </c>
    </row>
    <row r="9" spans="1:6" ht="15" customHeight="1" x14ac:dyDescent="0.25">
      <c r="A9" s="3"/>
      <c r="B9" s="4"/>
      <c r="C9" s="34"/>
      <c r="D9" s="33">
        <f ca="1">OFFSET(Лист1!$A$1,ROW()+1-MATCH(LOOKUP("яяя",$A$4:A9),A:A,0),MATCH(LOOKUP("яяя",$A$4:A9),Лист1!$1:$1,0)-1)</f>
        <v>0</v>
      </c>
      <c r="E9" s="33">
        <f ca="1">OFFSET(Лист1!$A$1,ROW()+1-MATCH(LOOKUP("яяя",$A$4:A9),A:A,0),MATCH(LOOKUP("яяя",$A$4:A9),Лист1!$1:$1,0))</f>
        <v>0</v>
      </c>
    </row>
    <row r="10" spans="1:6" ht="15" customHeight="1" x14ac:dyDescent="0.25">
      <c r="A10" s="3"/>
      <c r="B10" s="4" t="s">
        <v>26</v>
      </c>
      <c r="C10" s="34">
        <v>2</v>
      </c>
      <c r="D10" s="33">
        <f ca="1">OFFSET(Лист1!$A$1,ROW()+1-MATCH(LOOKUP("яяя",$A$4:A10),A:A,0),MATCH(LOOKUP("яяя",$A$4:A10),Лист1!$1:$1,0)-1)</f>
        <v>0</v>
      </c>
      <c r="E10" s="33">
        <f ca="1">OFFSET(Лист1!$A$1,ROW()+1-MATCH(LOOKUP("яяя",$A$4:A10),A:A,0),MATCH(LOOKUP("яяя",$A$4:A10),Лист1!$1:$1,0))</f>
        <v>0</v>
      </c>
    </row>
    <row r="11" spans="1:6" ht="15" customHeight="1" x14ac:dyDescent="0.25">
      <c r="A11" s="3"/>
      <c r="B11" s="4"/>
      <c r="C11" s="34"/>
      <c r="D11" s="33">
        <f ca="1">OFFSET(Лист1!$A$1,ROW()+1-MATCH(LOOKUP("яяя",$A$4:A11),A:A,0),MATCH(LOOKUP("яяя",$A$4:A11),Лист1!$1:$1,0)-1)</f>
        <v>0</v>
      </c>
      <c r="E11" s="33">
        <f ca="1">OFFSET(Лист1!$A$1,ROW()+1-MATCH(LOOKUP("яяя",$A$4:A11),A:A,0),MATCH(LOOKUP("яяя",$A$4:A11),Лист1!$1:$1,0))</f>
        <v>0</v>
      </c>
    </row>
    <row r="12" spans="1:6" ht="15" customHeight="1" x14ac:dyDescent="0.25">
      <c r="A12" s="3"/>
      <c r="B12" s="4"/>
      <c r="C12" s="34"/>
      <c r="D12" s="33">
        <f ca="1">OFFSET(Лист1!$A$1,ROW()+1-MATCH(LOOKUP("яяя",$A$4:A12),A:A,0),MATCH(LOOKUP("яяя",$A$4:A12),Лист1!$1:$1,0)-1)</f>
        <v>0</v>
      </c>
      <c r="E12" s="33">
        <f ca="1">OFFSET(Лист1!$A$1,ROW()+1-MATCH(LOOKUP("яяя",$A$4:A12),A:A,0),MATCH(LOOKUP("яяя",$A$4:A12),Лист1!$1:$1,0))</f>
        <v>0</v>
      </c>
    </row>
    <row r="13" spans="1:6" ht="15" customHeight="1" x14ac:dyDescent="0.25">
      <c r="A13" s="3"/>
      <c r="B13" s="4"/>
      <c r="C13" s="34"/>
      <c r="D13" s="33">
        <f ca="1">OFFSET(Лист1!$A$1,ROW()+1-MATCH(LOOKUP("яяя",$A$4:A13),A:A,0),MATCH(LOOKUP("яяя",$A$4:A13),Лист1!$1:$1,0)-1)</f>
        <v>0</v>
      </c>
      <c r="E13" s="33">
        <f ca="1">OFFSET(Лист1!$A$1,ROW()+1-MATCH(LOOKUP("яяя",$A$4:A13),A:A,0),MATCH(LOOKUP("яяя",$A$4:A13),Лист1!$1:$1,0))</f>
        <v>0</v>
      </c>
    </row>
    <row r="14" spans="1:6" ht="15" customHeight="1" x14ac:dyDescent="0.3">
      <c r="A14" s="3"/>
      <c r="B14" s="4"/>
      <c r="C14" s="34"/>
      <c r="D14" s="33">
        <f ca="1">OFFSET(Лист1!$A$1,ROW()+1-MATCH(LOOKUP("яяя",$A$4:A14),A:A,0),MATCH(LOOKUP("яяя",$A$4:A14),Лист1!$1:$1,0)-1)</f>
        <v>0</v>
      </c>
      <c r="E14" s="33">
        <f ca="1">OFFSET(Лист1!$A$1,ROW()+1-MATCH(LOOKUP("яяя",$A$4:A14),A:A,0),MATCH(LOOKUP("яяя",$A$4:A14),Лист1!$1:$1,0))</f>
        <v>0</v>
      </c>
      <c r="F14" s="35" t="s">
        <v>30</v>
      </c>
    </row>
    <row r="15" spans="1:6" ht="15" customHeight="1" x14ac:dyDescent="0.25">
      <c r="A15" s="3"/>
      <c r="B15" s="4"/>
      <c r="C15" s="34"/>
      <c r="D15" s="33">
        <f ca="1">OFFSET(Лист1!$A$1,ROW()+1-MATCH(LOOKUP("яяя",$A$4:A15),A:A,0),MATCH(LOOKUP("яяя",$A$4:A15),Лист1!$1:$1,0)-1)</f>
        <v>0</v>
      </c>
      <c r="E15" s="33">
        <f ca="1">OFFSET(Лист1!$A$1,ROW()+1-MATCH(LOOKUP("яяя",$A$4:A15),A:A,0),MATCH(LOOKUP("яяя",$A$4:A15),Лист1!$1:$1,0))</f>
        <v>0</v>
      </c>
    </row>
    <row r="16" spans="1:6" ht="15" customHeight="1" x14ac:dyDescent="0.25">
      <c r="A16" s="3"/>
      <c r="B16" s="4"/>
      <c r="C16" s="34"/>
      <c r="D16" s="33">
        <f ca="1">OFFSET(Лист1!$A$1,ROW()+1-MATCH(LOOKUP("яяя",$A$4:A16),A:A,0),MATCH(LOOKUP("яяя",$A$4:A16),Лист1!$1:$1,0)-1)</f>
        <v>0</v>
      </c>
      <c r="E16" s="33">
        <f ca="1">OFFSET(Лист1!$A$1,ROW()+1-MATCH(LOOKUP("яяя",$A$4:A16),A:A,0),MATCH(LOOKUP("яяя",$A$4:A16),Лист1!$1:$1,0))</f>
        <v>0</v>
      </c>
    </row>
    <row r="17" spans="1:13" ht="15" customHeight="1" x14ac:dyDescent="0.25">
      <c r="A17" s="3"/>
      <c r="B17" s="4"/>
      <c r="C17" s="34"/>
      <c r="D17" s="33">
        <f ca="1">OFFSET(Лист1!$A$1,ROW()+1-MATCH(LOOKUP("яяя",$A$4:A17),A:A,0),MATCH(LOOKUP("яяя",$A$4:A17),Лист1!$1:$1,0)-1)</f>
        <v>0</v>
      </c>
      <c r="E17" s="33">
        <f ca="1">OFFSET(Лист1!$A$1,ROW()+1-MATCH(LOOKUP("яяя",$A$4:A17),A:A,0),MATCH(LOOKUP("яяя",$A$4:A17),Лист1!$1:$1,0))</f>
        <v>0</v>
      </c>
    </row>
    <row r="18" spans="1:13" ht="15" customHeight="1" x14ac:dyDescent="0.25">
      <c r="A18" s="3"/>
      <c r="B18" s="4"/>
      <c r="C18" s="4"/>
      <c r="D18" s="33">
        <f ca="1">OFFSET(Лист1!$A$1,ROW()+1-MATCH(LOOKUP("яяя",$A$4:A18),A:A,0),MATCH(LOOKUP("яяя",$A$4:A18),Лист1!$1:$1,0)-1)</f>
        <v>0</v>
      </c>
      <c r="E18" s="33">
        <f ca="1">OFFSET(Лист1!$A$1,ROW()+1-MATCH(LOOKUP("яяя",$A$4:A18),A:A,0),MATCH(LOOKUP("яяя",$A$4:A18),Лист1!$1:$1,0))</f>
        <v>0</v>
      </c>
    </row>
    <row r="19" spans="1:13" ht="15" customHeight="1" x14ac:dyDescent="0.25">
      <c r="A19" s="3"/>
      <c r="B19" s="4"/>
      <c r="C19" s="4"/>
      <c r="D19" s="33">
        <f ca="1">OFFSET(Лист1!$A$1,ROW()+1-MATCH(LOOKUP("яяя",$A$4:A19),A:A,0),MATCH(LOOKUP("яяя",$A$4:A19),Лист1!$1:$1,0)-1)</f>
        <v>0</v>
      </c>
      <c r="E19" s="33">
        <f ca="1">OFFSET(Лист1!$A$1,ROW()+1-MATCH(LOOKUP("яяя",$A$4:A19),A:A,0),MATCH(LOOKUP("яяя",$A$4:A19),Лист1!$1:$1,0))</f>
        <v>0</v>
      </c>
      <c r="F19" s="5"/>
      <c r="G19" s="5"/>
      <c r="H19" s="5"/>
      <c r="I19" s="5"/>
      <c r="K19" s="6"/>
      <c r="L19" s="6"/>
      <c r="M19" s="6"/>
    </row>
    <row r="20" spans="1:13" ht="15" customHeight="1" x14ac:dyDescent="0.25">
      <c r="A20" s="3"/>
      <c r="B20" s="4"/>
      <c r="C20" s="4"/>
      <c r="D20" s="33">
        <f ca="1">OFFSET(Лист1!$A$1,ROW()+1-MATCH(LOOKUP("яяя",$A$4:A20),A:A,0),MATCH(LOOKUP("яяя",$A$4:A20),Лист1!$1:$1,0)-1)</f>
        <v>0</v>
      </c>
      <c r="E20" s="33">
        <f ca="1">OFFSET(Лист1!$A$1,ROW()+1-MATCH(LOOKUP("яяя",$A$4:A20),A:A,0),MATCH(LOOKUP("яяя",$A$4:A20),Лист1!$1:$1,0))</f>
        <v>0</v>
      </c>
      <c r="F20" s="5"/>
      <c r="G20" s="5"/>
      <c r="H20" s="5"/>
      <c r="I20" s="5"/>
      <c r="K20" s="6"/>
      <c r="L20" s="6"/>
      <c r="M20" s="6"/>
    </row>
    <row r="21" spans="1:13" ht="15" customHeight="1" x14ac:dyDescent="0.25">
      <c r="A21" s="3"/>
      <c r="B21" s="4"/>
      <c r="C21" s="4"/>
      <c r="D21" s="33">
        <f ca="1">OFFSET(Лист1!$A$1,ROW()+1-MATCH(LOOKUP("яяя",$A$4:A21),A:A,0),MATCH(LOOKUP("яяя",$A$4:A21),Лист1!$1:$1,0)-1)</f>
        <v>0</v>
      </c>
      <c r="E21" s="33">
        <f ca="1">OFFSET(Лист1!$A$1,ROW()+1-MATCH(LOOKUP("яяя",$A$4:A21),A:A,0),MATCH(LOOKUP("яяя",$A$4:A21),Лист1!$1:$1,0))</f>
        <v>0</v>
      </c>
      <c r="F21" s="5"/>
      <c r="G21" s="5"/>
      <c r="H21" s="5"/>
      <c r="I21" s="5"/>
      <c r="K21" s="6"/>
      <c r="L21" s="6"/>
      <c r="M21" s="6"/>
    </row>
    <row r="22" spans="1:13" ht="15" customHeight="1" x14ac:dyDescent="0.25">
      <c r="A22" s="3"/>
      <c r="B22" s="4"/>
      <c r="C22" s="4"/>
      <c r="D22" s="33">
        <f ca="1">OFFSET(Лист1!$A$1,ROW()+1-MATCH(LOOKUP("яяя",$A$4:A22),A:A,0),MATCH(LOOKUP("яяя",$A$4:A22),Лист1!$1:$1,0)-1)</f>
        <v>0</v>
      </c>
      <c r="E22" s="33">
        <f ca="1">OFFSET(Лист1!$A$1,ROW()+1-MATCH(LOOKUP("яяя",$A$4:A22),A:A,0),MATCH(LOOKUP("яяя",$A$4:A22),Лист1!$1:$1,0))</f>
        <v>0</v>
      </c>
      <c r="F22" s="5"/>
      <c r="G22" s="5"/>
      <c r="H22" s="5"/>
      <c r="I22" s="5"/>
      <c r="K22" s="6"/>
      <c r="L22" s="6"/>
      <c r="M22" s="6"/>
    </row>
    <row r="23" spans="1:13" ht="15" customHeight="1" x14ac:dyDescent="0.25">
      <c r="A23" s="3"/>
      <c r="B23" s="4"/>
      <c r="C23" s="4"/>
      <c r="D23" s="33">
        <f ca="1">OFFSET(Лист1!$A$1,ROW()+1-MATCH(LOOKUP("яяя",$A$4:A23),A:A,0),MATCH(LOOKUP("яяя",$A$4:A23),Лист1!$1:$1,0)-1)</f>
        <v>0</v>
      </c>
      <c r="E23" s="33">
        <f ca="1">OFFSET(Лист1!$A$1,ROW()+1-MATCH(LOOKUP("яяя",$A$4:A23),A:A,0),MATCH(LOOKUP("яяя",$A$4:A23),Лист1!$1:$1,0))</f>
        <v>0</v>
      </c>
      <c r="F23" s="5"/>
      <c r="G23" s="5"/>
      <c r="H23" s="5"/>
      <c r="I23" s="5"/>
      <c r="K23" s="6"/>
      <c r="L23" s="6"/>
      <c r="M23" s="6"/>
    </row>
    <row r="24" spans="1:13" ht="15" customHeight="1" x14ac:dyDescent="0.25">
      <c r="A24" s="3"/>
      <c r="B24" s="4"/>
      <c r="C24" s="4"/>
      <c r="D24" s="33">
        <f ca="1">OFFSET(Лист1!$A$1,ROW()+1-MATCH(LOOKUP("яяя",$A$4:A24),A:A,0),MATCH(LOOKUP("яяя",$A$4:A24),Лист1!$1:$1,0)-1)</f>
        <v>0</v>
      </c>
      <c r="E24" s="33">
        <f ca="1">OFFSET(Лист1!$A$1,ROW()+1-MATCH(LOOKUP("яяя",$A$4:A24),A:A,0),MATCH(LOOKUP("яяя",$A$4:A24),Лист1!$1:$1,0))</f>
        <v>0</v>
      </c>
      <c r="F24" s="5"/>
      <c r="G24" s="5"/>
      <c r="H24" s="5"/>
      <c r="I24" s="5"/>
      <c r="K24" s="6"/>
      <c r="L24" s="6"/>
      <c r="M24" s="6"/>
    </row>
    <row r="25" spans="1:13" ht="15" customHeight="1" x14ac:dyDescent="0.25">
      <c r="A25" s="3"/>
      <c r="B25" s="4"/>
      <c r="C25" s="4"/>
      <c r="D25" s="33">
        <f ca="1">OFFSET(Лист1!$A$1,ROW()+1-MATCH(LOOKUP("яяя",$A$4:A25),A:A,0),MATCH(LOOKUP("яяя",$A$4:A25),Лист1!$1:$1,0)-1)</f>
        <v>0</v>
      </c>
      <c r="E25" s="33">
        <f ca="1">OFFSET(Лист1!$A$1,ROW()+1-MATCH(LOOKUP("яяя",$A$4:A25),A:A,0),MATCH(LOOKUP("яяя",$A$4:A25),Лист1!$1:$1,0))</f>
        <v>0</v>
      </c>
      <c r="F25" s="5"/>
      <c r="G25" s="5"/>
      <c r="H25" s="5"/>
      <c r="I25" s="5"/>
      <c r="K25" s="6"/>
      <c r="L25" s="6"/>
      <c r="M25" s="6"/>
    </row>
    <row r="26" spans="1:13" ht="15" customHeight="1" x14ac:dyDescent="0.25">
      <c r="A26" s="3"/>
      <c r="B26" s="4"/>
      <c r="C26" s="4"/>
      <c r="D26" s="33">
        <f ca="1">OFFSET(Лист1!$A$1,ROW()+1-MATCH(LOOKUP("яяя",$A$4:A26),A:A,0),MATCH(LOOKUP("яяя",$A$4:A26),Лист1!$1:$1,0)-1)</f>
        <v>0</v>
      </c>
      <c r="E26" s="33">
        <f ca="1">OFFSET(Лист1!$A$1,ROW()+1-MATCH(LOOKUP("яяя",$A$4:A26),A:A,0),MATCH(LOOKUP("яяя",$A$4:A26),Лист1!$1:$1,0))</f>
        <v>0</v>
      </c>
      <c r="F26" s="5"/>
      <c r="G26" s="5"/>
      <c r="H26" s="5"/>
      <c r="I26" s="5"/>
      <c r="K26" s="6"/>
      <c r="L26" s="6"/>
      <c r="M26" s="6"/>
    </row>
    <row r="27" spans="1:13" ht="15" customHeight="1" x14ac:dyDescent="0.25">
      <c r="A27" s="3"/>
      <c r="B27" s="4"/>
      <c r="C27" s="4"/>
      <c r="D27" s="33">
        <f ca="1">OFFSET(Лист1!$A$1,ROW()+1-MATCH(LOOKUP("яяя",$A$4:A27),A:A,0),MATCH(LOOKUP("яяя",$A$4:A27),Лист1!$1:$1,0)-1)</f>
        <v>0</v>
      </c>
      <c r="E27" s="33">
        <f ca="1">OFFSET(Лист1!$A$1,ROW()+1-MATCH(LOOKUP("яяя",$A$4:A27),A:A,0),MATCH(LOOKUP("яяя",$A$4:A27),Лист1!$1:$1,0))</f>
        <v>0</v>
      </c>
      <c r="F27" s="6"/>
      <c r="G27" s="6"/>
      <c r="H27" s="6"/>
      <c r="I27" s="6"/>
      <c r="J27" s="6"/>
      <c r="K27" s="6"/>
      <c r="L27" s="6"/>
      <c r="M27" s="6"/>
    </row>
    <row r="28" spans="1:13" ht="15" customHeight="1" x14ac:dyDescent="0.25">
      <c r="A28" s="3"/>
      <c r="B28" s="4"/>
      <c r="C28" s="4"/>
      <c r="D28" s="33">
        <f ca="1">OFFSET(Лист1!$A$1,ROW()+1-MATCH(LOOKUP("яяя",$A$4:A28),A:A,0),MATCH(LOOKUP("яяя",$A$4:A28),Лист1!$1:$1,0)-1)</f>
        <v>0</v>
      </c>
      <c r="E28" s="33">
        <f ca="1">OFFSET(Лист1!$A$1,ROW()+1-MATCH(LOOKUP("яяя",$A$4:A28),A:A,0),MATCH(LOOKUP("яяя",$A$4:A28),Лист1!$1:$1,0))</f>
        <v>0</v>
      </c>
      <c r="F28" s="6"/>
      <c r="G28" s="6"/>
      <c r="H28" s="6"/>
      <c r="I28" s="6"/>
      <c r="J28" s="6"/>
      <c r="K28" s="6"/>
      <c r="L28" s="6"/>
      <c r="M28" s="6"/>
    </row>
    <row r="29" spans="1:13" ht="15" customHeight="1" x14ac:dyDescent="0.25">
      <c r="A29" s="3"/>
      <c r="B29" s="4"/>
      <c r="C29" s="4"/>
      <c r="D29" s="33">
        <f ca="1">OFFSET(Лист1!$A$1,ROW()+1-MATCH(LOOKUP("яяя",$A$4:A29),A:A,0),MATCH(LOOKUP("яяя",$A$4:A29),Лист1!$1:$1,0)-1)</f>
        <v>0</v>
      </c>
      <c r="E29" s="33">
        <f ca="1">OFFSET(Лист1!$A$1,ROW()+1-MATCH(LOOKUP("яяя",$A$4:A29),A:A,0),MATCH(LOOKUP("яяя",$A$4:A29),Лист1!$1:$1,0))</f>
        <v>0</v>
      </c>
      <c r="F29" s="6"/>
      <c r="G29" s="6"/>
      <c r="H29" s="6"/>
      <c r="I29" s="6"/>
      <c r="J29" s="6"/>
      <c r="K29" s="6"/>
      <c r="L29" s="6"/>
      <c r="M29" s="6"/>
    </row>
    <row r="30" spans="1:13" ht="15" customHeight="1" x14ac:dyDescent="0.25">
      <c r="A30" s="3"/>
      <c r="B30" s="4"/>
      <c r="C30" s="4"/>
      <c r="D30" s="33">
        <f ca="1">OFFSET(Лист1!$A$1,ROW()+1-MATCH(LOOKUP("яяя",$A$4:A30),A:A,0),MATCH(LOOKUP("яяя",$A$4:A30),Лист1!$1:$1,0)-1)</f>
        <v>0</v>
      </c>
      <c r="E30" s="33">
        <f ca="1">OFFSET(Лист1!$A$1,ROW()+1-MATCH(LOOKUP("яяя",$A$4:A30),A:A,0),MATCH(LOOKUP("яяя",$A$4:A30),Лист1!$1:$1,0))</f>
        <v>0</v>
      </c>
      <c r="F30" s="6"/>
      <c r="G30" s="6"/>
      <c r="H30" s="6"/>
      <c r="I30" s="6"/>
      <c r="J30" s="6"/>
      <c r="K30" s="6"/>
      <c r="L30" s="6"/>
      <c r="M30" s="6"/>
    </row>
    <row r="31" spans="1:13" ht="15" customHeight="1" x14ac:dyDescent="0.25">
      <c r="A31" s="3"/>
      <c r="B31" s="4"/>
      <c r="C31" s="4"/>
      <c r="D31" s="33">
        <f ca="1">OFFSET(Лист1!$A$1,ROW()+1-MATCH(LOOKUP("яяя",$A$4:A31),A:A,0),MATCH(LOOKUP("яяя",$A$4:A31),Лист1!$1:$1,0)-1)</f>
        <v>0</v>
      </c>
      <c r="E31" s="33">
        <f ca="1">OFFSET(Лист1!$A$1,ROW()+1-MATCH(LOOKUP("яяя",$A$4:A31),A:A,0),MATCH(LOOKUP("яяя",$A$4:A31),Лист1!$1:$1,0))</f>
        <v>0</v>
      </c>
      <c r="F31" s="6"/>
      <c r="G31" s="6"/>
      <c r="H31" s="6"/>
      <c r="I31" s="6"/>
      <c r="J31" s="6"/>
      <c r="K31" s="6"/>
      <c r="L31" s="6"/>
      <c r="M31" s="6"/>
    </row>
    <row r="32" spans="1:13" ht="15" customHeight="1" x14ac:dyDescent="0.25">
      <c r="A32" s="3"/>
      <c r="B32" s="4"/>
      <c r="C32" s="4"/>
      <c r="D32" s="33">
        <f ca="1">OFFSET(Лист1!$A$1,ROW()+1-MATCH(LOOKUP("яяя",$A$4:A32),A:A,0),MATCH(LOOKUP("яяя",$A$4:A32),Лист1!$1:$1,0)-1)</f>
        <v>0</v>
      </c>
      <c r="E32" s="33">
        <f ca="1">OFFSET(Лист1!$A$1,ROW()+1-MATCH(LOOKUP("яяя",$A$4:A32),A:A,0),MATCH(LOOKUP("яяя",$A$4:A32),Лист1!$1:$1,0))</f>
        <v>0</v>
      </c>
      <c r="F32" s="6"/>
      <c r="G32" s="6"/>
      <c r="H32" s="6"/>
      <c r="I32" s="6"/>
      <c r="J32" s="6"/>
      <c r="K32" s="6"/>
      <c r="L32" s="6"/>
      <c r="M32" s="6"/>
    </row>
    <row r="33" spans="1:13" ht="15" customHeight="1" x14ac:dyDescent="0.25">
      <c r="A33" s="3"/>
      <c r="B33" s="4"/>
      <c r="C33" s="4"/>
      <c r="D33" s="33">
        <f ca="1">OFFSET(Лист1!$A$1,ROW()+1-MATCH(LOOKUP("яяя",$A$4:A33),A:A,0),MATCH(LOOKUP("яяя",$A$4:A33),Лист1!$1:$1,0)-1)</f>
        <v>0</v>
      </c>
      <c r="E33" s="33">
        <f ca="1">OFFSET(Лист1!$A$1,ROW()+1-MATCH(LOOKUP("яяя",$A$4:A33),A:A,0),MATCH(LOOKUP("яяя",$A$4:A33),Лист1!$1:$1,0))</f>
        <v>0</v>
      </c>
      <c r="F33" s="6"/>
      <c r="G33" s="6"/>
      <c r="H33" s="6"/>
      <c r="I33" s="6"/>
      <c r="J33" s="6"/>
      <c r="K33" s="6"/>
      <c r="L33" s="6"/>
      <c r="M33" s="6"/>
    </row>
    <row r="34" spans="1:13" ht="15" customHeight="1" x14ac:dyDescent="0.25">
      <c r="A34" s="3"/>
      <c r="B34" s="4"/>
      <c r="C34" s="4"/>
      <c r="D34" s="33">
        <f ca="1">OFFSET(Лист1!$A$1,ROW()+1-MATCH(LOOKUP("яяя",$A$4:A34),A:A,0),MATCH(LOOKUP("яяя",$A$4:A34),Лист1!$1:$1,0)-1)</f>
        <v>0</v>
      </c>
      <c r="E34" s="33">
        <f ca="1">OFFSET(Лист1!$A$1,ROW()+1-MATCH(LOOKUP("яяя",$A$4:A34),A:A,0),MATCH(LOOKUP("яяя",$A$4:A34),Лист1!$1:$1,0))</f>
        <v>0</v>
      </c>
      <c r="F34" s="6"/>
      <c r="G34" s="6"/>
      <c r="H34" s="6"/>
      <c r="I34" s="6"/>
      <c r="J34" s="6"/>
      <c r="K34" s="6"/>
      <c r="L34" s="6"/>
      <c r="M34" s="6"/>
    </row>
    <row r="35" spans="1:13" ht="15" customHeight="1" x14ac:dyDescent="0.25">
      <c r="A35" s="3"/>
      <c r="B35" s="4"/>
      <c r="C35" s="4"/>
      <c r="D35" s="33">
        <f ca="1">OFFSET(Лист1!$A$1,ROW()+1-MATCH(LOOKUP("яяя",$A$4:A35),A:A,0),MATCH(LOOKUP("яяя",$A$4:A35),Лист1!$1:$1,0)-1)</f>
        <v>0</v>
      </c>
      <c r="E35" s="33">
        <f ca="1">OFFSET(Лист1!$A$1,ROW()+1-MATCH(LOOKUP("яяя",$A$4:A35),A:A,0),MATCH(LOOKUP("яяя",$A$4:A35),Лист1!$1:$1,0))</f>
        <v>0</v>
      </c>
      <c r="F35" s="6"/>
      <c r="G35" s="6"/>
      <c r="H35" s="6"/>
      <c r="I35" s="6"/>
      <c r="J35" s="6"/>
      <c r="K35" s="6"/>
      <c r="L35" s="6"/>
      <c r="M35" s="6"/>
    </row>
    <row r="36" spans="1:13" ht="15" customHeight="1" x14ac:dyDescent="0.25">
      <c r="A36" s="3"/>
      <c r="B36" s="4"/>
      <c r="C36" s="4"/>
      <c r="D36" s="33">
        <f ca="1">OFFSET(Лист1!$A$1,ROW()+1-MATCH(LOOKUP("яяя",$A$4:A36),A:A,0),MATCH(LOOKUP("яяя",$A$4:A36),Лист1!$1:$1,0)-1)</f>
        <v>0</v>
      </c>
      <c r="E36" s="33">
        <f ca="1">OFFSET(Лист1!$A$1,ROW()+1-MATCH(LOOKUP("яяя",$A$4:A36),A:A,0),MATCH(LOOKUP("яяя",$A$4:A36),Лист1!$1:$1,0))</f>
        <v>0</v>
      </c>
      <c r="F36" s="6"/>
      <c r="G36" s="6"/>
      <c r="H36" s="6"/>
      <c r="I36" s="6"/>
      <c r="J36" s="6"/>
      <c r="K36" s="6"/>
      <c r="L36" s="6"/>
      <c r="M36" s="6"/>
    </row>
    <row r="37" spans="1:13" ht="15" customHeight="1" x14ac:dyDescent="0.25">
      <c r="A37" s="3"/>
      <c r="B37" s="4"/>
      <c r="C37" s="4"/>
      <c r="D37" s="33">
        <f ca="1">OFFSET(Лист1!$A$1,ROW()+1-MATCH(LOOKUP("яяя",$A$4:A37),A:A,0),MATCH(LOOKUP("яяя",$A$4:A37),Лист1!$1:$1,0)-1)</f>
        <v>0</v>
      </c>
      <c r="E37" s="33">
        <f ca="1">OFFSET(Лист1!$A$1,ROW()+1-MATCH(LOOKUP("яяя",$A$4:A37),A:A,0),MATCH(LOOKUP("яяя",$A$4:A37),Лист1!$1:$1,0))</f>
        <v>0</v>
      </c>
      <c r="F37" s="6"/>
      <c r="G37" s="6"/>
      <c r="H37" s="6"/>
      <c r="I37" s="6"/>
      <c r="J37" s="6"/>
      <c r="K37" s="6"/>
      <c r="L37" s="6"/>
      <c r="M37" s="6"/>
    </row>
    <row r="38" spans="1:13" ht="15" customHeight="1" x14ac:dyDescent="0.25">
      <c r="A38" s="3"/>
      <c r="B38" s="4"/>
      <c r="C38" s="4"/>
      <c r="D38" s="33">
        <f ca="1">OFFSET(Лист1!$A$1,ROW()+1-MATCH(LOOKUP("яяя",$A$4:A38),A:A,0),MATCH(LOOKUP("яяя",$A$4:A38),Лист1!$1:$1,0)-1)</f>
        <v>0</v>
      </c>
      <c r="E38" s="33">
        <f ca="1">OFFSET(Лист1!$A$1,ROW()+1-MATCH(LOOKUP("яяя",$A$4:A38),A:A,0),MATCH(LOOKUP("яяя",$A$4:A38),Лист1!$1:$1,0))</f>
        <v>0</v>
      </c>
      <c r="F38" s="6"/>
      <c r="G38" s="6"/>
      <c r="H38" s="6"/>
      <c r="I38" s="6"/>
      <c r="J38" s="6"/>
      <c r="K38" s="6"/>
      <c r="L38" s="6"/>
      <c r="M38" s="6"/>
    </row>
    <row r="39" spans="1:13" ht="15" customHeight="1" x14ac:dyDescent="0.25">
      <c r="A39" s="6"/>
      <c r="B39" s="7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</row>
    <row r="40" spans="1:13" ht="15" customHeight="1" x14ac:dyDescent="0.25">
      <c r="A40" s="6"/>
      <c r="B40" s="7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spans="1:13" ht="15" customHeight="1" x14ac:dyDescent="0.25">
      <c r="A41" s="6"/>
      <c r="B41" s="7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</row>
    <row r="42" spans="1:13" ht="15" customHeight="1" x14ac:dyDescent="0.25">
      <c r="A42" s="6"/>
      <c r="B42" s="7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</row>
    <row r="43" spans="1:13" ht="15" customHeight="1" x14ac:dyDescent="0.25">
      <c r="A43" s="6"/>
      <c r="B43" s="7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</row>
    <row r="44" spans="1:13" ht="15" customHeight="1" x14ac:dyDescent="0.25">
      <c r="A44" s="6"/>
      <c r="B44" s="7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</row>
    <row r="45" spans="1:13" ht="15" customHeight="1" x14ac:dyDescent="0.25">
      <c r="A45" s="6"/>
      <c r="B45" s="7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</row>
    <row r="46" spans="1:13" ht="15" customHeight="1" x14ac:dyDescent="0.25">
      <c r="A46" s="6"/>
      <c r="B46" s="7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</row>
    <row r="47" spans="1:13" ht="15" customHeight="1" x14ac:dyDescent="0.25">
      <c r="A47" s="6"/>
      <c r="B47" s="7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</row>
    <row r="48" spans="1:13" ht="15" customHeight="1" x14ac:dyDescent="0.25">
      <c r="A48" s="6"/>
      <c r="B48" s="7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</row>
    <row r="49" spans="1:13" ht="15" customHeight="1" x14ac:dyDescent="0.25">
      <c r="A49" s="6"/>
      <c r="B49" s="7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</row>
    <row r="50" spans="1:13" ht="15" customHeight="1" x14ac:dyDescent="0.25">
      <c r="A50" s="6"/>
      <c r="B50" s="7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</row>
    <row r="51" spans="1:13" ht="15" customHeight="1" x14ac:dyDescent="0.25">
      <c r="A51" s="6"/>
      <c r="B51" s="7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</row>
    <row r="52" spans="1:13" ht="15" customHeight="1" x14ac:dyDescent="0.25">
      <c r="A52" s="6"/>
      <c r="B52" s="7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A53" s="6"/>
      <c r="B53" s="7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</row>
    <row r="54" spans="1:13" x14ac:dyDescent="0.25">
      <c r="A54" s="6"/>
      <c r="B54" s="7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</row>
    <row r="55" spans="1:13" x14ac:dyDescent="0.25">
      <c r="A55" s="6"/>
      <c r="B55" s="7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</row>
    <row r="56" spans="1:13" x14ac:dyDescent="0.25">
      <c r="A56" s="6"/>
      <c r="B56" s="7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7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7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</row>
    <row r="59" spans="1:13" x14ac:dyDescent="0.25">
      <c r="A59" s="6"/>
      <c r="B59" s="7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</row>
    <row r="60" spans="1:13" x14ac:dyDescent="0.25">
      <c r="A60" s="6"/>
      <c r="B60" s="7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</row>
    <row r="61" spans="1:13" x14ac:dyDescent="0.25">
      <c r="A61" s="6"/>
      <c r="B61" s="7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</row>
    <row r="62" spans="1:13" x14ac:dyDescent="0.25">
      <c r="A62" s="6"/>
      <c r="B62" s="7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</row>
    <row r="63" spans="1:13" x14ac:dyDescent="0.25">
      <c r="A63" s="6"/>
      <c r="B63" s="7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</row>
    <row r="64" spans="1:13" x14ac:dyDescent="0.25">
      <c r="A64" s="6"/>
      <c r="B64" s="7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</row>
    <row r="65" spans="1:13" x14ac:dyDescent="0.25">
      <c r="A65" s="6"/>
      <c r="B65" s="7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</row>
    <row r="66" spans="1:13" x14ac:dyDescent="0.25">
      <c r="A66" s="6"/>
      <c r="B66" s="7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</row>
    <row r="67" spans="1:13" x14ac:dyDescent="0.25">
      <c r="A67" s="6"/>
      <c r="B67" s="7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</row>
    <row r="68" spans="1:13" x14ac:dyDescent="0.25">
      <c r="A68" s="6"/>
      <c r="B68" s="7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</row>
    <row r="69" spans="1:13" x14ac:dyDescent="0.25">
      <c r="A69" s="6"/>
      <c r="B69" s="7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</row>
    <row r="70" spans="1:13" x14ac:dyDescent="0.25">
      <c r="A70" s="6"/>
      <c r="B70" s="7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</row>
    <row r="71" spans="1:13" x14ac:dyDescent="0.25">
      <c r="A71" s="6"/>
      <c r="B71" s="7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</row>
    <row r="72" spans="1:13" x14ac:dyDescent="0.25">
      <c r="A72" s="6"/>
      <c r="B72" s="7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</row>
    <row r="73" spans="1:13" x14ac:dyDescent="0.25">
      <c r="A73" s="6"/>
      <c r="B73" s="7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</row>
    <row r="74" spans="1:13" x14ac:dyDescent="0.25">
      <c r="A74" s="6"/>
      <c r="B74" s="7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</row>
    <row r="75" spans="1:13" x14ac:dyDescent="0.25">
      <c r="A75" s="6"/>
      <c r="B75" s="7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</row>
    <row r="76" spans="1:13" x14ac:dyDescent="0.25">
      <c r="A76" s="6"/>
      <c r="B76" s="7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</row>
    <row r="77" spans="1:13" x14ac:dyDescent="0.25">
      <c r="A77" s="6"/>
      <c r="B77" s="7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</row>
    <row r="78" spans="1:13" x14ac:dyDescent="0.25">
      <c r="A78" s="6"/>
      <c r="B78" s="7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</row>
    <row r="79" spans="1:13" x14ac:dyDescent="0.25">
      <c r="A79" s="6"/>
      <c r="B79" s="7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7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</row>
    <row r="81" spans="1:5" x14ac:dyDescent="0.25">
      <c r="A81" s="6"/>
      <c r="B81" s="7"/>
      <c r="C81" s="6"/>
      <c r="D81" s="6"/>
      <c r="E81" s="7"/>
    </row>
  </sheetData>
  <dataConsolidate/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Лист1!$N$3:$N$6</xm:f>
          </x14:formula1>
          <xm:sqref>A4:A38</xm:sqref>
        </x14:dataValidation>
        <x14:dataValidation type="list" allowBlank="1" showInputMessage="1" showErrorMessage="1">
          <x14:formula1>
            <xm:f>Лист1!$O$3:$O$6</xm:f>
          </x14:formula1>
          <xm:sqref>B4:B38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L4" sqref="L4"/>
    </sheetView>
  </sheetViews>
  <sheetFormatPr defaultRowHeight="15" x14ac:dyDescent="0.25"/>
  <cols>
    <col min="1" max="12" width="15.7109375" customWidth="1"/>
    <col min="13" max="15" width="12.7109375" customWidth="1"/>
    <col min="16" max="16" width="11.7109375" customWidth="1"/>
    <col min="17" max="17" width="11.5703125" customWidth="1"/>
    <col min="18" max="18" width="8.7109375" customWidth="1"/>
    <col min="19" max="19" width="16" customWidth="1"/>
    <col min="20" max="20" width="8.7109375" customWidth="1"/>
    <col min="21" max="21" width="20.28515625" customWidth="1"/>
    <col min="22" max="22" width="16.85546875" customWidth="1"/>
    <col min="26" max="26" width="15.42578125" customWidth="1"/>
  </cols>
  <sheetData>
    <row r="1" spans="1:19" x14ac:dyDescent="0.25">
      <c r="A1" s="9" t="s">
        <v>7</v>
      </c>
      <c r="B1" s="10" t="s">
        <v>9</v>
      </c>
      <c r="C1" s="24" t="s">
        <v>16</v>
      </c>
      <c r="D1" s="25" t="s">
        <v>9</v>
      </c>
      <c r="E1" s="24" t="s">
        <v>23</v>
      </c>
      <c r="F1" s="25" t="s">
        <v>9</v>
      </c>
      <c r="S1" s="11"/>
    </row>
    <row r="2" spans="1:19" x14ac:dyDescent="0.25">
      <c r="A2" s="12" t="s">
        <v>10</v>
      </c>
      <c r="B2" s="13">
        <v>1</v>
      </c>
      <c r="C2" s="26" t="s">
        <v>10</v>
      </c>
      <c r="D2" s="27">
        <v>2</v>
      </c>
      <c r="E2" s="26" t="s">
        <v>22</v>
      </c>
      <c r="F2" s="27">
        <v>2</v>
      </c>
      <c r="S2" s="11"/>
    </row>
    <row r="3" spans="1:19" x14ac:dyDescent="0.25">
      <c r="A3" s="12" t="s">
        <v>11</v>
      </c>
      <c r="B3" s="13">
        <v>2</v>
      </c>
      <c r="C3" s="26" t="s">
        <v>11</v>
      </c>
      <c r="D3" s="27">
        <v>2</v>
      </c>
      <c r="E3" s="26" t="s">
        <v>24</v>
      </c>
      <c r="F3" s="27">
        <v>2</v>
      </c>
      <c r="I3" s="14" t="s">
        <v>12</v>
      </c>
      <c r="J3" s="15" t="s">
        <v>3</v>
      </c>
      <c r="K3" s="15" t="s">
        <v>13</v>
      </c>
      <c r="L3" s="16" t="s">
        <v>14</v>
      </c>
      <c r="N3" t="s">
        <v>7</v>
      </c>
      <c r="O3" t="s">
        <v>26</v>
      </c>
      <c r="S3" s="11"/>
    </row>
    <row r="4" spans="1:19" x14ac:dyDescent="0.25">
      <c r="A4" s="17" t="s">
        <v>15</v>
      </c>
      <c r="B4" s="13">
        <v>1</v>
      </c>
      <c r="C4" s="26"/>
      <c r="D4" s="27"/>
      <c r="E4" s="26" t="s">
        <v>18</v>
      </c>
      <c r="F4" s="27">
        <v>24</v>
      </c>
      <c r="I4" s="12" t="s">
        <v>7</v>
      </c>
      <c r="J4" s="18">
        <v>5</v>
      </c>
      <c r="K4" s="19" t="str">
        <f>IF(K3="",0,INDEX(A:A,MATCH(I$4,A:A,)+ROW(A1)))</f>
        <v>Тройник</v>
      </c>
      <c r="L4" s="20">
        <f>IF(K3="",0,INDEX(B:B,MATCH(I$4,A:A,)+ROW(A1)))*J$4</f>
        <v>5</v>
      </c>
      <c r="N4" t="s">
        <v>16</v>
      </c>
      <c r="O4" t="s">
        <v>27</v>
      </c>
    </row>
    <row r="5" spans="1:19" x14ac:dyDescent="0.25">
      <c r="A5" s="12" t="s">
        <v>17</v>
      </c>
      <c r="B5" s="13">
        <v>1</v>
      </c>
      <c r="C5" s="26"/>
      <c r="D5" s="27"/>
      <c r="E5" s="26" t="s">
        <v>25</v>
      </c>
      <c r="F5" s="27">
        <v>24</v>
      </c>
      <c r="I5" s="12"/>
      <c r="J5" s="21"/>
      <c r="K5" s="19" t="str">
        <f>IF(K4="",0,INDEX(A:A,MATCH(I$4,A:A,)+ROW(A2)))</f>
        <v>Отвод</v>
      </c>
      <c r="L5" s="20">
        <f t="shared" ref="L5:L12" si="0">IF(K4="",0,INDEX(B:B,MATCH(I$4,A:A,)+ROW(A2)))*J$4</f>
        <v>10</v>
      </c>
      <c r="N5" t="s">
        <v>23</v>
      </c>
      <c r="O5" t="s">
        <v>28</v>
      </c>
    </row>
    <row r="6" spans="1:19" x14ac:dyDescent="0.25">
      <c r="A6" s="12" t="s">
        <v>18</v>
      </c>
      <c r="B6" s="13">
        <v>1</v>
      </c>
      <c r="C6" s="26"/>
      <c r="D6" s="27"/>
      <c r="E6" s="26"/>
      <c r="F6" s="27"/>
      <c r="I6" s="12"/>
      <c r="J6" s="21">
        <v>5</v>
      </c>
      <c r="K6" s="19" t="str">
        <f>IF(K5="",0,INDEX(A:A,MATCH(I$4,A:A,)+ROW(A1)))</f>
        <v>Тройник</v>
      </c>
      <c r="L6" s="20">
        <f t="shared" si="0"/>
        <v>5</v>
      </c>
      <c r="O6" t="s">
        <v>29</v>
      </c>
    </row>
    <row r="7" spans="1:19" x14ac:dyDescent="0.25">
      <c r="A7" s="12" t="s">
        <v>19</v>
      </c>
      <c r="B7" s="13">
        <v>1</v>
      </c>
      <c r="C7" s="26"/>
      <c r="D7" s="27"/>
      <c r="E7" s="26"/>
      <c r="F7" s="27"/>
      <c r="I7" s="12"/>
      <c r="J7" s="21"/>
      <c r="K7" s="19" t="str">
        <f t="shared" ref="K7:K12" si="1">IF(K6="",0,INDEX(A:A,MATCH(I$4,A:A,)+ROW(A4)))</f>
        <v>Кран</v>
      </c>
      <c r="L7" s="20">
        <f t="shared" si="0"/>
        <v>5</v>
      </c>
    </row>
    <row r="8" spans="1:19" x14ac:dyDescent="0.25">
      <c r="A8" s="12" t="s">
        <v>20</v>
      </c>
      <c r="B8" s="13">
        <v>1</v>
      </c>
      <c r="C8" s="31"/>
      <c r="D8" s="32"/>
      <c r="E8" s="31"/>
      <c r="F8" s="32"/>
      <c r="I8" s="12"/>
      <c r="J8" s="21"/>
      <c r="K8" s="19" t="str">
        <f t="shared" si="1"/>
        <v>Гайка</v>
      </c>
      <c r="L8" s="20">
        <f t="shared" si="0"/>
        <v>5</v>
      </c>
    </row>
    <row r="9" spans="1:19" x14ac:dyDescent="0.25">
      <c r="A9" s="22" t="s">
        <v>21</v>
      </c>
      <c r="B9" s="23">
        <v>1</v>
      </c>
      <c r="I9" s="12"/>
      <c r="J9" s="21"/>
      <c r="K9" s="19" t="str">
        <f t="shared" si="1"/>
        <v>Рукав</v>
      </c>
      <c r="L9" s="20">
        <f t="shared" si="0"/>
        <v>5</v>
      </c>
    </row>
    <row r="10" spans="1:19" x14ac:dyDescent="0.25">
      <c r="I10" s="12"/>
      <c r="J10" s="21"/>
      <c r="K10" s="19" t="str">
        <f t="shared" si="1"/>
        <v>Ствол</v>
      </c>
      <c r="L10" s="20">
        <f t="shared" si="0"/>
        <v>5</v>
      </c>
    </row>
    <row r="11" spans="1:19" x14ac:dyDescent="0.25">
      <c r="I11" s="12"/>
      <c r="J11" s="21"/>
      <c r="K11" s="19" t="str">
        <f t="shared" si="1"/>
        <v>Диафрагма</v>
      </c>
      <c r="L11" s="20">
        <f t="shared" si="0"/>
        <v>5</v>
      </c>
    </row>
    <row r="12" spans="1:19" x14ac:dyDescent="0.25">
      <c r="I12" s="22"/>
      <c r="J12" s="28"/>
      <c r="K12" s="29">
        <f t="shared" si="1"/>
        <v>0</v>
      </c>
      <c r="L12" s="30">
        <f t="shared" si="0"/>
        <v>0</v>
      </c>
    </row>
  </sheetData>
  <dataValidations count="1">
    <dataValidation type="list" allowBlank="1" showInputMessage="1" showErrorMessage="1" sqref="I4:I12">
      <formula1>$N$3:$N$4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Elena</cp:lastModifiedBy>
  <dcterms:created xsi:type="dcterms:W3CDTF">2014-02-04T05:07:59Z</dcterms:created>
  <dcterms:modified xsi:type="dcterms:W3CDTF">2015-01-20T12:58:00Z</dcterms:modified>
</cp:coreProperties>
</file>