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95" yWindow="90" windowWidth="20100" windowHeight="10050"/>
  </bookViews>
  <sheets>
    <sheet name="Оборудование" sheetId="1" r:id="rId1"/>
    <sheet name="Карточки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G13" i="1" l="1"/>
  <c r="G12" i="1"/>
  <c r="G11" i="1"/>
  <c r="G10" i="1"/>
  <c r="G9" i="1"/>
  <c r="G8" i="1"/>
  <c r="G7" i="1"/>
  <c r="G6" i="1"/>
  <c r="G5" i="1"/>
</calcChain>
</file>

<file path=xl/comments1.xml><?xml version="1.0" encoding="utf-8"?>
<comments xmlns="http://schemas.openxmlformats.org/spreadsheetml/2006/main">
  <authors>
    <author>Безукладников Павел Андреевич</author>
  </authors>
  <commentList>
    <comment ref="B2" authorId="0">
      <text>
        <r>
          <rPr>
            <b/>
            <sz val="9"/>
            <color indexed="81"/>
            <rFont val="Tahoma"/>
            <family val="2"/>
            <charset val="204"/>
          </rPr>
          <t>Безукладников Павел Андреевич:</t>
        </r>
        <r>
          <rPr>
            <sz val="9"/>
            <color indexed="81"/>
            <rFont val="Tahoma"/>
            <family val="2"/>
            <charset val="204"/>
          </rPr>
          <t xml:space="preserve">
Впечатываю сам
Позже сделаю отдельно список.</t>
        </r>
      </text>
    </comment>
    <comment ref="H8" authorId="0">
      <text>
        <r>
          <rPr>
            <b/>
            <sz val="9"/>
            <color indexed="81"/>
            <rFont val="Tahoma"/>
            <family val="2"/>
            <charset val="204"/>
          </rPr>
          <t>Безукладников Павел Андреевич:</t>
        </r>
        <r>
          <rPr>
            <sz val="9"/>
            <color indexed="81"/>
            <rFont val="Tahoma"/>
            <family val="2"/>
            <charset val="204"/>
          </rPr>
          <t xml:space="preserve">
Подставляю или из выпадающего списка или сам копирую нужные цифры</t>
        </r>
      </text>
    </comment>
  </commentList>
</comments>
</file>

<file path=xl/sharedStrings.xml><?xml version="1.0" encoding="utf-8"?>
<sst xmlns="http://schemas.openxmlformats.org/spreadsheetml/2006/main" count="68" uniqueCount="57">
  <si>
    <t>Номер по порядку</t>
  </si>
  <si>
    <t>Объект основных средств</t>
  </si>
  <si>
    <t>Стоимость, руб.</t>
  </si>
  <si>
    <t>наименование</t>
  </si>
  <si>
    <t>дата приобретения (год выпуска, постройки)</t>
  </si>
  <si>
    <t>инвентарный номер</t>
  </si>
  <si>
    <t>единицы</t>
  </si>
  <si>
    <t>Серийный номер</t>
  </si>
  <si>
    <t>маркеры (не важно)</t>
  </si>
  <si>
    <t>Расположение</t>
  </si>
  <si>
    <t>Коментарии</t>
  </si>
  <si>
    <t>Номер карточки</t>
  </si>
  <si>
    <t>Пользователь</t>
  </si>
  <si>
    <t>Состояние</t>
  </si>
  <si>
    <t>ТТХ</t>
  </si>
  <si>
    <t>Поставщик</t>
  </si>
  <si>
    <t>Внешний твердотельный жесткий диск 128 GB</t>
  </si>
  <si>
    <t>A63800-0112</t>
  </si>
  <si>
    <t>№13</t>
  </si>
  <si>
    <t>В РАБОТЕ</t>
  </si>
  <si>
    <t>ООО ИТ-ГРУПП</t>
  </si>
  <si>
    <t>A60250-0499</t>
  </si>
  <si>
    <t>№16</t>
  </si>
  <si>
    <t>A60250-0492</t>
  </si>
  <si>
    <t>№129</t>
  </si>
  <si>
    <t>Внешний  жесткий диск 2000ГБ</t>
  </si>
  <si>
    <t>WCAZAK567164</t>
  </si>
  <si>
    <t>№8 с2</t>
  </si>
  <si>
    <t>НЕ ИСПОЛЬЗУЕТСЯ</t>
  </si>
  <si>
    <t>Принтер лазерный цветной HP LaserJet Pro 400 M451nw</t>
  </si>
  <si>
    <t>CNFF902291</t>
  </si>
  <si>
    <t>№303</t>
  </si>
  <si>
    <t>ЦВЕТНОЙ</t>
  </si>
  <si>
    <t>ООО ИТ-ЦЕНТР</t>
  </si>
  <si>
    <t xml:space="preserve">Источник бесперебойного питания APC Smart </t>
  </si>
  <si>
    <t>№329</t>
  </si>
  <si>
    <t>№317а</t>
  </si>
  <si>
    <t xml:space="preserve">Фотоаппарат цифровой Olimpus Photo </t>
  </si>
  <si>
    <t xml:space="preserve">Шкаф настенный 15U </t>
  </si>
  <si>
    <t>ск</t>
  </si>
  <si>
    <t>№ карточки</t>
  </si>
  <si>
    <t>Оборудование №1</t>
  </si>
  <si>
    <t>Оборудование 2</t>
  </si>
  <si>
    <t>Оборудование 3</t>
  </si>
  <si>
    <t>Оборудование 4</t>
  </si>
  <si>
    <t>Оборудование 5</t>
  </si>
  <si>
    <t>Оборудование 6</t>
  </si>
  <si>
    <t>Кабинет</t>
  </si>
  <si>
    <t>Подразделение</t>
  </si>
  <si>
    <t>Иванов Иван Иванович</t>
  </si>
  <si>
    <t>Петров Петр Петрович</t>
  </si>
  <si>
    <t>Калинин Каааааааа Калинович</t>
  </si>
  <si>
    <t>ЗПП</t>
  </si>
  <si>
    <t>ИПП</t>
  </si>
  <si>
    <t>КПП</t>
  </si>
  <si>
    <t>ПС. Формула с первой страницы, ищет инв.номер в голубых полях и найдя соотвествие возвращает № карточки из рыжего поля в желтое поле на первой странице.</t>
  </si>
  <si>
    <t>ПС. В желтый столбец, формула, вставляет номер карточки, со второго листа, напротив инв.номера из серого столбца.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</si>
</sst>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4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wrapText="1"/>
    </xf>
    <xf numFmtId="0" fontId="2" fillId="0" borderId="0" xfId="0" applyNumberFormat="1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1" fontId="2" fillId="0" borderId="1" xfId="0" applyNumberFormat="1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0" fillId="0" borderId="1" xfId="0" applyBorder="1"/>
    <xf numFmtId="0" fontId="1" fillId="2" borderId="1" xfId="0" applyFont="1" applyFill="1" applyBorder="1"/>
    <xf numFmtId="1" fontId="2" fillId="3" borderId="1" xfId="0" applyNumberFormat="1" applyFont="1" applyFill="1" applyBorder="1" applyAlignment="1">
      <alignment horizontal="left" vertical="top" wrapText="1"/>
    </xf>
    <xf numFmtId="1" fontId="2" fillId="4" borderId="1" xfId="0" applyNumberFormat="1" applyFont="1" applyFill="1" applyBorder="1" applyAlignment="1">
      <alignment horizontal="left" vertical="top" wrapText="1"/>
    </xf>
    <xf numFmtId="0" fontId="5" fillId="0" borderId="0" xfId="0" applyNumberFormat="1" applyFont="1" applyFill="1" applyBorder="1" applyAlignment="1">
      <alignment horizontal="left" vertical="top"/>
    </xf>
    <xf numFmtId="0" fontId="0" fillId="5" borderId="1" xfId="0" applyFill="1" applyBorder="1"/>
    <xf numFmtId="0" fontId="6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16"/>
  <sheetViews>
    <sheetView tabSelected="1" workbookViewId="0">
      <selection activeCell="J6" sqref="J6"/>
    </sheetView>
  </sheetViews>
  <sheetFormatPr defaultRowHeight="15" x14ac:dyDescent="0.25"/>
  <cols>
    <col min="2" max="2" width="22" customWidth="1"/>
    <col min="4" max="4" width="14.85546875" customWidth="1"/>
    <col min="6" max="6" width="13" customWidth="1"/>
    <col min="12" max="12" width="17.5703125" bestFit="1" customWidth="1"/>
    <col min="13" max="13" width="11.7109375" customWidth="1"/>
    <col min="14" max="14" width="14.140625" bestFit="1" customWidth="1"/>
  </cols>
  <sheetData>
    <row r="1" spans="1:14" ht="24.75" x14ac:dyDescent="0.25">
      <c r="A1" s="1" t="s">
        <v>0</v>
      </c>
      <c r="B1" s="2" t="s">
        <v>1</v>
      </c>
      <c r="C1" s="2"/>
      <c r="D1" s="2"/>
      <c r="E1" s="2" t="s">
        <v>2</v>
      </c>
      <c r="F1" s="3"/>
      <c r="H1" s="4"/>
      <c r="I1" s="4"/>
    </row>
    <row r="2" spans="1:14" ht="60" x14ac:dyDescent="0.25">
      <c r="A2" s="1"/>
      <c r="B2" s="1" t="s">
        <v>3</v>
      </c>
      <c r="C2" s="1" t="s">
        <v>4</v>
      </c>
      <c r="D2" s="1" t="s">
        <v>5</v>
      </c>
      <c r="E2" s="1" t="s">
        <v>6</v>
      </c>
      <c r="F2" s="1" t="s">
        <v>7</v>
      </c>
      <c r="G2" s="1" t="s">
        <v>8</v>
      </c>
      <c r="H2" s="5" t="s">
        <v>9</v>
      </c>
      <c r="I2" s="5" t="s">
        <v>10</v>
      </c>
      <c r="J2" s="10" t="s">
        <v>11</v>
      </c>
      <c r="K2" s="11" t="s">
        <v>12</v>
      </c>
      <c r="L2" s="11" t="s">
        <v>13</v>
      </c>
      <c r="M2" s="11" t="s">
        <v>14</v>
      </c>
      <c r="N2" s="11" t="s">
        <v>15</v>
      </c>
    </row>
    <row r="3" spans="1:14" x14ac:dyDescent="0.25">
      <c r="A3" s="1"/>
      <c r="B3" s="1"/>
      <c r="C3" s="1"/>
      <c r="D3" s="1"/>
      <c r="E3" s="1"/>
      <c r="F3" s="1"/>
      <c r="G3" s="1"/>
      <c r="H3" s="5"/>
      <c r="I3" s="5"/>
      <c r="J3" s="12"/>
      <c r="K3" s="13"/>
      <c r="L3" s="13"/>
      <c r="M3" s="13"/>
      <c r="N3" s="13"/>
    </row>
    <row r="4" spans="1:14" x14ac:dyDescent="0.25">
      <c r="A4" s="6">
        <v>1</v>
      </c>
      <c r="B4" s="6">
        <v>2</v>
      </c>
      <c r="C4" s="6">
        <v>3</v>
      </c>
      <c r="D4" s="6">
        <v>4</v>
      </c>
      <c r="E4" s="6">
        <v>6</v>
      </c>
      <c r="F4" s="6">
        <v>7</v>
      </c>
      <c r="G4" s="1">
        <v>8</v>
      </c>
      <c r="H4" s="5">
        <v>9</v>
      </c>
      <c r="I4" s="5">
        <v>10</v>
      </c>
      <c r="J4" s="12">
        <v>11</v>
      </c>
      <c r="K4" s="13">
        <v>12</v>
      </c>
      <c r="L4" s="13">
        <v>13</v>
      </c>
      <c r="M4" s="13">
        <v>14</v>
      </c>
      <c r="N4" s="13">
        <v>15</v>
      </c>
    </row>
    <row r="5" spans="1:14" ht="24" x14ac:dyDescent="0.25">
      <c r="A5" s="6">
        <v>1</v>
      </c>
      <c r="B5" s="7" t="s">
        <v>16</v>
      </c>
      <c r="C5" s="6">
        <v>2013</v>
      </c>
      <c r="D5" s="15">
        <v>110134140439</v>
      </c>
      <c r="E5" s="9">
        <v>5120</v>
      </c>
      <c r="F5" s="9" t="s">
        <v>17</v>
      </c>
      <c r="G5" s="1">
        <f>IF(H5&gt;1, 1, 0)</f>
        <v>1</v>
      </c>
      <c r="H5" s="5" t="s">
        <v>18</v>
      </c>
      <c r="I5" s="5"/>
      <c r="J5" s="14">
        <f>SUMPRODUCT((Карточки!C$2:H$11=D5)*Карточки!A$2:A$11)</f>
        <v>1301</v>
      </c>
      <c r="K5" s="13"/>
      <c r="L5" s="13" t="s">
        <v>19</v>
      </c>
      <c r="M5" s="13"/>
      <c r="N5" s="13" t="s">
        <v>20</v>
      </c>
    </row>
    <row r="6" spans="1:14" ht="24" x14ac:dyDescent="0.25">
      <c r="A6" s="6">
        <v>2</v>
      </c>
      <c r="B6" s="7" t="s">
        <v>16</v>
      </c>
      <c r="C6" s="6">
        <v>2013</v>
      </c>
      <c r="D6" s="15">
        <v>110134140440</v>
      </c>
      <c r="E6" s="9">
        <v>5120</v>
      </c>
      <c r="F6" s="9" t="s">
        <v>21</v>
      </c>
      <c r="G6" s="1">
        <f t="shared" ref="G6:G13" si="0">IF(H6&gt;1, 1, 0)</f>
        <v>1</v>
      </c>
      <c r="H6" s="5" t="s">
        <v>22</v>
      </c>
      <c r="I6" s="5"/>
      <c r="J6" s="14">
        <f>SUMPRODUCT((Карточки!C$2:H$11=D6)*Карточки!A$2:A$11)</f>
        <v>1303</v>
      </c>
      <c r="K6" s="13"/>
      <c r="L6" s="13" t="s">
        <v>19</v>
      </c>
      <c r="M6" s="13"/>
      <c r="N6" s="13" t="s">
        <v>20</v>
      </c>
    </row>
    <row r="7" spans="1:14" ht="24" x14ac:dyDescent="0.25">
      <c r="A7" s="6">
        <v>3</v>
      </c>
      <c r="B7" s="7" t="s">
        <v>16</v>
      </c>
      <c r="C7" s="6">
        <v>2013</v>
      </c>
      <c r="D7" s="15">
        <v>110134140441</v>
      </c>
      <c r="E7" s="9">
        <v>5120</v>
      </c>
      <c r="F7" s="9" t="s">
        <v>23</v>
      </c>
      <c r="G7" s="1">
        <f t="shared" si="0"/>
        <v>1</v>
      </c>
      <c r="H7" s="5" t="s">
        <v>24</v>
      </c>
      <c r="I7" s="5"/>
      <c r="J7" s="14">
        <f>SUMPRODUCT((Карточки!C$2:H$11=D7)*Карточки!A$2:A$11)</f>
        <v>1302</v>
      </c>
      <c r="K7" s="13"/>
      <c r="L7" s="13" t="s">
        <v>19</v>
      </c>
      <c r="M7" s="13"/>
      <c r="N7" s="13" t="s">
        <v>20</v>
      </c>
    </row>
    <row r="8" spans="1:14" ht="24" x14ac:dyDescent="0.25">
      <c r="A8" s="6">
        <v>4</v>
      </c>
      <c r="B8" s="7" t="s">
        <v>25</v>
      </c>
      <c r="C8" s="6">
        <v>2013</v>
      </c>
      <c r="D8" s="15">
        <v>110134140442</v>
      </c>
      <c r="E8" s="9">
        <v>3400</v>
      </c>
      <c r="F8" s="9" t="s">
        <v>26</v>
      </c>
      <c r="G8" s="1">
        <f t="shared" si="0"/>
        <v>1</v>
      </c>
      <c r="H8" s="5" t="s">
        <v>27</v>
      </c>
      <c r="I8" s="5"/>
      <c r="J8" s="14">
        <f>SUMPRODUCT((Карточки!C$2:H$11=D8)*Карточки!A$2:A$11)</f>
        <v>1301</v>
      </c>
      <c r="K8" s="13"/>
      <c r="L8" s="13" t="s">
        <v>28</v>
      </c>
      <c r="M8" s="13"/>
      <c r="N8" s="13" t="s">
        <v>20</v>
      </c>
    </row>
    <row r="9" spans="1:14" ht="36" x14ac:dyDescent="0.25">
      <c r="A9" s="6">
        <v>5</v>
      </c>
      <c r="B9" s="7" t="s">
        <v>29</v>
      </c>
      <c r="C9" s="6">
        <v>2013</v>
      </c>
      <c r="D9" s="15">
        <v>110134140494</v>
      </c>
      <c r="E9" s="9">
        <v>15915</v>
      </c>
      <c r="F9" s="9" t="s">
        <v>30</v>
      </c>
      <c r="G9" s="1">
        <f t="shared" si="0"/>
        <v>1</v>
      </c>
      <c r="H9" s="5" t="s">
        <v>31</v>
      </c>
      <c r="I9" s="5" t="s">
        <v>32</v>
      </c>
      <c r="J9" s="14">
        <f>SUMPRODUCT((Карточки!C$2:H$11=D9)*Карточки!A$2:A$11)</f>
        <v>1302</v>
      </c>
      <c r="K9" s="13"/>
      <c r="L9" s="13" t="s">
        <v>19</v>
      </c>
      <c r="M9" s="13"/>
      <c r="N9" s="13" t="s">
        <v>33</v>
      </c>
    </row>
    <row r="10" spans="1:14" ht="24" x14ac:dyDescent="0.25">
      <c r="A10" s="6">
        <v>6</v>
      </c>
      <c r="B10" s="7" t="s">
        <v>34</v>
      </c>
      <c r="C10" s="6">
        <v>1999</v>
      </c>
      <c r="D10" s="15">
        <v>1360236</v>
      </c>
      <c r="E10" s="9">
        <v>26697.65</v>
      </c>
      <c r="F10" s="9"/>
      <c r="G10" s="1">
        <f t="shared" si="0"/>
        <v>1</v>
      </c>
      <c r="H10" s="5" t="s">
        <v>35</v>
      </c>
      <c r="I10" s="5"/>
      <c r="J10" s="14">
        <f>SUMPRODUCT((Карточки!C$2:H$11=D10)*Карточки!A$2:A$11)</f>
        <v>1302</v>
      </c>
      <c r="K10" s="13"/>
      <c r="L10" s="13"/>
      <c r="M10" s="13"/>
      <c r="N10" s="13"/>
    </row>
    <row r="11" spans="1:14" ht="24" x14ac:dyDescent="0.25">
      <c r="A11" s="6">
        <v>7</v>
      </c>
      <c r="B11" s="7" t="s">
        <v>34</v>
      </c>
      <c r="C11" s="6">
        <v>2000</v>
      </c>
      <c r="D11" s="15">
        <v>1360601</v>
      </c>
      <c r="E11" s="9">
        <v>22905.119999999999</v>
      </c>
      <c r="F11" s="9"/>
      <c r="G11" s="1">
        <f t="shared" si="0"/>
        <v>1</v>
      </c>
      <c r="H11" s="5" t="s">
        <v>36</v>
      </c>
      <c r="I11" s="5"/>
      <c r="J11" s="14">
        <f>SUMPRODUCT((Карточки!C$2:H$11=D11)*Карточки!A$2:A$11)</f>
        <v>1302</v>
      </c>
      <c r="K11" s="13"/>
      <c r="L11" s="13"/>
      <c r="M11" s="13"/>
      <c r="N11" s="13"/>
    </row>
    <row r="12" spans="1:14" ht="24" x14ac:dyDescent="0.25">
      <c r="A12" s="6">
        <v>8</v>
      </c>
      <c r="B12" s="7" t="s">
        <v>37</v>
      </c>
      <c r="C12" s="6">
        <v>2000</v>
      </c>
      <c r="D12" s="15">
        <v>1380155</v>
      </c>
      <c r="E12" s="9">
        <v>23873.759999999998</v>
      </c>
      <c r="F12" s="9"/>
      <c r="G12" s="1">
        <f t="shared" si="0"/>
        <v>1</v>
      </c>
      <c r="H12" s="5" t="s">
        <v>27</v>
      </c>
      <c r="I12" s="5"/>
      <c r="J12" s="14">
        <f>SUMPRODUCT((Карточки!C$2:H$11=D12)*Карточки!A$2:A$11)</f>
        <v>1302</v>
      </c>
      <c r="K12" s="13"/>
      <c r="L12" s="13"/>
      <c r="M12" s="13"/>
      <c r="N12" s="13"/>
    </row>
    <row r="13" spans="1:14" x14ac:dyDescent="0.25">
      <c r="A13" s="6">
        <v>9</v>
      </c>
      <c r="B13" s="7" t="s">
        <v>38</v>
      </c>
      <c r="C13" s="6">
        <v>2001</v>
      </c>
      <c r="D13" s="15">
        <v>1630126</v>
      </c>
      <c r="E13" s="9">
        <v>14183.36</v>
      </c>
      <c r="F13" s="9"/>
      <c r="G13" s="1">
        <f t="shared" si="0"/>
        <v>1</v>
      </c>
      <c r="H13" s="5" t="s">
        <v>39</v>
      </c>
      <c r="I13" s="5"/>
      <c r="J13" s="14">
        <f>SUMPRODUCT((Карточки!C$2:H$11=D13)*Карточки!A$2:A$11)</f>
        <v>0</v>
      </c>
      <c r="K13" s="13"/>
      <c r="L13" s="13"/>
      <c r="M13" s="13"/>
      <c r="N13" s="13"/>
    </row>
    <row r="16" spans="1:14" ht="18.75" x14ac:dyDescent="0.25">
      <c r="B16" s="17" t="s">
        <v>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J16"/>
  <sheetViews>
    <sheetView workbookViewId="0">
      <selection activeCell="C21" sqref="C21"/>
    </sheetView>
  </sheetViews>
  <sheetFormatPr defaultRowHeight="15" x14ac:dyDescent="0.25"/>
  <cols>
    <col min="1" max="1" width="11.140625" bestFit="1" customWidth="1"/>
    <col min="2" max="2" width="31.42578125" bestFit="1" customWidth="1"/>
    <col min="3" max="3" width="17.5703125" bestFit="1" customWidth="1"/>
    <col min="4" max="8" width="15.42578125" bestFit="1" customWidth="1"/>
  </cols>
  <sheetData>
    <row r="1" spans="1:10" x14ac:dyDescent="0.25">
      <c r="A1" s="13" t="s">
        <v>40</v>
      </c>
      <c r="B1" s="13" t="s">
        <v>12</v>
      </c>
      <c r="C1" s="13" t="s">
        <v>41</v>
      </c>
      <c r="D1" s="13" t="s">
        <v>42</v>
      </c>
      <c r="E1" s="13" t="s">
        <v>43</v>
      </c>
      <c r="F1" s="13" t="s">
        <v>44</v>
      </c>
      <c r="G1" s="13" t="s">
        <v>45</v>
      </c>
      <c r="H1" s="13" t="s">
        <v>46</v>
      </c>
      <c r="I1" s="13" t="s">
        <v>47</v>
      </c>
      <c r="J1" s="13" t="s">
        <v>48</v>
      </c>
    </row>
    <row r="2" spans="1:10" x14ac:dyDescent="0.25">
      <c r="A2" s="18">
        <v>1301</v>
      </c>
      <c r="B2" s="13" t="s">
        <v>49</v>
      </c>
      <c r="C2" s="16">
        <v>110134140439</v>
      </c>
      <c r="D2" s="16">
        <v>110134140442</v>
      </c>
      <c r="E2" s="16"/>
      <c r="F2" s="16"/>
      <c r="G2" s="16"/>
      <c r="H2" s="16"/>
      <c r="I2" s="13">
        <v>12</v>
      </c>
      <c r="J2" s="13" t="s">
        <v>52</v>
      </c>
    </row>
    <row r="3" spans="1:10" x14ac:dyDescent="0.25">
      <c r="A3" s="18">
        <v>1302</v>
      </c>
      <c r="B3" s="13" t="s">
        <v>50</v>
      </c>
      <c r="C3" s="16">
        <v>110134140441</v>
      </c>
      <c r="D3" s="16">
        <v>110134140494</v>
      </c>
      <c r="E3" s="16">
        <v>1360236</v>
      </c>
      <c r="F3" s="16">
        <v>1360601</v>
      </c>
      <c r="G3" s="16">
        <v>1380155</v>
      </c>
      <c r="H3" s="16"/>
      <c r="I3" s="13">
        <v>23</v>
      </c>
      <c r="J3" s="13" t="s">
        <v>53</v>
      </c>
    </row>
    <row r="4" spans="1:10" x14ac:dyDescent="0.25">
      <c r="A4" s="18">
        <v>1303</v>
      </c>
      <c r="B4" s="13" t="s">
        <v>51</v>
      </c>
      <c r="C4" s="16">
        <v>110134140440</v>
      </c>
      <c r="D4" s="16"/>
      <c r="E4" s="16"/>
      <c r="F4" s="16"/>
      <c r="G4" s="16"/>
      <c r="H4" s="16"/>
      <c r="I4" s="13">
        <v>45</v>
      </c>
      <c r="J4" s="13" t="s">
        <v>54</v>
      </c>
    </row>
    <row r="5" spans="1:10" x14ac:dyDescent="0.25">
      <c r="A5" s="13">
        <v>1304</v>
      </c>
      <c r="B5" s="13"/>
      <c r="C5" s="13"/>
      <c r="D5" s="13"/>
      <c r="E5" s="13"/>
      <c r="F5" s="13"/>
      <c r="G5" s="13"/>
      <c r="H5" s="13"/>
      <c r="I5" s="13"/>
      <c r="J5" s="13"/>
    </row>
    <row r="6" spans="1:10" x14ac:dyDescent="0.25">
      <c r="A6" s="13">
        <v>1305</v>
      </c>
      <c r="B6" s="13"/>
      <c r="C6" s="8"/>
      <c r="D6" s="13"/>
      <c r="E6" s="13"/>
      <c r="F6" s="13"/>
      <c r="G6" s="13"/>
      <c r="H6" s="13"/>
      <c r="I6" s="13"/>
      <c r="J6" s="13"/>
    </row>
    <row r="7" spans="1:10" x14ac:dyDescent="0.25">
      <c r="A7" s="13">
        <v>1306</v>
      </c>
      <c r="B7" s="13"/>
      <c r="C7" s="8"/>
      <c r="D7" s="8"/>
      <c r="E7" s="8"/>
      <c r="F7" s="8"/>
      <c r="G7" s="13"/>
      <c r="H7" s="13"/>
      <c r="I7" s="13"/>
      <c r="J7" s="13"/>
    </row>
    <row r="8" spans="1:10" x14ac:dyDescent="0.25">
      <c r="A8" s="13">
        <v>1307</v>
      </c>
      <c r="B8" s="13"/>
      <c r="C8" s="8"/>
      <c r="D8" s="8"/>
      <c r="E8" s="8"/>
      <c r="F8" s="8"/>
      <c r="G8" s="13"/>
      <c r="H8" s="8"/>
      <c r="I8" s="13"/>
      <c r="J8" s="13"/>
    </row>
    <row r="9" spans="1:10" x14ac:dyDescent="0.25">
      <c r="A9" s="13">
        <v>1308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x14ac:dyDescent="0.25">
      <c r="A10" s="13">
        <v>1309</v>
      </c>
      <c r="B10" s="13"/>
      <c r="C10" s="13"/>
      <c r="D10" s="13"/>
      <c r="E10" s="13"/>
      <c r="F10" s="13"/>
      <c r="G10" s="13"/>
      <c r="H10" s="13"/>
      <c r="I10" s="13"/>
      <c r="J10" s="13"/>
    </row>
    <row r="11" spans="1:10" x14ac:dyDescent="0.25">
      <c r="A11" s="13">
        <v>1310</v>
      </c>
      <c r="B11" s="13"/>
      <c r="C11" s="13"/>
      <c r="D11" s="13"/>
      <c r="E11" s="13"/>
      <c r="F11" s="13"/>
      <c r="G11" s="13"/>
      <c r="H11" s="13"/>
      <c r="I11" s="13"/>
      <c r="J11" s="13"/>
    </row>
    <row r="16" spans="1:10" ht="15.75" x14ac:dyDescent="0.25">
      <c r="A16" s="19" t="s">
        <v>55</v>
      </c>
    </row>
  </sheetData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Оборудование</vt:lpstr>
      <vt:lpstr>Карточки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Безукладников Павел Андреевич</dc:creator>
  <cp:lastModifiedBy>_Boroda_</cp:lastModifiedBy>
  <dcterms:created xsi:type="dcterms:W3CDTF">2015-01-21T12:45:43Z</dcterms:created>
  <dcterms:modified xsi:type="dcterms:W3CDTF">2015-01-22T07:21:40Z</dcterms:modified>
</cp:coreProperties>
</file>