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480" yWindow="75" windowWidth="18195" windowHeight="11820" activeTab="1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B1" i="2" l="1"/>
  <c r="I3" i="2"/>
  <c r="H1" i="2"/>
  <c r="G2" i="2"/>
  <c r="H2" i="2"/>
  <c r="I2" i="2"/>
  <c r="H3" i="2"/>
  <c r="G1" i="2"/>
  <c r="G3" i="2" s="1"/>
  <c r="F1" i="2" l="1"/>
  <c r="E1" i="2" l="1"/>
  <c r="F2" i="2"/>
  <c r="F3" i="2"/>
  <c r="D1" i="2" l="1"/>
  <c r="E3" i="2"/>
  <c r="E2" i="2"/>
  <c r="C1" i="2" l="1"/>
  <c r="D2" i="2"/>
  <c r="D3" i="2"/>
  <c r="C3" i="2" l="1"/>
  <c r="C2" i="2"/>
  <c r="B2" i="2" l="1"/>
  <c r="B3" i="2"/>
</calcChain>
</file>

<file path=xl/sharedStrings.xml><?xml version="1.0" encoding="utf-8"?>
<sst xmlns="http://schemas.openxmlformats.org/spreadsheetml/2006/main" count="16" uniqueCount="3">
  <si>
    <t>ps</t>
  </si>
  <si>
    <t>%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</si>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</sst>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,\ yy"/>
  </numFmts>
  <fonts count="2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5"/>
  <sheetViews>
    <sheetView workbookViewId="0">
      <selection activeCell="A17" sqref="A17"/>
    </sheetView>
  </sheetViews>
  <sheetFormatPr defaultRowHeight="15" x14ac:dyDescent="0.25"/>
  <cols>
    <col min="1" max="1" width="10.7109375" bestFit="1" customWidth="1"/>
  </cols>
  <sheetData>
    <row r="1" spans="1:3" x14ac:dyDescent="0.25">
      <c r="A1" s="1">
        <v>42027</v>
      </c>
      <c r="B1">
        <v>1000</v>
      </c>
      <c r="C1" t="s">
        <v>0</v>
      </c>
    </row>
    <row r="2" spans="1:3" x14ac:dyDescent="0.25">
      <c r="A2" s="1">
        <v>42013</v>
      </c>
      <c r="B2">
        <v>1000</v>
      </c>
      <c r="C2" t="s">
        <v>0</v>
      </c>
    </row>
    <row r="3" spans="1:3" x14ac:dyDescent="0.25">
      <c r="A3" s="1">
        <v>42004</v>
      </c>
      <c r="B3">
        <v>3</v>
      </c>
      <c r="C3" t="s">
        <v>1</v>
      </c>
    </row>
    <row r="4" spans="1:3" x14ac:dyDescent="0.25">
      <c r="A4" s="1">
        <v>41999</v>
      </c>
      <c r="B4">
        <v>1000</v>
      </c>
      <c r="C4" t="s">
        <v>0</v>
      </c>
    </row>
    <row r="5" spans="1:3" x14ac:dyDescent="0.25">
      <c r="A5" s="1">
        <v>41985</v>
      </c>
      <c r="B5">
        <v>1000</v>
      </c>
      <c r="C5" t="s">
        <v>0</v>
      </c>
    </row>
    <row r="6" spans="1:3" x14ac:dyDescent="0.25">
      <c r="A6" s="1">
        <v>41976</v>
      </c>
      <c r="B6">
        <v>1500</v>
      </c>
      <c r="C6" t="s">
        <v>2</v>
      </c>
    </row>
    <row r="7" spans="1:3" x14ac:dyDescent="0.25">
      <c r="A7" s="1">
        <v>41971</v>
      </c>
      <c r="B7">
        <v>1000</v>
      </c>
      <c r="C7" t="s">
        <v>0</v>
      </c>
    </row>
    <row r="8" spans="1:3" x14ac:dyDescent="0.25">
      <c r="A8" s="1">
        <v>41957</v>
      </c>
      <c r="B8">
        <v>1000</v>
      </c>
      <c r="C8" t="s">
        <v>0</v>
      </c>
    </row>
    <row r="9" spans="1:3" x14ac:dyDescent="0.25">
      <c r="A9" s="1">
        <v>41943</v>
      </c>
      <c r="B9">
        <v>1000</v>
      </c>
      <c r="C9" t="s">
        <v>0</v>
      </c>
    </row>
    <row r="10" spans="1:3" x14ac:dyDescent="0.25">
      <c r="A10" s="1">
        <v>41929</v>
      </c>
      <c r="B10">
        <v>1000</v>
      </c>
      <c r="C10" t="s">
        <v>0</v>
      </c>
    </row>
    <row r="11" spans="1:3" x14ac:dyDescent="0.25">
      <c r="A11" s="1">
        <v>41915</v>
      </c>
      <c r="B11">
        <v>1000</v>
      </c>
      <c r="C11" t="s">
        <v>0</v>
      </c>
    </row>
    <row r="12" spans="1:3" x14ac:dyDescent="0.25">
      <c r="A12" s="1">
        <v>41912</v>
      </c>
      <c r="B12">
        <v>3</v>
      </c>
      <c r="C12" t="s">
        <v>1</v>
      </c>
    </row>
    <row r="13" spans="1:3" x14ac:dyDescent="0.25">
      <c r="A13" s="1">
        <v>41901</v>
      </c>
      <c r="B13">
        <v>1000</v>
      </c>
      <c r="C13" t="s">
        <v>0</v>
      </c>
    </row>
    <row r="14" spans="1:3" x14ac:dyDescent="0.25">
      <c r="A14" s="1">
        <v>41887</v>
      </c>
      <c r="B14">
        <v>1000</v>
      </c>
      <c r="C14" t="s">
        <v>0</v>
      </c>
    </row>
    <row r="15" spans="1:3" x14ac:dyDescent="0.25">
      <c r="A15" s="1">
        <v>41873</v>
      </c>
      <c r="B15">
        <v>1000</v>
      </c>
      <c r="C15" t="s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3"/>
  <sheetViews>
    <sheetView tabSelected="1" workbookViewId="0">
      <selection activeCell="B2" sqref="B2:I2"/>
    </sheetView>
  </sheetViews>
  <sheetFormatPr defaultRowHeight="15" x14ac:dyDescent="0.25"/>
  <sheetData>
    <row r="1" spans="1:9" x14ac:dyDescent="0.25">
      <c r="B1" s="2">
        <f>EDATE(C1,1)</f>
        <v>42036</v>
      </c>
      <c r="C1" s="2">
        <f t="shared" ref="B1:I1" si="0">EDATE(D1,1)</f>
        <v>42005</v>
      </c>
      <c r="D1" s="2">
        <f t="shared" si="0"/>
        <v>41974</v>
      </c>
      <c r="E1" s="2">
        <f t="shared" si="0"/>
        <v>41944</v>
      </c>
      <c r="F1" s="2">
        <f t="shared" si="0"/>
        <v>41913</v>
      </c>
      <c r="G1" s="2">
        <f t="shared" si="0"/>
        <v>41883</v>
      </c>
      <c r="H1" s="2">
        <f t="shared" si="0"/>
        <v>41852</v>
      </c>
      <c r="I1" s="2">
        <v>41821</v>
      </c>
    </row>
    <row r="2" spans="1:9" x14ac:dyDescent="0.25">
      <c r="B2" t="str">
        <f>IFERROR(SUM((IFERROR(VLOOKUP(LOOKUP(B1,INT(DATEDIF(6,EOMONTH(EDATE(B1,-MONTH(B1)-12*(MONTH(B1)=1)),0),"d")/7)*7+20+14*(ROW($1:$26)-1))+14,Sheet1!$A$1:$B$15,2,)*(14-B1+LOOKUP(B1,INT(DATEDIF(6,EOMONTH(EDATE(B1,-MONTH(B1)-12*(MONTH(B1)=1)),0),"d")/7)*7+20+14*(ROW($1:$26)-1)))/14,)+IFERROR(VLOOKUP(LOOKUP(B1,INT(DATEDIF(6,EOMONTH(EDATE(B1,-MONTH(B1)-12*(MONTH(B1)=1)),0),"d")/7)*7+20+14*(ROW($1:$26)-1))+28,Sheet1!$A$1:$B$15,2,),)+IFERROR(VLOOKUP(LOOKUP(B1,INT(DATEDIF(6,EOMONTH(EDATE(B1,-MONTH(B1)-12*(MONTH(B1)=1)),0),"d")/7)*7+20+14*(ROW($1:$26)-1))+42,Sheet1!$A$1:$B$15,2,)*(14-(LOOKUP(B1,INT(DATEDIF(6,EOMONTH(EDATE(B1,-MONTH(B1)-12*(MONTH(B1)=1)),0),"d")/7)*7+20+14*(ROW($1:$26)-1))+42-EOMONTH(B1,0))+1)/14,))^{0,1})-1,"нет данных")</f>
        <v>нет данных</v>
      </c>
      <c r="C2">
        <f>IFERROR(SUM((IFERROR(VLOOKUP(LOOKUP(C1,INT(DATEDIF(6,EOMONTH(EDATE(C1,-MONTH(C1)-12*(MONTH(C1)=1)),0),"d")/7)*7+20+14*(ROW($1:$26)-1))+14,Sheet1!$A$1:$B$15,2,)*(14-C1+LOOKUP(C1,INT(DATEDIF(6,EOMONTH(EDATE(C1,-MONTH(C1)-12*(MONTH(C1)=1)),0),"d")/7)*7+20+14*(ROW($1:$26)-1)))/14,)+IFERROR(VLOOKUP(LOOKUP(C1,INT(DATEDIF(6,EOMONTH(EDATE(C1,-MONTH(C1)-12*(MONTH(C1)=1)),0),"d")/7)*7+20+14*(ROW($1:$26)-1))+28,Sheet1!$A$1:$B$15,2,),)+IFERROR(VLOOKUP(LOOKUP(C1,INT(DATEDIF(6,EOMONTH(EDATE(C1,-MONTH(C1)-12*(MONTH(C1)=1)),0),"d")/7)*7+20+14*(ROW($1:$26)-1))+42,Sheet1!$A$1:$B$15,2,)*(14-(LOOKUP(C1,INT(DATEDIF(6,EOMONTH(EDATE(C1,-MONTH(C1)-12*(MONTH(C1)=1)),0),"d")/7)*7+20+14*(ROW($1:$26)-1))+42-EOMONTH(C1,0))+1)/14,))^{0,1})-1,"нет данных")</f>
        <v>1571.4285714285716</v>
      </c>
      <c r="D2">
        <f>IFERROR(SUM((IFERROR(VLOOKUP(LOOKUP(D1,INT(DATEDIF(6,EOMONTH(EDATE(D1,-MONTH(D1)-12*(MONTH(D1)=1)),0),"d")/7)*7+20+14*(ROW($1:$26)-1))+14,Sheet1!$A$1:$B$15,2,)*(14-D1+LOOKUP(D1,INT(DATEDIF(6,EOMONTH(EDATE(D1,-MONTH(D1)-12*(MONTH(D1)=1)),0),"d")/7)*7+20+14*(ROW($1:$26)-1)))/14,)+IFERROR(VLOOKUP(LOOKUP(D1,INT(DATEDIF(6,EOMONTH(EDATE(D1,-MONTH(D1)-12*(MONTH(D1)=1)),0),"d")/7)*7+20+14*(ROW($1:$26)-1))+28,Sheet1!$A$1:$B$15,2,),)+IFERROR(VLOOKUP(LOOKUP(D1,INT(DATEDIF(6,EOMONTH(EDATE(D1,-MONTH(D1)-12*(MONTH(D1)=1)),0),"d")/7)*7+20+14*(ROW($1:$26)-1))+42,Sheet1!$A$1:$B$15,2,)*(14-(LOOKUP(D1,INT(DATEDIF(6,EOMONTH(EDATE(D1,-MONTH(D1)-12*(MONTH(D1)=1)),0),"d")/7)*7+20+14*(ROW($1:$26)-1))+42-EOMONTH(D1,0))+1)/14,))^{0,1})-1,"нет данных")</f>
        <v>2214.2857142857142</v>
      </c>
      <c r="E2">
        <f>IFERROR(SUM((IFERROR(VLOOKUP(LOOKUP(E1,INT(DATEDIF(6,EOMONTH(EDATE(E1,-MONTH(E1)-12*(MONTH(E1)=1)),0),"d")/7)*7+20+14*(ROW($1:$26)-1))+14,Sheet1!$A$1:$B$15,2,)*(14-E1+LOOKUP(E1,INT(DATEDIF(6,EOMONTH(EDATE(E1,-MONTH(E1)-12*(MONTH(E1)=1)),0),"d")/7)*7+20+14*(ROW($1:$26)-1)))/14,)+IFERROR(VLOOKUP(LOOKUP(E1,INT(DATEDIF(6,EOMONTH(EDATE(E1,-MONTH(E1)-12*(MONTH(E1)=1)),0),"d")/7)*7+20+14*(ROW($1:$26)-1))+28,Sheet1!$A$1:$B$15,2,),)+IFERROR(VLOOKUP(LOOKUP(E1,INT(DATEDIF(6,EOMONTH(EDATE(E1,-MONTH(E1)-12*(MONTH(E1)=1)),0),"d")/7)*7+20+14*(ROW($1:$26)-1))+42,Sheet1!$A$1:$B$15,2,)*(14-(LOOKUP(E1,INT(DATEDIF(6,EOMONTH(EDATE(E1,-MONTH(E1)-12*(MONTH(E1)=1)),0),"d")/7)*7+20+14*(ROW($1:$26)-1))+42-EOMONTH(E1,0))+1)/14,))^{0,1})-1,"нет данных")</f>
        <v>2142.8571428571427</v>
      </c>
      <c r="F2">
        <f>IFERROR(SUM((IFERROR(VLOOKUP(LOOKUP(F1,INT(DATEDIF(6,EOMONTH(EDATE(F1,-MONTH(F1)-12*(MONTH(F1)=1)),0),"d")/7)*7+20+14*(ROW($1:$26)-1))+14,Sheet1!$A$1:$B$15,2,)*(14-F1+LOOKUP(F1,INT(DATEDIF(6,EOMONTH(EDATE(F1,-MONTH(F1)-12*(MONTH(F1)=1)),0),"d")/7)*7+20+14*(ROW($1:$26)-1)))/14,)+IFERROR(VLOOKUP(LOOKUP(F1,INT(DATEDIF(6,EOMONTH(EDATE(F1,-MONTH(F1)-12*(MONTH(F1)=1)),0),"d")/7)*7+20+14*(ROW($1:$26)-1))+28,Sheet1!$A$1:$B$15,2,),)+IFERROR(VLOOKUP(LOOKUP(F1,INT(DATEDIF(6,EOMONTH(EDATE(F1,-MONTH(F1)-12*(MONTH(F1)=1)),0),"d")/7)*7+20+14*(ROW($1:$26)-1))+42,Sheet1!$A$1:$B$15,2,)*(14-(LOOKUP(F1,INT(DATEDIF(6,EOMONTH(EDATE(F1,-MONTH(F1)-12*(MONTH(F1)=1)),0),"d")/7)*7+20+14*(ROW($1:$26)-1))+42-EOMONTH(F1,0))+1)/14,))^{0,1})-1,"нет данных")</f>
        <v>2214.2857142857142</v>
      </c>
      <c r="G2">
        <f>IFERROR(SUM((IFERROR(VLOOKUP(LOOKUP(G1,INT(DATEDIF(6,EOMONTH(EDATE(G1,-MONTH(G1)-12*(MONTH(G1)=1)),0),"d")/7)*7+20+14*(ROW($1:$26)-1))+14,Sheet1!$A$1:$B$15,2,)*(14-G1+LOOKUP(G1,INT(DATEDIF(6,EOMONTH(EDATE(G1,-MONTH(G1)-12*(MONTH(G1)=1)),0),"d")/7)*7+20+14*(ROW($1:$26)-1)))/14,)+IFERROR(VLOOKUP(LOOKUP(G1,INT(DATEDIF(6,EOMONTH(EDATE(G1,-MONTH(G1)-12*(MONTH(G1)=1)),0),"d")/7)*7+20+14*(ROW($1:$26)-1))+28,Sheet1!$A$1:$B$15,2,),)+IFERROR(VLOOKUP(LOOKUP(G1,INT(DATEDIF(6,EOMONTH(EDATE(G1,-MONTH(G1)-12*(MONTH(G1)=1)),0),"d")/7)*7+20+14*(ROW($1:$26)-1))+42,Sheet1!$A$1:$B$15,2,)*(14-(LOOKUP(G1,INT(DATEDIF(6,EOMONTH(EDATE(G1,-MONTH(G1)-12*(MONTH(G1)=1)),0),"d")/7)*7+20+14*(ROW($1:$26)-1))+42-EOMONTH(G1,0))+1)/14,))^{0,1})-1,"нет данных")</f>
        <v>2142.8571428571431</v>
      </c>
      <c r="H2">
        <f>IFERROR(SUM((IFERROR(VLOOKUP(LOOKUP(H1,INT(DATEDIF(6,EOMONTH(EDATE(H1,-MONTH(H1)-12*(MONTH(H1)=1)),0),"d")/7)*7+20+14*(ROW($1:$26)-1))+14,Sheet1!$A$1:$B$15,2,)*(14-H1+LOOKUP(H1,INT(DATEDIF(6,EOMONTH(EDATE(H1,-MONTH(H1)-12*(MONTH(H1)=1)),0),"d")/7)*7+20+14*(ROW($1:$26)-1)))/14,)+IFERROR(VLOOKUP(LOOKUP(H1,INT(DATEDIF(6,EOMONTH(EDATE(H1,-MONTH(H1)-12*(MONTH(H1)=1)),0),"d")/7)*7+20+14*(ROW($1:$26)-1))+28,Sheet1!$A$1:$B$15,2,),)+IFERROR(VLOOKUP(LOOKUP(H1,INT(DATEDIF(6,EOMONTH(EDATE(H1,-MONTH(H1)-12*(MONTH(H1)=1)),0),"d")/7)*7+20+14*(ROW($1:$26)-1))+42,Sheet1!$A$1:$B$15,2,)*(14-(LOOKUP(H1,INT(DATEDIF(6,EOMONTH(EDATE(H1,-MONTH(H1)-12*(MONTH(H1)=1)),0),"d")/7)*7+20+14*(ROW($1:$26)-1))+42-EOMONTH(H1,0))+1)/14,))^{0,1})-1,"нет данных")</f>
        <v>1714.2857142857142</v>
      </c>
      <c r="I2" t="str">
        <f>IFERROR(SUM((IFERROR(VLOOKUP(LOOKUP(I1,INT(DATEDIF(6,EOMONTH(EDATE(I1,-MONTH(I1)-12*(MONTH(I1)=1)),0),"d")/7)*7+20+14*(ROW($1:$26)-1))+14,Sheet1!$A$1:$B$15,2,)*(14-I1+LOOKUP(I1,INT(DATEDIF(6,EOMONTH(EDATE(I1,-MONTH(I1)-12*(MONTH(I1)=1)),0),"d")/7)*7+20+14*(ROW($1:$26)-1)))/14,)+IFERROR(VLOOKUP(LOOKUP(I1,INT(DATEDIF(6,EOMONTH(EDATE(I1,-MONTH(I1)-12*(MONTH(I1)=1)),0),"d")/7)*7+20+14*(ROW($1:$26)-1))+28,Sheet1!$A$1:$B$15,2,),)+IFERROR(VLOOKUP(LOOKUP(I1,INT(DATEDIF(6,EOMONTH(EDATE(I1,-MONTH(I1)-12*(MONTH(I1)=1)),0),"d")/7)*7+20+14*(ROW($1:$26)-1))+42,Sheet1!$A$1:$B$15,2,)*(14-(LOOKUP(I1,INT(DATEDIF(6,EOMONTH(EDATE(I1,-MONTH(I1)-12*(MONTH(I1)=1)),0),"d")/7)*7+20+14*(ROW($1:$26)-1))+42-EOMONTH(I1,0))+1)/14,))^{0,1})-1,"нет данных")</f>
        <v>нет данных</v>
      </c>
    </row>
    <row r="3" spans="1:9" x14ac:dyDescent="0.25">
      <c r="A3" t="s">
        <v>0</v>
      </c>
      <c r="B3">
        <f>SUMIFS(Sheet1!$B:$B,Sheet1!$A:$A,"&gt;="&amp;B$1,Sheet1!$A:$A,"&lt;="&amp;EOMONTH(B$1,0),Sheet1!$C:$C,"="&amp;$A3)</f>
        <v>0</v>
      </c>
      <c r="C3">
        <f>SUMIFS(Sheet1!$B:$B,Sheet1!$A:$A,"&gt;="&amp;C$1,Sheet1!$A:$A,"&lt;="&amp;EOMONTH(C$1,0),Sheet1!$C:$C,"="&amp;$A3)</f>
        <v>2000</v>
      </c>
      <c r="D3">
        <f>SUMIFS(Sheet1!$B:$B,Sheet1!$A:$A,"&gt;="&amp;D$1,Sheet1!$A:$A,"&lt;="&amp;EOMONTH(D$1,0),Sheet1!$C:$C,"="&amp;$A3)</f>
        <v>2000</v>
      </c>
      <c r="E3">
        <f>SUMIFS(Sheet1!$B:$B,Sheet1!$A:$A,"&gt;="&amp;E$1,Sheet1!$A:$A,"&lt;="&amp;EOMONTH(E$1,0),Sheet1!$C:$C,"="&amp;$A3)</f>
        <v>2000</v>
      </c>
      <c r="F3">
        <f>SUMIFS(Sheet1!$B:$B,Sheet1!$A:$A,"&gt;="&amp;F$1,Sheet1!$A:$A,"&lt;="&amp;EOMONTH(F$1,0),Sheet1!$C:$C,"="&amp;$A3)</f>
        <v>3000</v>
      </c>
      <c r="G3">
        <f>SUMIFS(Sheet1!$B:$B,Sheet1!$A:$A,"&gt;="&amp;G$1,Sheet1!$A:$A,"&lt;="&amp;EOMONTH(G$1,0),Sheet1!$C:$C,"="&amp;$A3)</f>
        <v>2000</v>
      </c>
      <c r="H3">
        <f>SUMIFS(Sheet1!$B:$B,Sheet1!$A:$A,"&gt;="&amp;H$1,Sheet1!$A:$A,"&lt;="&amp;EOMONTH(H$1,0),Sheet1!$C:$C,"="&amp;$A3)</f>
        <v>1000</v>
      </c>
      <c r="I3">
        <f>SUMIFS(Sheet1!$B:$B,Sheet1!$A:$A,"&gt;="&amp;I$1,Sheet1!$A:$A,"&lt;="&amp;EOMONTH(I$1,0),Sheet1!$C:$C,"="&amp;$A3)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2015-01-29T14:13:12Z</dcterms:created>
  <dcterms:modified xsi:type="dcterms:W3CDTF">2015-01-29T05:06:45Z</dcterms:modified>
</cp:coreProperties>
</file>