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J2" i="1"/>
  <c r="I2" i="1" s="1"/>
  <c r="G2" i="1"/>
  <c r="G3" i="1"/>
  <c r="H3" i="1"/>
  <c r="J3" i="1"/>
  <c r="I3" i="1" s="1"/>
  <c r="G4" i="1"/>
  <c r="H4" i="1"/>
  <c r="J4" i="1"/>
  <c r="I4" i="1" s="1"/>
  <c r="G5" i="1"/>
  <c r="H5" i="1"/>
  <c r="J5" i="1"/>
  <c r="I5" i="1" s="1"/>
  <c r="G6" i="1"/>
  <c r="H6" i="1"/>
  <c r="J6" i="1"/>
  <c r="I6" i="1" s="1"/>
  <c r="H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" i="1"/>
</calcChain>
</file>

<file path=xl/sharedStrings.xml><?xml version="1.0" encoding="utf-8"?>
<sst xmlns="http://schemas.openxmlformats.org/spreadsheetml/2006/main" count="106" uniqueCount="55">
  <si>
    <t>Название</t>
  </si>
  <si>
    <t>Количество</t>
  </si>
  <si>
    <t>Цена</t>
  </si>
  <si>
    <t>000 010 006</t>
  </si>
  <si>
    <t>ТАБЛИЧКА УКАЗАТЕЛЬНАЯ</t>
  </si>
  <si>
    <t>000 915 105 CE</t>
  </si>
  <si>
    <t>АККУМУЛЯТОР 92АН/520А</t>
  </si>
  <si>
    <t>000 915 105 DB</t>
  </si>
  <si>
    <t>АККУМУЛЯТОР</t>
  </si>
  <si>
    <t>000 915 105 DC</t>
  </si>
  <si>
    <t>АККУМУЛЯТОР 51АН/280А</t>
  </si>
  <si>
    <t>000 915 105 DE</t>
  </si>
  <si>
    <t>АККУМУЛЯТОР 61AH/330A</t>
  </si>
  <si>
    <t>000 915 105 DG</t>
  </si>
  <si>
    <t>АККУМУЛЯТОР 72AH/380A</t>
  </si>
  <si>
    <t>000 915 105 DH</t>
  </si>
  <si>
    <t>АККУМУЛЯТОР 80АН/380А</t>
  </si>
  <si>
    <t>000 915 105 DJ</t>
  </si>
  <si>
    <t>АККУМУЛЯТОР 85АН/450А</t>
  </si>
  <si>
    <t>000 915 105 DK</t>
  </si>
  <si>
    <t>АККУМУЛЯТОР 95АН/450А</t>
  </si>
  <si>
    <t>000 915 105 DL</t>
  </si>
  <si>
    <t>АККУМУЛЯТОР 110AH/520A</t>
  </si>
  <si>
    <t>000 915 105 EC</t>
  </si>
  <si>
    <t>АККУМУЛЯТОРНАЯ БАТАРЕЯ 69АН/360А</t>
  </si>
  <si>
    <t>000 953 227 A</t>
  </si>
  <si>
    <t>РЕЛЕ КОМФОРТНЫХ УКАЗАТЕЛЕЙ ПОВОРОТА</t>
  </si>
  <si>
    <t>000 979 009 E</t>
  </si>
  <si>
    <t>ПРОВОД С КЛЕММОЙ</t>
  </si>
  <si>
    <t>000 979 009 EA</t>
  </si>
  <si>
    <t>ПРОВОД РЕМОНТНЫЙ</t>
  </si>
  <si>
    <t>000 979 012 E</t>
  </si>
  <si>
    <t>000 979 016 E</t>
  </si>
  <si>
    <t>ПРОВОД С КЛЕМАМИ</t>
  </si>
  <si>
    <t>000 979 018 E</t>
  </si>
  <si>
    <t>Набор пров</t>
  </si>
  <si>
    <t>000 979 019 E</t>
  </si>
  <si>
    <t>000 979 019 EA</t>
  </si>
  <si>
    <t>ПРОВОД</t>
  </si>
  <si>
    <t>000 979 020 E</t>
  </si>
  <si>
    <t>НАБОР ПРОВОДОВ</t>
  </si>
  <si>
    <t>000 979 020 EA</t>
  </si>
  <si>
    <t>ПРОВОД РЕМОНТНЫЙ ПОЗОЛОЧ.</t>
  </si>
  <si>
    <t>Артикул</t>
  </si>
  <si>
    <t>038 198 119 A</t>
  </si>
  <si>
    <t>КОМПЛЕКТ ГРМ</t>
  </si>
  <si>
    <t>038 903 137 R</t>
  </si>
  <si>
    <t>РЕМЕНЬ ПРИВОДНОЙ ДЛЯ А/М БЕЗ КОНДИЦ.</t>
  </si>
  <si>
    <t>038 903 137 S</t>
  </si>
  <si>
    <t>ПРИВОДНОЙ РЕМЕНЬ</t>
  </si>
  <si>
    <t>03C 145 702 L</t>
  </si>
  <si>
    <t>КОЛЛЕКТОР ВЫПУСКНОЙ С ТУРБИНОЙ</t>
  </si>
  <si>
    <t>03C 145 702 P</t>
  </si>
  <si>
    <t>03C 145 710 E</t>
  </si>
  <si>
    <t>ОТКЛЮЧАЮЩИЙ КЛАПАН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</si>
</sst>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G6" sqref="G6:J13"/>
    </sheetView>
  </sheetViews>
  <sheetFormatPr defaultRowHeight="15" x14ac:dyDescent="0.25"/>
  <cols>
    <col min="2" max="2" width="17.85546875" customWidth="1"/>
    <col min="3" max="3" width="25.5703125" customWidth="1"/>
    <col min="4" max="4" width="21.7109375" customWidth="1"/>
    <col min="5" max="5" width="15.7109375" customWidth="1"/>
    <col min="7" max="7" width="17.85546875" customWidth="1"/>
    <col min="8" max="8" width="25.5703125" customWidth="1"/>
    <col min="9" max="9" width="21.7109375" customWidth="1"/>
    <col min="10" max="10" width="15.7109375" customWidth="1"/>
  </cols>
  <sheetData>
    <row r="1" spans="1:10" x14ac:dyDescent="0.25">
      <c r="B1" s="1" t="s">
        <v>43</v>
      </c>
      <c r="C1" s="1" t="s">
        <v>0</v>
      </c>
      <c r="D1" s="1" t="s">
        <v>1</v>
      </c>
      <c r="E1" s="1" t="s">
        <v>2</v>
      </c>
      <c r="G1" s="1" t="s">
        <v>43</v>
      </c>
      <c r="H1" s="1" t="s">
        <v>0</v>
      </c>
      <c r="I1" s="1" t="s">
        <v>1</v>
      </c>
      <c r="J1" s="1" t="s">
        <v>2</v>
      </c>
    </row>
    <row r="2" spans="1:10" x14ac:dyDescent="0.25">
      <c r="A2" s="2">
        <f>IF(B2&lt;&gt;B1,A1+1,A1)</f>
        <v>1</v>
      </c>
      <c r="B2" t="s">
        <v>3</v>
      </c>
      <c r="C2" t="s">
        <v>4</v>
      </c>
      <c r="D2">
        <v>55</v>
      </c>
      <c r="E2">
        <v>3.39</v>
      </c>
      <c r="G2" t="str">
        <f>VLOOKUP(ROW(G1),$A$2:$E$18999,COLUMN(B1),0)</f>
        <v>000 010 006</v>
      </c>
      <c r="H2" t="str">
        <f t="shared" ref="H2:I2" si="0">VLOOKUP(ROW(H1),$A$2:$E$18999,COLUMN(C1),0)</f>
        <v>ТАБЛИЧКА УКАЗАТЕЛЬНАЯ</v>
      </c>
      <c r="I2">
        <f>SUMIFS(D$2:D$18999,E$2:E$18999,J2,A$2:A$18999,ROW(I1))</f>
        <v>300</v>
      </c>
      <c r="J2">
        <f>MIN(INDEX(E$2:E$18999,MATCH(ROW(I1),A$2:A$18999,0)):INDEX(E$2:E$18999,IFERROR(MATCH(ROW(I2),A$2:A$18999,0)-1,MATCH(9^99,A$2:A$18999,1))))</f>
        <v>3.01</v>
      </c>
    </row>
    <row r="3" spans="1:10" x14ac:dyDescent="0.25">
      <c r="A3" s="2">
        <f t="shared" ref="A3:A50" si="1">IF(B3&lt;&gt;B2,A2+1,A2)</f>
        <v>1</v>
      </c>
      <c r="B3" t="s">
        <v>3</v>
      </c>
      <c r="C3" t="s">
        <v>4</v>
      </c>
      <c r="D3">
        <v>100</v>
      </c>
      <c r="E3">
        <v>3.5</v>
      </c>
      <c r="G3" t="str">
        <f t="shared" ref="G3:G6" si="2">VLOOKUP(ROW(G2),$A$2:$E$18999,COLUMN(B2),0)</f>
        <v>000 915 105 CE</v>
      </c>
      <c r="H3" t="str">
        <f t="shared" ref="H3:H6" si="3">VLOOKUP(ROW(H2),$A$2:$E$18999,COLUMN(C2),0)</f>
        <v>АККУМУЛЯТОР 92АН/520А</v>
      </c>
      <c r="I3">
        <f t="shared" ref="I3:I6" si="4">SUMIFS(D$2:D$18999,E$2:E$18999,J3,A$2:A$18999,ROW(I2))</f>
        <v>2</v>
      </c>
      <c r="J3">
        <f>MIN(INDEX(E$2:E$18999,MATCH(ROW(I2),A$2:A$18999,0)):INDEX(E$2:E$18999,IFERROR(MATCH(ROW(I3),A$2:A$18999,0)-1,MATCH(9^99,A$2:A$18999,1))))</f>
        <v>13617.89</v>
      </c>
    </row>
    <row r="4" spans="1:10" x14ac:dyDescent="0.25">
      <c r="A4" s="2">
        <f t="shared" si="1"/>
        <v>1</v>
      </c>
      <c r="B4" t="s">
        <v>3</v>
      </c>
      <c r="C4" t="s">
        <v>4</v>
      </c>
      <c r="D4">
        <v>300</v>
      </c>
      <c r="E4">
        <v>3.01</v>
      </c>
      <c r="G4" t="str">
        <f t="shared" si="2"/>
        <v>000 915 105 DB</v>
      </c>
      <c r="H4" t="str">
        <f t="shared" si="3"/>
        <v>АККУМУЛЯТОР</v>
      </c>
      <c r="I4">
        <f t="shared" si="4"/>
        <v>1</v>
      </c>
      <c r="J4">
        <f>MIN(INDEX(E$2:E$18999,MATCH(ROW(I3),A$2:A$18999,0)):INDEX(E$2:E$18999,IFERROR(MATCH(ROW(I4),A$2:A$18999,0)-1,MATCH(9^99,A$2:A$18999,1))))</f>
        <v>4345.6400000000003</v>
      </c>
    </row>
    <row r="5" spans="1:10" x14ac:dyDescent="0.25">
      <c r="A5" s="2">
        <f t="shared" si="1"/>
        <v>2</v>
      </c>
      <c r="B5" t="s">
        <v>5</v>
      </c>
      <c r="C5" t="s">
        <v>6</v>
      </c>
      <c r="D5">
        <v>1</v>
      </c>
      <c r="E5">
        <v>13617.89</v>
      </c>
      <c r="G5" t="str">
        <f t="shared" si="2"/>
        <v>000 915 105 DC</v>
      </c>
      <c r="H5" t="str">
        <f t="shared" si="3"/>
        <v>АККУМУЛЯТОР 51АН/280А</v>
      </c>
      <c r="I5">
        <f t="shared" si="4"/>
        <v>1</v>
      </c>
      <c r="J5">
        <f>MIN(INDEX(E$2:E$18999,MATCH(ROW(I4),A$2:A$18999,0)):INDEX(E$2:E$18999,IFERROR(MATCH(ROW(I5),A$2:A$18999,0)-1,MATCH(9^99,A$2:A$18999,1))))</f>
        <v>4480.42</v>
      </c>
    </row>
    <row r="6" spans="1:10" x14ac:dyDescent="0.25">
      <c r="A6" s="2">
        <f t="shared" si="1"/>
        <v>2</v>
      </c>
      <c r="B6" t="s">
        <v>5</v>
      </c>
      <c r="C6" t="s">
        <v>6</v>
      </c>
      <c r="D6">
        <v>1</v>
      </c>
      <c r="E6">
        <v>13617.89</v>
      </c>
      <c r="G6" t="str">
        <f t="shared" si="2"/>
        <v>000 915 105 DE</v>
      </c>
      <c r="H6" t="str">
        <f t="shared" si="3"/>
        <v>АККУМУЛЯТОР 61AH/330A</v>
      </c>
      <c r="I6">
        <f t="shared" si="4"/>
        <v>13</v>
      </c>
      <c r="J6">
        <f>MIN(INDEX(E$2:E$18999,MATCH(ROW(I5),A$2:A$18999,0)):INDEX(E$2:E$18999,IFERROR(MATCH(ROW(I6),A$2:A$18999,0)-1,MATCH(9^99,A$2:A$18999,1))))</f>
        <v>6251.19</v>
      </c>
    </row>
    <row r="7" spans="1:10" x14ac:dyDescent="0.25">
      <c r="A7" s="2">
        <f t="shared" si="1"/>
        <v>3</v>
      </c>
      <c r="B7" t="s">
        <v>7</v>
      </c>
      <c r="C7" t="s">
        <v>8</v>
      </c>
      <c r="D7">
        <v>1</v>
      </c>
      <c r="E7">
        <v>4345.6400000000003</v>
      </c>
      <c r="G7" t="str">
        <f t="shared" ref="G7:G13" si="5">VLOOKUP(ROW(G6),$A$2:$E$18999,COLUMN(B6),0)</f>
        <v>000 915 105 DG</v>
      </c>
      <c r="H7" t="str">
        <f t="shared" ref="H7:H13" si="6">VLOOKUP(ROW(H6),$A$2:$E$18999,COLUMN(C6),0)</f>
        <v>АККУМУЛЯТОР 72AH/380A</v>
      </c>
      <c r="I7">
        <f t="shared" ref="I7:I13" si="7">SUMIFS(D$2:D$18999,E$2:E$18999,J7,A$2:A$18999,ROW(I6))</f>
        <v>4</v>
      </c>
      <c r="J7">
        <f>MIN(INDEX(E$2:E$18999,MATCH(ROW(I6),A$2:A$18999,0)):INDEX(E$2:E$18999,IFERROR(MATCH(ROW(I7),A$2:A$18999,0)-1,MATCH(9^99,A$2:A$18999,1))))</f>
        <v>7227.25</v>
      </c>
    </row>
    <row r="8" spans="1:10" x14ac:dyDescent="0.25">
      <c r="A8" s="2">
        <f t="shared" si="1"/>
        <v>4</v>
      </c>
      <c r="B8" t="s">
        <v>9</v>
      </c>
      <c r="C8" t="s">
        <v>10</v>
      </c>
      <c r="D8">
        <v>1</v>
      </c>
      <c r="E8">
        <v>4480.42</v>
      </c>
      <c r="G8" t="str">
        <f t="shared" si="5"/>
        <v>000 915 105 DH</v>
      </c>
      <c r="H8" t="str">
        <f t="shared" si="6"/>
        <v>АККУМУЛЯТОР 80АН/380А</v>
      </c>
      <c r="I8">
        <f t="shared" si="7"/>
        <v>2</v>
      </c>
      <c r="J8">
        <f>MIN(INDEX(E$2:E$18999,MATCH(ROW(I7),A$2:A$18999,0)):INDEX(E$2:E$18999,IFERROR(MATCH(ROW(I8),A$2:A$18999,0)-1,MATCH(9^99,A$2:A$18999,1))))</f>
        <v>7005.62</v>
      </c>
    </row>
    <row r="9" spans="1:10" x14ac:dyDescent="0.25">
      <c r="A9" s="2">
        <f t="shared" si="1"/>
        <v>4</v>
      </c>
      <c r="B9" t="s">
        <v>9</v>
      </c>
      <c r="C9" t="s">
        <v>10</v>
      </c>
      <c r="D9">
        <v>1</v>
      </c>
      <c r="E9">
        <v>4700</v>
      </c>
      <c r="G9" t="str">
        <f t="shared" si="5"/>
        <v>000 915 105 DJ</v>
      </c>
      <c r="H9" t="str">
        <f t="shared" si="6"/>
        <v>АККУМУЛЯТОР 85АН/450А</v>
      </c>
      <c r="I9">
        <f t="shared" si="7"/>
        <v>4</v>
      </c>
      <c r="J9">
        <f>MIN(INDEX(E$2:E$18999,MATCH(ROW(I8),A$2:A$18999,0)):INDEX(E$2:E$18999,IFERROR(MATCH(ROW(I9),A$2:A$18999,0)-1,MATCH(9^99,A$2:A$18999,1))))</f>
        <v>6984.31</v>
      </c>
    </row>
    <row r="10" spans="1:10" x14ac:dyDescent="0.25">
      <c r="A10" s="2">
        <f t="shared" si="1"/>
        <v>5</v>
      </c>
      <c r="B10" t="s">
        <v>11</v>
      </c>
      <c r="C10" t="s">
        <v>12</v>
      </c>
      <c r="D10">
        <v>9</v>
      </c>
      <c r="E10">
        <v>6251.19</v>
      </c>
      <c r="G10" t="str">
        <f t="shared" si="5"/>
        <v>000 915 105 DK</v>
      </c>
      <c r="H10" t="str">
        <f t="shared" si="6"/>
        <v>АККУМУЛЯТОР 95АН/450А</v>
      </c>
      <c r="I10">
        <f t="shared" si="7"/>
        <v>4</v>
      </c>
      <c r="J10">
        <f>MIN(INDEX(E$2:E$18999,MATCH(ROW(I9),A$2:A$18999,0)):INDEX(E$2:E$18999,IFERROR(MATCH(ROW(I10),A$2:A$18999,0)-1,MATCH(9^99,A$2:A$18999,1))))</f>
        <v>8644.7800000000007</v>
      </c>
    </row>
    <row r="11" spans="1:10" x14ac:dyDescent="0.25">
      <c r="A11" s="2">
        <f t="shared" si="1"/>
        <v>5</v>
      </c>
      <c r="B11" t="s">
        <v>11</v>
      </c>
      <c r="C11" t="s">
        <v>12</v>
      </c>
      <c r="D11">
        <v>4</v>
      </c>
      <c r="E11">
        <v>6251.19</v>
      </c>
      <c r="G11" t="str">
        <f t="shared" si="5"/>
        <v>000 915 105 DL</v>
      </c>
      <c r="H11" t="str">
        <f t="shared" si="6"/>
        <v>АККУМУЛЯТОР 110AH/520A</v>
      </c>
      <c r="I11">
        <f t="shared" si="7"/>
        <v>2</v>
      </c>
      <c r="J11">
        <f>MIN(INDEX(E$2:E$18999,MATCH(ROW(I10),A$2:A$18999,0)):INDEX(E$2:E$18999,IFERROR(MATCH(ROW(I11),A$2:A$18999,0)-1,MATCH(9^99,A$2:A$18999,1))))</f>
        <v>8726.7999999999993</v>
      </c>
    </row>
    <row r="12" spans="1:10" x14ac:dyDescent="0.25">
      <c r="A12" s="2">
        <f t="shared" si="1"/>
        <v>6</v>
      </c>
      <c r="B12" t="s">
        <v>13</v>
      </c>
      <c r="C12" t="s">
        <v>14</v>
      </c>
      <c r="D12">
        <v>4</v>
      </c>
      <c r="E12">
        <v>7227.25</v>
      </c>
      <c r="G12" t="str">
        <f t="shared" si="5"/>
        <v>000 915 105 EC</v>
      </c>
      <c r="H12" t="str">
        <f t="shared" si="6"/>
        <v>АККУМУЛЯТОРНАЯ БАТАРЕЯ 69АН/360А</v>
      </c>
      <c r="I12">
        <f t="shared" si="7"/>
        <v>2</v>
      </c>
      <c r="J12">
        <f>MIN(INDEX(E$2:E$18999,MATCH(ROW(I11),A$2:A$18999,0)):INDEX(E$2:E$18999,IFERROR(MATCH(ROW(I12),A$2:A$18999,0)-1,MATCH(9^99,A$2:A$18999,1))))</f>
        <v>7715.25</v>
      </c>
    </row>
    <row r="13" spans="1:10" x14ac:dyDescent="0.25">
      <c r="A13" s="2">
        <f t="shared" si="1"/>
        <v>6</v>
      </c>
      <c r="B13" t="s">
        <v>13</v>
      </c>
      <c r="C13" t="s">
        <v>14</v>
      </c>
      <c r="D13">
        <v>10</v>
      </c>
      <c r="E13">
        <v>7643.47</v>
      </c>
      <c r="G13" t="str">
        <f t="shared" si="5"/>
        <v>000 953 227 A</v>
      </c>
      <c r="H13" t="str">
        <f t="shared" si="6"/>
        <v>РЕЛЕ КОМФОРТНЫХ УКАЗАТЕЛЕЙ ПОВОРОТА</v>
      </c>
      <c r="I13">
        <f t="shared" si="7"/>
        <v>1</v>
      </c>
      <c r="J13">
        <f>MIN(INDEX(E$2:E$18999,MATCH(ROW(I12),A$2:A$18999,0)):INDEX(E$2:E$18999,IFERROR(MATCH(ROW(I13),A$2:A$18999,0)-1,MATCH(9^99,A$2:A$18999,1))))</f>
        <v>2322.8200000000002</v>
      </c>
    </row>
    <row r="14" spans="1:10" x14ac:dyDescent="0.25">
      <c r="A14" s="2">
        <f t="shared" si="1"/>
        <v>7</v>
      </c>
      <c r="B14" t="s">
        <v>15</v>
      </c>
      <c r="C14" t="s">
        <v>16</v>
      </c>
      <c r="D14">
        <v>1</v>
      </c>
      <c r="E14">
        <v>7413.12</v>
      </c>
    </row>
    <row r="15" spans="1:10" x14ac:dyDescent="0.25">
      <c r="A15" s="2">
        <f t="shared" si="1"/>
        <v>7</v>
      </c>
      <c r="B15" t="s">
        <v>15</v>
      </c>
      <c r="C15" t="s">
        <v>16</v>
      </c>
      <c r="D15">
        <v>2</v>
      </c>
      <c r="E15">
        <v>7005.62</v>
      </c>
    </row>
    <row r="16" spans="1:10" x14ac:dyDescent="0.25">
      <c r="A16" s="2">
        <f t="shared" si="1"/>
        <v>7</v>
      </c>
      <c r="B16" t="s">
        <v>15</v>
      </c>
      <c r="C16" t="s">
        <v>16</v>
      </c>
      <c r="D16">
        <v>5</v>
      </c>
      <c r="E16">
        <v>7901.45</v>
      </c>
    </row>
    <row r="17" spans="1:5" x14ac:dyDescent="0.25">
      <c r="A17" s="2">
        <f t="shared" si="1"/>
        <v>8</v>
      </c>
      <c r="B17" t="s">
        <v>17</v>
      </c>
      <c r="C17" t="s">
        <v>18</v>
      </c>
      <c r="D17">
        <v>2</v>
      </c>
      <c r="E17">
        <v>7761.72</v>
      </c>
    </row>
    <row r="18" spans="1:5" x14ac:dyDescent="0.25">
      <c r="A18" s="2">
        <f t="shared" si="1"/>
        <v>8</v>
      </c>
      <c r="B18" t="s">
        <v>17</v>
      </c>
      <c r="C18" t="s">
        <v>18</v>
      </c>
      <c r="D18">
        <v>4</v>
      </c>
      <c r="E18">
        <v>6984.31</v>
      </c>
    </row>
    <row r="19" spans="1:5" x14ac:dyDescent="0.25">
      <c r="A19" s="2">
        <f t="shared" si="1"/>
        <v>9</v>
      </c>
      <c r="B19" t="s">
        <v>19</v>
      </c>
      <c r="C19" t="s">
        <v>20</v>
      </c>
      <c r="D19">
        <v>2</v>
      </c>
      <c r="E19">
        <v>8644.7800000000007</v>
      </c>
    </row>
    <row r="20" spans="1:5" x14ac:dyDescent="0.25">
      <c r="A20" s="2">
        <f t="shared" si="1"/>
        <v>9</v>
      </c>
      <c r="B20" t="s">
        <v>19</v>
      </c>
      <c r="C20" t="s">
        <v>20</v>
      </c>
      <c r="D20">
        <v>2</v>
      </c>
      <c r="E20">
        <v>8644.7800000000007</v>
      </c>
    </row>
    <row r="21" spans="1:5" x14ac:dyDescent="0.25">
      <c r="A21" s="2">
        <f t="shared" si="1"/>
        <v>10</v>
      </c>
      <c r="B21" t="s">
        <v>21</v>
      </c>
      <c r="C21" t="s">
        <v>22</v>
      </c>
      <c r="D21">
        <v>3</v>
      </c>
      <c r="E21">
        <v>9992.65</v>
      </c>
    </row>
    <row r="22" spans="1:5" x14ac:dyDescent="0.25">
      <c r="A22" s="2">
        <f t="shared" si="1"/>
        <v>10</v>
      </c>
      <c r="B22" t="s">
        <v>21</v>
      </c>
      <c r="C22" t="s">
        <v>22</v>
      </c>
      <c r="D22">
        <v>11</v>
      </c>
      <c r="E22">
        <v>9992.65</v>
      </c>
    </row>
    <row r="23" spans="1:5" x14ac:dyDescent="0.25">
      <c r="A23" s="2">
        <f t="shared" si="1"/>
        <v>10</v>
      </c>
      <c r="B23" t="s">
        <v>21</v>
      </c>
      <c r="C23" t="s">
        <v>22</v>
      </c>
      <c r="D23">
        <v>3</v>
      </c>
      <c r="E23">
        <v>10101.709999999999</v>
      </c>
    </row>
    <row r="24" spans="1:5" x14ac:dyDescent="0.25">
      <c r="A24" s="2">
        <f t="shared" si="1"/>
        <v>10</v>
      </c>
      <c r="B24" t="s">
        <v>21</v>
      </c>
      <c r="C24" t="s">
        <v>22</v>
      </c>
      <c r="D24">
        <v>2</v>
      </c>
      <c r="E24">
        <v>9992.65</v>
      </c>
    </row>
    <row r="25" spans="1:5" x14ac:dyDescent="0.25">
      <c r="A25" s="2">
        <f t="shared" si="1"/>
        <v>10</v>
      </c>
      <c r="B25" t="s">
        <v>21</v>
      </c>
      <c r="C25" t="s">
        <v>22</v>
      </c>
      <c r="D25">
        <v>2</v>
      </c>
      <c r="E25">
        <v>8726.7999999999993</v>
      </c>
    </row>
    <row r="26" spans="1:5" x14ac:dyDescent="0.25">
      <c r="A26" s="2">
        <f t="shared" si="1"/>
        <v>10</v>
      </c>
      <c r="B26" t="s">
        <v>21</v>
      </c>
      <c r="C26" t="s">
        <v>22</v>
      </c>
      <c r="D26">
        <v>4</v>
      </c>
      <c r="E26">
        <v>9992.65</v>
      </c>
    </row>
    <row r="27" spans="1:5" x14ac:dyDescent="0.25">
      <c r="A27" s="2">
        <f t="shared" si="1"/>
        <v>11</v>
      </c>
      <c r="B27" t="s">
        <v>23</v>
      </c>
      <c r="C27" t="s">
        <v>24</v>
      </c>
      <c r="D27">
        <v>1</v>
      </c>
      <c r="E27">
        <v>7715.25</v>
      </c>
    </row>
    <row r="28" spans="1:5" x14ac:dyDescent="0.25">
      <c r="A28" s="2">
        <f t="shared" si="1"/>
        <v>11</v>
      </c>
      <c r="B28" t="s">
        <v>23</v>
      </c>
      <c r="C28" t="s">
        <v>24</v>
      </c>
      <c r="D28">
        <v>1</v>
      </c>
      <c r="E28">
        <v>7715.25</v>
      </c>
    </row>
    <row r="29" spans="1:5" x14ac:dyDescent="0.25">
      <c r="A29" s="2">
        <f t="shared" si="1"/>
        <v>12</v>
      </c>
      <c r="B29" t="s">
        <v>25</v>
      </c>
      <c r="C29" t="s">
        <v>26</v>
      </c>
      <c r="D29">
        <v>1</v>
      </c>
      <c r="E29">
        <v>2322.8200000000002</v>
      </c>
    </row>
    <row r="30" spans="1:5" x14ac:dyDescent="0.25">
      <c r="A30" s="2">
        <f t="shared" si="1"/>
        <v>13</v>
      </c>
      <c r="B30" t="s">
        <v>27</v>
      </c>
      <c r="C30" t="s">
        <v>28</v>
      </c>
      <c r="D30">
        <v>4</v>
      </c>
      <c r="E30">
        <v>184.97</v>
      </c>
    </row>
    <row r="31" spans="1:5" x14ac:dyDescent="0.25">
      <c r="A31" s="2">
        <f t="shared" si="1"/>
        <v>13</v>
      </c>
      <c r="B31" t="s">
        <v>27</v>
      </c>
      <c r="C31" t="s">
        <v>28</v>
      </c>
      <c r="D31">
        <v>5</v>
      </c>
      <c r="E31">
        <v>176.55</v>
      </c>
    </row>
    <row r="32" spans="1:5" x14ac:dyDescent="0.25">
      <c r="A32" s="2">
        <f t="shared" si="1"/>
        <v>13</v>
      </c>
      <c r="B32" t="s">
        <v>27</v>
      </c>
      <c r="C32" t="s">
        <v>28</v>
      </c>
      <c r="D32">
        <v>15</v>
      </c>
      <c r="E32">
        <v>155.02000000000001</v>
      </c>
    </row>
    <row r="33" spans="1:5" x14ac:dyDescent="0.25">
      <c r="A33" s="2">
        <f t="shared" si="1"/>
        <v>13</v>
      </c>
      <c r="B33" t="s">
        <v>27</v>
      </c>
      <c r="C33" t="s">
        <v>28</v>
      </c>
      <c r="D33">
        <v>10</v>
      </c>
      <c r="E33">
        <v>176.55</v>
      </c>
    </row>
    <row r="34" spans="1:5" x14ac:dyDescent="0.25">
      <c r="A34" s="2">
        <f t="shared" si="1"/>
        <v>14</v>
      </c>
      <c r="B34" t="s">
        <v>29</v>
      </c>
      <c r="C34" t="s">
        <v>30</v>
      </c>
      <c r="D34">
        <v>2</v>
      </c>
      <c r="E34">
        <v>241.08</v>
      </c>
    </row>
    <row r="35" spans="1:5" x14ac:dyDescent="0.25">
      <c r="A35" s="2">
        <f t="shared" si="1"/>
        <v>14</v>
      </c>
      <c r="B35" t="s">
        <v>29</v>
      </c>
      <c r="C35" t="s">
        <v>30</v>
      </c>
      <c r="D35">
        <v>10</v>
      </c>
      <c r="E35">
        <v>241.08</v>
      </c>
    </row>
    <row r="36" spans="1:5" x14ac:dyDescent="0.25">
      <c r="A36" s="2">
        <f t="shared" si="1"/>
        <v>15</v>
      </c>
      <c r="B36" t="s">
        <v>31</v>
      </c>
      <c r="C36" t="s">
        <v>30</v>
      </c>
      <c r="D36">
        <v>5</v>
      </c>
      <c r="E36">
        <v>241.08</v>
      </c>
    </row>
    <row r="37" spans="1:5" x14ac:dyDescent="0.25">
      <c r="A37" s="2">
        <f t="shared" si="1"/>
        <v>16</v>
      </c>
      <c r="B37" t="s">
        <v>32</v>
      </c>
      <c r="C37" t="s">
        <v>33</v>
      </c>
      <c r="D37">
        <v>4</v>
      </c>
      <c r="E37">
        <v>241.08</v>
      </c>
    </row>
    <row r="38" spans="1:5" x14ac:dyDescent="0.25">
      <c r="A38" s="2">
        <f t="shared" si="1"/>
        <v>17</v>
      </c>
      <c r="B38" t="s">
        <v>34</v>
      </c>
      <c r="C38" t="s">
        <v>35</v>
      </c>
      <c r="D38">
        <v>5</v>
      </c>
      <c r="E38">
        <v>241.08</v>
      </c>
    </row>
    <row r="39" spans="1:5" x14ac:dyDescent="0.25">
      <c r="A39" s="2">
        <f t="shared" si="1"/>
        <v>18</v>
      </c>
      <c r="B39" t="s">
        <v>36</v>
      </c>
      <c r="C39" t="s">
        <v>30</v>
      </c>
      <c r="D39">
        <v>8</v>
      </c>
      <c r="E39">
        <v>241.08</v>
      </c>
    </row>
    <row r="40" spans="1:5" x14ac:dyDescent="0.25">
      <c r="A40" s="2">
        <f t="shared" si="1"/>
        <v>19</v>
      </c>
      <c r="B40" t="s">
        <v>37</v>
      </c>
      <c r="C40" t="s">
        <v>38</v>
      </c>
      <c r="D40">
        <v>12</v>
      </c>
      <c r="E40">
        <v>241.36</v>
      </c>
    </row>
    <row r="41" spans="1:5" x14ac:dyDescent="0.25">
      <c r="A41" s="2">
        <f t="shared" si="1"/>
        <v>20</v>
      </c>
      <c r="B41" t="s">
        <v>39</v>
      </c>
      <c r="C41" t="s">
        <v>40</v>
      </c>
      <c r="D41">
        <v>2</v>
      </c>
      <c r="E41">
        <v>241.08</v>
      </c>
    </row>
    <row r="42" spans="1:5" x14ac:dyDescent="0.25">
      <c r="A42" s="2">
        <f t="shared" si="1"/>
        <v>20</v>
      </c>
      <c r="B42" t="s">
        <v>39</v>
      </c>
      <c r="C42" t="s">
        <v>40</v>
      </c>
      <c r="D42">
        <v>5</v>
      </c>
      <c r="E42">
        <v>241.08</v>
      </c>
    </row>
    <row r="43" spans="1:5" x14ac:dyDescent="0.25">
      <c r="A43" s="2">
        <f t="shared" si="1"/>
        <v>20</v>
      </c>
      <c r="B43" t="s">
        <v>39</v>
      </c>
      <c r="C43" t="s">
        <v>40</v>
      </c>
      <c r="D43">
        <v>5</v>
      </c>
      <c r="E43">
        <v>212.08</v>
      </c>
    </row>
    <row r="44" spans="1:5" x14ac:dyDescent="0.25">
      <c r="A44" s="2">
        <f t="shared" si="1"/>
        <v>21</v>
      </c>
      <c r="B44" t="s">
        <v>41</v>
      </c>
      <c r="C44" t="s">
        <v>42</v>
      </c>
      <c r="D44">
        <v>2</v>
      </c>
      <c r="E44">
        <v>241.08</v>
      </c>
    </row>
    <row r="45" spans="1:5" x14ac:dyDescent="0.25">
      <c r="A45" s="2">
        <f t="shared" si="1"/>
        <v>22</v>
      </c>
      <c r="B45" t="s">
        <v>44</v>
      </c>
      <c r="C45" t="s">
        <v>45</v>
      </c>
      <c r="D45">
        <v>5</v>
      </c>
      <c r="E45">
        <v>7102.58</v>
      </c>
    </row>
    <row r="46" spans="1:5" x14ac:dyDescent="0.25">
      <c r="A46" s="2">
        <f t="shared" si="1"/>
        <v>23</v>
      </c>
      <c r="B46" t="s">
        <v>46</v>
      </c>
      <c r="C46" t="s">
        <v>47</v>
      </c>
      <c r="D46">
        <v>1</v>
      </c>
      <c r="E46">
        <v>942.43</v>
      </c>
    </row>
    <row r="47" spans="1:5" x14ac:dyDescent="0.25">
      <c r="A47" s="2">
        <f t="shared" si="1"/>
        <v>24</v>
      </c>
      <c r="B47" t="s">
        <v>48</v>
      </c>
      <c r="C47" t="s">
        <v>49</v>
      </c>
      <c r="D47">
        <v>1</v>
      </c>
      <c r="E47">
        <v>2182.73</v>
      </c>
    </row>
    <row r="48" spans="1:5" x14ac:dyDescent="0.25">
      <c r="A48" s="2">
        <f t="shared" si="1"/>
        <v>25</v>
      </c>
      <c r="B48" t="s">
        <v>50</v>
      </c>
      <c r="C48" t="s">
        <v>51</v>
      </c>
      <c r="D48">
        <v>1</v>
      </c>
      <c r="E48">
        <v>69477.52</v>
      </c>
    </row>
    <row r="49" spans="1:5" x14ac:dyDescent="0.25">
      <c r="A49" s="2">
        <f t="shared" si="1"/>
        <v>26</v>
      </c>
      <c r="B49" t="s">
        <v>52</v>
      </c>
      <c r="C49" t="s">
        <v>51</v>
      </c>
      <c r="D49">
        <v>1</v>
      </c>
      <c r="E49">
        <v>69477.52</v>
      </c>
    </row>
    <row r="50" spans="1:5" x14ac:dyDescent="0.25">
      <c r="A50" s="2">
        <f t="shared" si="1"/>
        <v>27</v>
      </c>
      <c r="B50" t="s">
        <v>53</v>
      </c>
      <c r="C50" t="s">
        <v>54</v>
      </c>
      <c r="D50">
        <v>1</v>
      </c>
      <c r="E50">
        <v>2303.11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admin</cp:lastModifiedBy>
  <dcterms:created xsi:type="dcterms:W3CDTF">2015-01-30T11:06:50Z</dcterms:created>
  <dcterms:modified xsi:type="dcterms:W3CDTF">2015-01-30T12:56:50Z</dcterms:modified>
</cp:coreProperties>
</file>