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7555" windowHeight="12495" activeTab="1"/>
  </bookViews>
  <sheets>
    <sheet name="табл1" sheetId="1" r:id="rId1"/>
    <sheet name="табл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2" l="1"/>
  <c r="F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F13" i="2"/>
  <c r="F14" i="2"/>
  <c r="F15" i="2"/>
  <c r="F16" i="2"/>
  <c r="F7" i="2"/>
  <c r="F8" i="2"/>
  <c r="F9" i="2"/>
  <c r="F10" i="2"/>
  <c r="F11" i="2"/>
  <c r="F12" i="2"/>
  <c r="F3" i="2"/>
  <c r="F4" i="2"/>
  <c r="F5" i="2"/>
  <c r="F6" i="2"/>
</calcChain>
</file>

<file path=xl/sharedStrings.xml><?xml version="1.0" encoding="utf-8"?>
<sst xmlns="http://schemas.openxmlformats.org/spreadsheetml/2006/main" count="45" uniqueCount="22">
  <si>
    <t>REGNUMB</t>
  </si>
  <si>
    <t>NAME</t>
  </si>
  <si>
    <t>KATEG</t>
  </si>
  <si>
    <t>INN</t>
  </si>
  <si>
    <t>АРДАБЬЕВСКИЙ СПК</t>
  </si>
  <si>
    <t>СХ</t>
  </si>
  <si>
    <t>ОАО ЗАРЕЧНОЕ</t>
  </si>
  <si>
    <t>СПК ДРУЖБА</t>
  </si>
  <si>
    <t>ООО АЛЕШИНСКОЕ</t>
  </si>
  <si>
    <t>СПК БЕЛЬКОВСКИЙ</t>
  </si>
  <si>
    <t>РОДИНА КЗ</t>
  </si>
  <si>
    <t>НР</t>
  </si>
  <si>
    <t>КОЛХОЗ БОРЬБА</t>
  </si>
  <si>
    <t>КОЛХОЗ КОЛОС</t>
  </si>
  <si>
    <t>СПК КРАСНЫЙ ОКТЯБРЬ</t>
  </si>
  <si>
    <t>REGNUM</t>
  </si>
  <si>
    <t>GOD</t>
  </si>
  <si>
    <t>PERIOD</t>
  </si>
  <si>
    <t>STRNUM</t>
  </si>
  <si>
    <t>TIP_FORM</t>
  </si>
  <si>
    <t>ИСХОДНАЯ</t>
  </si>
  <si>
    <t>получается что вот по этим номерам должно происходить сравнение с таблицей 1 и из табл.1 должен проставлятся ИНН в табл.2 в графу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</si>
</sst>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color indexed="1"/>
      <name val="Calibri"/>
      <family val="2"/>
      <charset val="204"/>
    </font>
    <font>
      <sz val="11"/>
      <color indexed="2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4F81BD"/>
        <bgColor indexed="1"/>
      </patternFill>
    </fill>
    <fill>
      <patternFill patternType="solid">
        <fgColor rgb="FF4F81BD"/>
        <bgColor indexed="1"/>
      </patternFill>
    </fill>
    <fill>
      <patternFill patternType="solid">
        <fgColor rgb="FFDCE6F1"/>
        <bgColor indexed="1"/>
      </patternFill>
    </fill>
    <fill>
      <patternFill patternType="solid">
        <fgColor rgb="FFDCE6F1"/>
        <bgColor indexed="1"/>
      </patternFill>
    </fill>
    <fill>
      <patternFill patternType="none"/>
    </fill>
    <fill>
      <patternFill patternType="none"/>
    </fill>
    <fill>
      <patternFill patternType="solid">
        <fgColor rgb="FFDCE6F1"/>
        <bgColor indexed="1"/>
      </patternFill>
    </fill>
    <fill>
      <patternFill patternType="none"/>
    </fill>
    <fill>
      <patternFill patternType="solid">
        <fgColor rgb="FF4F81BD"/>
        <bgColor indexed="1"/>
      </patternFill>
    </fill>
    <fill>
      <patternFill patternType="solid">
        <fgColor rgb="FFDCE6F1"/>
        <bgColor indexed="1"/>
      </patternFill>
    </fill>
  </fills>
  <borders count="11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10" borderId="9" xfId="0" applyNumberFormat="1" applyFont="1" applyFill="1" applyBorder="1" applyAlignment="1" applyProtection="1"/>
    <xf numFmtId="0" fontId="1" fillId="6" borderId="5" xfId="0" applyNumberFormat="1" applyFont="1" applyFill="1" applyBorder="1" applyAlignment="1" applyProtection="1"/>
    <xf numFmtId="0" fontId="1" fillId="5" borderId="4" xfId="0" applyNumberFormat="1" applyFont="1" applyFill="1" applyBorder="1" applyAlignment="1" applyProtection="1"/>
    <xf numFmtId="0" fontId="1" fillId="8" borderId="7" xfId="0" applyNumberFormat="1" applyFont="1" applyFill="1" applyBorder="1" applyAlignment="1" applyProtection="1"/>
    <xf numFmtId="0" fontId="1" fillId="7" borderId="6" xfId="0" applyNumberFormat="1" applyFont="1" applyFill="1" applyBorder="1" applyAlignment="1" applyProtection="1"/>
    <xf numFmtId="0" fontId="1" fillId="9" borderId="8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1" fillId="11" borderId="10" xfId="0" applyNumberFormat="1" applyFont="1" applyFill="1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/>
    </xf>
    <xf numFmtId="0" fontId="1" fillId="7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7" borderId="6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" sqref="B2"/>
    </sheetView>
  </sheetViews>
  <sheetFormatPr defaultRowHeight="15" x14ac:dyDescent="0.25"/>
  <cols>
    <col min="1" max="1" width="15.28515625" customWidth="1"/>
    <col min="2" max="2" width="26.7109375" customWidth="1"/>
    <col min="3" max="3" width="12.85546875" customWidth="1"/>
    <col min="4" max="4" width="16.5703125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7" t="s">
        <v>3</v>
      </c>
    </row>
    <row r="2" spans="1:4" x14ac:dyDescent="0.25">
      <c r="A2" s="10">
        <v>50004000001</v>
      </c>
      <c r="B2" s="6" t="s">
        <v>4</v>
      </c>
      <c r="C2" s="6" t="s">
        <v>5</v>
      </c>
      <c r="D2" s="12">
        <v>7704000585</v>
      </c>
    </row>
    <row r="3" spans="1:4" x14ac:dyDescent="0.25">
      <c r="A3" s="5">
        <v>50004000004</v>
      </c>
      <c r="B3" s="8" t="s">
        <v>6</v>
      </c>
      <c r="C3" s="8" t="s">
        <v>5</v>
      </c>
      <c r="D3" s="13">
        <v>7704001476</v>
      </c>
    </row>
    <row r="4" spans="1:4" x14ac:dyDescent="0.25">
      <c r="A4" s="10">
        <v>50004000006</v>
      </c>
      <c r="B4" s="6" t="s">
        <v>7</v>
      </c>
      <c r="C4" s="6" t="s">
        <v>5</v>
      </c>
      <c r="D4" s="12">
        <v>7704000673</v>
      </c>
    </row>
    <row r="5" spans="1:4" x14ac:dyDescent="0.25">
      <c r="A5" s="5">
        <v>50004000007</v>
      </c>
      <c r="B5" s="8" t="s">
        <v>8</v>
      </c>
      <c r="C5" s="8" t="s">
        <v>5</v>
      </c>
      <c r="D5" s="13">
        <v>7704001170</v>
      </c>
    </row>
    <row r="6" spans="1:4" x14ac:dyDescent="0.25">
      <c r="A6" s="10">
        <v>50004000009</v>
      </c>
      <c r="B6" s="6" t="s">
        <v>9</v>
      </c>
      <c r="C6" s="6" t="s">
        <v>5</v>
      </c>
      <c r="D6" s="12">
        <v>7704000296</v>
      </c>
    </row>
    <row r="7" spans="1:4" x14ac:dyDescent="0.25">
      <c r="A7" s="5">
        <v>50004000012</v>
      </c>
      <c r="B7" s="8" t="s">
        <v>10</v>
      </c>
      <c r="C7" s="8" t="s">
        <v>11</v>
      </c>
      <c r="D7" s="13">
        <v>7704000426</v>
      </c>
    </row>
    <row r="8" spans="1:4" x14ac:dyDescent="0.25">
      <c r="A8" s="10">
        <v>50004000013</v>
      </c>
      <c r="B8" s="6" t="s">
        <v>12</v>
      </c>
      <c r="C8" s="6" t="s">
        <v>5</v>
      </c>
      <c r="D8" s="12">
        <v>7704000994</v>
      </c>
    </row>
    <row r="9" spans="1:4" x14ac:dyDescent="0.25">
      <c r="A9" s="5">
        <v>50004000014</v>
      </c>
      <c r="B9" s="8" t="s">
        <v>13</v>
      </c>
      <c r="C9" s="8" t="s">
        <v>5</v>
      </c>
      <c r="D9" s="13">
        <v>7704000183</v>
      </c>
    </row>
    <row r="10" spans="1:4" x14ac:dyDescent="0.25">
      <c r="A10" s="10">
        <v>50004000015</v>
      </c>
      <c r="B10" s="6" t="s">
        <v>14</v>
      </c>
      <c r="C10" s="6" t="s">
        <v>5</v>
      </c>
      <c r="D10" s="12">
        <v>7704000747</v>
      </c>
    </row>
    <row r="11" spans="1:4" x14ac:dyDescent="0.25">
      <c r="D11" s="14"/>
    </row>
  </sheetData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3" sqref="G3"/>
    </sheetView>
  </sheetViews>
  <sheetFormatPr defaultRowHeight="15" x14ac:dyDescent="0.25"/>
  <cols>
    <col min="1" max="1" width="16.7109375" customWidth="1"/>
    <col min="4" max="4" width="15.140625" customWidth="1"/>
    <col min="5" max="5" width="13.42578125" customWidth="1"/>
    <col min="6" max="6" width="11.85546875" customWidth="1"/>
    <col min="7" max="7" width="11" bestFit="1" customWidth="1"/>
  </cols>
  <sheetData>
    <row r="1" spans="1:7" x14ac:dyDescent="0.25">
      <c r="A1" s="2" t="s">
        <v>15</v>
      </c>
      <c r="B1" s="3" t="s">
        <v>16</v>
      </c>
      <c r="C1" s="3" t="s">
        <v>17</v>
      </c>
      <c r="D1" s="3" t="s">
        <v>18</v>
      </c>
      <c r="E1" s="4" t="s">
        <v>19</v>
      </c>
      <c r="F1" s="15" t="s">
        <v>3</v>
      </c>
      <c r="G1" s="15" t="s">
        <v>3</v>
      </c>
    </row>
    <row r="2" spans="1:7" x14ac:dyDescent="0.25">
      <c r="A2" s="5">
        <v>50004000007</v>
      </c>
      <c r="B2" s="6">
        <v>2014</v>
      </c>
      <c r="C2" s="6">
        <v>9</v>
      </c>
      <c r="D2" s="6">
        <v>3365383047</v>
      </c>
      <c r="E2" s="7" t="s">
        <v>20</v>
      </c>
      <c r="F2" s="16">
        <f>VLOOKUP(A2,табл1!$A$1:$D$30000,4,0)</f>
        <v>7704001170</v>
      </c>
      <c r="G2">
        <f>INDEX(табл1!$A$1:$D$30000,MATCH(A2,табл1!$A$1:$A$30000,0),MATCH(G$1,табл1!$A$1:$Z$1,0))</f>
        <v>7704001170</v>
      </c>
    </row>
    <row r="3" spans="1:7" x14ac:dyDescent="0.25">
      <c r="A3" s="5">
        <v>50004000007</v>
      </c>
      <c r="B3" s="8">
        <v>2014</v>
      </c>
      <c r="C3" s="8">
        <v>9</v>
      </c>
      <c r="D3" s="8">
        <v>3365379561</v>
      </c>
      <c r="E3" s="9" t="s">
        <v>20</v>
      </c>
      <c r="F3" s="16">
        <f>VLOOKUP(A3,табл1!$A$1:$D$30000,4,0)</f>
        <v>7704001170</v>
      </c>
      <c r="G3" s="1">
        <f>INDEX(табл1!$A$1:$D$30000,MATCH(A3,табл1!$A$1:$A$30000,0),MATCH(G$1,табл1!$A$1:$Z$1,0))</f>
        <v>7704001170</v>
      </c>
    </row>
    <row r="4" spans="1:7" x14ac:dyDescent="0.25">
      <c r="A4" s="5">
        <v>50004000007</v>
      </c>
      <c r="B4" s="6">
        <v>2014</v>
      </c>
      <c r="C4" s="6">
        <v>9</v>
      </c>
      <c r="D4" s="6">
        <v>7735514280</v>
      </c>
      <c r="E4" s="7" t="s">
        <v>20</v>
      </c>
      <c r="F4" s="16">
        <f>VLOOKUP(A4,табл1!$A$1:$D$30000,4,0)</f>
        <v>7704001170</v>
      </c>
      <c r="G4" s="1">
        <f>INDEX(табл1!$A$1:$D$30000,MATCH(A4,табл1!$A$1:$A$30000,0),MATCH(G$1,табл1!$A$1:$Z$1,0))</f>
        <v>7704001170</v>
      </c>
    </row>
    <row r="5" spans="1:7" x14ac:dyDescent="0.25">
      <c r="A5" s="5">
        <v>50004000007</v>
      </c>
      <c r="B5" s="8">
        <v>2014</v>
      </c>
      <c r="C5" s="8">
        <v>9</v>
      </c>
      <c r="D5" s="8">
        <v>3365385455</v>
      </c>
      <c r="E5" s="9" t="s">
        <v>20</v>
      </c>
      <c r="F5" s="16">
        <f>VLOOKUP(A5,табл1!$A$1:$D$30000,4,0)</f>
        <v>7704001170</v>
      </c>
      <c r="G5" s="1">
        <f>INDEX(табл1!$A$1:$D$30000,MATCH(A5,табл1!$A$1:$A$30000,0),MATCH(G$1,табл1!$A$1:$Z$1,0))</f>
        <v>7704001170</v>
      </c>
    </row>
    <row r="6" spans="1:7" x14ac:dyDescent="0.25">
      <c r="A6" s="5">
        <v>50004000009</v>
      </c>
      <c r="B6" s="6">
        <v>2014</v>
      </c>
      <c r="C6" s="6">
        <v>9</v>
      </c>
      <c r="D6" s="6">
        <v>3365374753</v>
      </c>
      <c r="E6" s="7" t="s">
        <v>20</v>
      </c>
      <c r="F6" s="16">
        <f>VLOOKUP(A6,табл1!$A$1:$D$30000,4,0)</f>
        <v>7704000296</v>
      </c>
      <c r="G6" s="1">
        <f>INDEX(табл1!$A$1:$D$30000,MATCH(A6,табл1!$A$1:$A$30000,0),MATCH(G$1,табл1!$A$1:$Z$1,0))</f>
        <v>7704000296</v>
      </c>
    </row>
    <row r="7" spans="1:7" x14ac:dyDescent="0.25">
      <c r="A7" s="5">
        <v>50004000009</v>
      </c>
      <c r="B7" s="8">
        <v>2014</v>
      </c>
      <c r="C7" s="8">
        <v>9</v>
      </c>
      <c r="D7" s="8">
        <v>3365371444</v>
      </c>
      <c r="E7" s="9" t="s">
        <v>20</v>
      </c>
      <c r="F7" s="16">
        <f>VLOOKUP(A7,табл1!$A$1:$D$30000,4,0)</f>
        <v>7704000296</v>
      </c>
      <c r="G7" s="1">
        <f>INDEX(табл1!$A$1:$D$30000,MATCH(A7,табл1!$A$1:$A$30000,0),MATCH(G$1,табл1!$A$1:$Z$1,0))</f>
        <v>7704000296</v>
      </c>
    </row>
    <row r="8" spans="1:7" x14ac:dyDescent="0.25">
      <c r="A8" s="5">
        <v>50004000012</v>
      </c>
      <c r="B8" s="6">
        <v>2014</v>
      </c>
      <c r="C8" s="6">
        <v>9</v>
      </c>
      <c r="D8" s="6">
        <v>3365385051</v>
      </c>
      <c r="E8" s="7" t="s">
        <v>20</v>
      </c>
      <c r="F8" s="16">
        <f>VLOOKUP(A8,табл1!$A$1:$D$30000,4,0)</f>
        <v>7704000426</v>
      </c>
      <c r="G8" s="1">
        <f>INDEX(табл1!$A$1:$D$30000,MATCH(A8,табл1!$A$1:$A$30000,0),MATCH(G$1,табл1!$A$1:$Z$1,0))</f>
        <v>7704000426</v>
      </c>
    </row>
    <row r="9" spans="1:7" x14ac:dyDescent="0.25">
      <c r="A9" s="5">
        <v>50004000013</v>
      </c>
      <c r="B9" s="8">
        <v>2014</v>
      </c>
      <c r="C9" s="8">
        <v>9</v>
      </c>
      <c r="D9" s="8">
        <v>3365389463</v>
      </c>
      <c r="E9" s="9" t="s">
        <v>20</v>
      </c>
      <c r="F9" s="16">
        <f>VLOOKUP(A9,табл1!$A$1:$D$30000,4,0)</f>
        <v>7704000994</v>
      </c>
      <c r="G9" s="1">
        <f>INDEX(табл1!$A$1:$D$30000,MATCH(A9,табл1!$A$1:$A$30000,0),MATCH(G$1,табл1!$A$1:$Z$1,0))</f>
        <v>7704000994</v>
      </c>
    </row>
    <row r="10" spans="1:7" x14ac:dyDescent="0.25">
      <c r="A10" s="10">
        <v>50004000014</v>
      </c>
      <c r="B10" s="6">
        <v>2014</v>
      </c>
      <c r="C10" s="6">
        <v>9</v>
      </c>
      <c r="D10" s="6">
        <v>3365388158</v>
      </c>
      <c r="E10" s="7" t="s">
        <v>20</v>
      </c>
      <c r="F10" s="16">
        <f>VLOOKUP(A10,табл1!$A$1:$D$30000,4,0)</f>
        <v>7704000183</v>
      </c>
      <c r="G10" s="1">
        <f>INDEX(табл1!$A$1:$D$30000,MATCH(A10,табл1!$A$1:$A$30000,0),MATCH(G$1,табл1!$A$1:$Z$1,0))</f>
        <v>7704000183</v>
      </c>
    </row>
    <row r="11" spans="1:7" x14ac:dyDescent="0.25">
      <c r="A11" s="5">
        <v>50004000014</v>
      </c>
      <c r="B11" s="8">
        <v>2014</v>
      </c>
      <c r="C11" s="8">
        <v>9</v>
      </c>
      <c r="D11" s="8">
        <v>10799330481</v>
      </c>
      <c r="E11" s="9" t="s">
        <v>20</v>
      </c>
      <c r="F11" s="16">
        <f>VLOOKUP(A11,табл1!$A$1:$D$30000,4,0)</f>
        <v>7704000183</v>
      </c>
      <c r="G11" s="1">
        <f>INDEX(табл1!$A$1:$D$30000,MATCH(A11,табл1!$A$1:$A$30000,0),MATCH(G$1,табл1!$A$1:$Z$1,0))</f>
        <v>7704000183</v>
      </c>
    </row>
    <row r="12" spans="1:7" x14ac:dyDescent="0.25">
      <c r="A12" s="10">
        <v>50004000014</v>
      </c>
      <c r="B12" s="6">
        <v>2014</v>
      </c>
      <c r="C12" s="6">
        <v>9</v>
      </c>
      <c r="D12" s="6">
        <v>3365388663</v>
      </c>
      <c r="E12" s="7" t="s">
        <v>20</v>
      </c>
      <c r="F12" s="16">
        <f>VLOOKUP(A12,табл1!$A$1:$D$30000,4,0)</f>
        <v>7704000183</v>
      </c>
      <c r="G12" s="1">
        <f>INDEX(табл1!$A$1:$D$30000,MATCH(A12,табл1!$A$1:$A$30000,0),MATCH(G$1,табл1!$A$1:$Z$1,0))</f>
        <v>7704000183</v>
      </c>
    </row>
    <row r="13" spans="1:7" x14ac:dyDescent="0.25">
      <c r="A13" s="5">
        <v>50004000014</v>
      </c>
      <c r="B13" s="8">
        <v>2014</v>
      </c>
      <c r="C13" s="8">
        <v>9</v>
      </c>
      <c r="D13" s="8">
        <v>3365376757</v>
      </c>
      <c r="E13" s="9" t="s">
        <v>20</v>
      </c>
      <c r="F13" s="16">
        <f>VLOOKUP(A13,табл1!$A$1:$D$30000,4,0)</f>
        <v>7704000183</v>
      </c>
      <c r="G13" s="1">
        <f>INDEX(табл1!$A$1:$D$30000,MATCH(A13,табл1!$A$1:$A$30000,0),MATCH(G$1,табл1!$A$1:$Z$1,0))</f>
        <v>7704000183</v>
      </c>
    </row>
    <row r="14" spans="1:7" x14ac:dyDescent="0.25">
      <c r="A14" s="10">
        <v>50004000014</v>
      </c>
      <c r="B14" s="6">
        <v>2014</v>
      </c>
      <c r="C14" s="6">
        <v>9</v>
      </c>
      <c r="D14" s="6">
        <v>3365384554</v>
      </c>
      <c r="E14" s="7" t="s">
        <v>20</v>
      </c>
      <c r="F14" s="16">
        <f>VLOOKUP(A14,табл1!$A$1:$D$30000,4,0)</f>
        <v>7704000183</v>
      </c>
      <c r="G14" s="1">
        <f>INDEX(табл1!$A$1:$D$30000,MATCH(A14,табл1!$A$1:$A$30000,0),MATCH(G$1,табл1!$A$1:$Z$1,0))</f>
        <v>7704000183</v>
      </c>
    </row>
    <row r="15" spans="1:7" x14ac:dyDescent="0.25">
      <c r="A15" s="5">
        <v>50004000014</v>
      </c>
      <c r="B15" s="8">
        <v>2014</v>
      </c>
      <c r="C15" s="8">
        <v>9</v>
      </c>
      <c r="D15" s="8">
        <v>11205129387</v>
      </c>
      <c r="E15" s="9" t="s">
        <v>20</v>
      </c>
      <c r="F15" s="16">
        <f>VLOOKUP(A15,табл1!$A$1:$D$30000,4,0)</f>
        <v>7704000183</v>
      </c>
      <c r="G15" s="1">
        <f>INDEX(табл1!$A$1:$D$30000,MATCH(A15,табл1!$A$1:$A$30000,0),MATCH(G$1,табл1!$A$1:$Z$1,0))</f>
        <v>7704000183</v>
      </c>
    </row>
    <row r="16" spans="1:7" x14ac:dyDescent="0.25">
      <c r="A16" s="5">
        <v>50004000015</v>
      </c>
      <c r="B16" s="11">
        <v>2014</v>
      </c>
      <c r="C16" s="11">
        <v>9</v>
      </c>
      <c r="D16" s="6">
        <v>3365388884</v>
      </c>
      <c r="E16" s="9" t="s">
        <v>20</v>
      </c>
      <c r="F16" s="16">
        <f>VLOOKUP(A16,табл1!$A$1:$D$30000,4,0)</f>
        <v>7704000747</v>
      </c>
      <c r="G16" s="1">
        <f>INDEX(табл1!$A$1:$D$30000,MATCH(A16,табл1!$A$1:$A$30000,0),MATCH(G$1,табл1!$A$1:$Z$1,0))</f>
        <v>7704000747</v>
      </c>
    </row>
    <row r="17" spans="1:1" ht="144.4" customHeight="1" x14ac:dyDescent="0.25">
      <c r="A17" s="18" t="s">
        <v>21</v>
      </c>
    </row>
  </sheetData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табл1</vt:lpstr>
      <vt:lpstr>табл2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Кузяев А. Н.</dc:creator>
  <cp:keywords/>
  <dc:description/>
  <cp:lastModifiedBy>Виктор</cp:lastModifiedBy>
  <cp:revision>0</cp:revision>
  <dcterms:created xsi:type="dcterms:W3CDTF">2015-01-28T13:51:31Z</dcterms:created>
  <dcterms:modified xsi:type="dcterms:W3CDTF">2015-01-29T03:12:28Z</dcterms:modified>
</cp:coreProperties>
</file>