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480" yWindow="75" windowWidth="18195" windowHeight="11820"/>
  </bookViews>
  <sheets>
    <sheet name="Лист1" sheetId="3" r:id="rId1"/>
    <sheet name="Sheet1" sheetId="1" r:id="rId2"/>
    <sheet name="Sheet2" sheetId="2" r:id="rId3"/>
  </sheets>
  <definedNames>
    <definedName name="табл">OFFSET(Sheet1!$A$1,,,COUNTA(Sheet1!$A:$A),COUNTA(Sheet1!$1:$1))</definedName>
  </definedNames>
  <calcPr calcId="145621"/>
  <pivotCaches>
    <pivotCache cacheId="27" r:id="rId4"/>
  </pivotCaches>
</workbook>
</file>

<file path=xl/calcChain.xml><?xml version="1.0" encoding="utf-8"?>
<calcChain xmlns="http://schemas.openxmlformats.org/spreadsheetml/2006/main">
  <c r="E3" i="2" l="1"/>
  <c r="C3" i="2"/>
  <c r="D3" i="2"/>
  <c r="F3" i="2"/>
  <c r="B3" i="2"/>
  <c r="B2" i="2"/>
  <c r="C2" i="2"/>
  <c r="D2" i="2"/>
  <c r="E2" i="2"/>
  <c r="F2" i="2"/>
  <c r="E1" i="2"/>
  <c r="D1" i="2" s="1"/>
  <c r="C1" i="2" s="1"/>
  <c r="B1" i="2" s="1"/>
</calcChain>
</file>

<file path=xl/sharedStrings.xml><?xml version="1.0" encoding="utf-8"?>
<sst xmlns="http://schemas.openxmlformats.org/spreadsheetml/2006/main" count="33" uniqueCount="18">
  <si>
    <t>ps</t>
  </si>
  <si>
    <t>%</t>
  </si>
  <si>
    <t>bonus</t>
  </si>
  <si>
    <t>ф</t>
  </si>
  <si>
    <t>ы</t>
  </si>
  <si>
    <t>в</t>
  </si>
  <si>
    <t>Названия столбцов</t>
  </si>
  <si>
    <t>Общий итог</t>
  </si>
  <si>
    <t>янв</t>
  </si>
  <si>
    <t>авг</t>
  </si>
  <si>
    <t>сен</t>
  </si>
  <si>
    <t>окт</t>
  </si>
  <si>
    <t>ноя</t>
  </si>
  <si>
    <t>дек</t>
  </si>
  <si>
    <t>2014</t>
  </si>
  <si>
    <t>2015</t>
  </si>
  <si>
    <t>Названия строк</t>
  </si>
  <si>
    <t>Сумма по полю 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</si>
</sst>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,\ yy"/>
  </numFmts>
  <fonts count="2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64" fontId="1" fillId="0" borderId="0" xfId="0" applyNumberFormat="1" applyFont="1" applyAlignment="1">
      <alignment horizontal="center"/>
    </xf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033.727962731478" createdVersion="4" refreshedVersion="4" minRefreshableVersion="3" recordCount="15">
  <cacheSource type="worksheet">
    <worksheetSource ref="A1:C16" sheet="Sheet1"/>
  </cacheSource>
  <cacheFields count="4">
    <cacheField name="ф" numFmtId="14">
      <sharedItems containsSemiMixedTypes="0" containsNonDate="0" containsDate="1" containsString="0" minDate="2014-08-22T00:00:00" maxDate="2015-01-24T00:00:00" count="15">
        <d v="2015-01-23T00:00:00"/>
        <d v="2015-01-09T00:00:00"/>
        <d v="2014-12-31T00:00:00"/>
        <d v="2014-12-26T00:00:00"/>
        <d v="2014-12-12T00:00:00"/>
        <d v="2014-12-03T00:00:00"/>
        <d v="2014-11-28T00:00:00"/>
        <d v="2014-11-14T00:00:00"/>
        <d v="2014-10-31T00:00:00"/>
        <d v="2014-10-17T00:00:00"/>
        <d v="2014-10-03T00:00:00"/>
        <d v="2014-09-30T00:00:00"/>
        <d v="2014-09-19T00:00:00"/>
        <d v="2014-09-05T00:00:00"/>
        <d v="2014-08-22T00:00:00"/>
      </sharedItems>
      <fieldGroup par="3" base="0">
        <rangePr groupBy="months" startDate="2014-08-22T00:00:00" endDate="2015-01-24T00:00:00"/>
        <groupItems count="14">
          <s v="&lt;22.08.2014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4.01.2015"/>
        </groupItems>
      </fieldGroup>
    </cacheField>
    <cacheField name="ы" numFmtId="0">
      <sharedItems containsSemiMixedTypes="0" containsString="0" containsNumber="1" containsInteger="1" minValue="3" maxValue="1500"/>
    </cacheField>
    <cacheField name="в" numFmtId="0">
      <sharedItems count="3">
        <s v="ps"/>
        <s v="%"/>
        <s v="bonus"/>
      </sharedItems>
    </cacheField>
    <cacheField name="Годы" numFmtId="0" databaseField="0">
      <fieldGroup base="0">
        <rangePr groupBy="years" startDate="2014-08-22T00:00:00" endDate="2015-01-24T00:00:00"/>
        <groupItems count="4">
          <s v="&lt;22.08.2014"/>
          <s v="2014"/>
          <s v="2015"/>
          <s v="&gt;24.01.201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n v="1000"/>
    <x v="0"/>
  </r>
  <r>
    <x v="1"/>
    <n v="1000"/>
    <x v="0"/>
  </r>
  <r>
    <x v="2"/>
    <n v="3"/>
    <x v="1"/>
  </r>
  <r>
    <x v="3"/>
    <n v="1000"/>
    <x v="0"/>
  </r>
  <r>
    <x v="4"/>
    <n v="1000"/>
    <x v="0"/>
  </r>
  <r>
    <x v="5"/>
    <n v="1500"/>
    <x v="2"/>
  </r>
  <r>
    <x v="6"/>
    <n v="1000"/>
    <x v="0"/>
  </r>
  <r>
    <x v="7"/>
    <n v="1000"/>
    <x v="0"/>
  </r>
  <r>
    <x v="8"/>
    <n v="1000"/>
    <x v="0"/>
  </r>
  <r>
    <x v="9"/>
    <n v="1000"/>
    <x v="0"/>
  </r>
  <r>
    <x v="10"/>
    <n v="1000"/>
    <x v="0"/>
  </r>
  <r>
    <x v="11"/>
    <n v="3"/>
    <x v="1"/>
  </r>
  <r>
    <x v="12"/>
    <n v="1000"/>
    <x v="0"/>
  </r>
  <r>
    <x v="13"/>
    <n v="1000"/>
    <x v="0"/>
  </r>
  <r>
    <x v="14"/>
    <n v="10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2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H7" firstHeaderRow="1" firstDataRow="3" firstDataCol="1"/>
  <pivotFields count="4">
    <pivotField axis="axisCol" numFmtId="14" showAll="0" sortType="descending">
      <items count="15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t="default"/>
      </items>
    </pivotField>
    <pivotField dataField="1" showAll="0"/>
    <pivotField axis="axisRow" showAll="0">
      <items count="4">
        <item h="1" x="1"/>
        <item h="1" x="2"/>
        <item x="0"/>
        <item t="default"/>
      </items>
    </pivotField>
    <pivotField axis="axisCol" showAll="0" sortType="descending" defaultSubtotal="0">
      <items count="4">
        <item x="2"/>
        <item x="1"/>
        <item x="3"/>
        <item x="0"/>
      </items>
    </pivotField>
  </pivotFields>
  <rowFields count="1">
    <field x="2"/>
  </rowFields>
  <rowItems count="2">
    <i>
      <x v="2"/>
    </i>
    <i t="grand">
      <x/>
    </i>
  </rowItems>
  <colFields count="2">
    <field x="3"/>
    <field x="0"/>
  </colFields>
  <colItems count="7">
    <i>
      <x/>
      <x v="13"/>
    </i>
    <i>
      <x v="1"/>
      <x v="2"/>
    </i>
    <i r="1">
      <x v="3"/>
    </i>
    <i r="1">
      <x v="4"/>
    </i>
    <i r="1">
      <x v="5"/>
    </i>
    <i r="1">
      <x v="6"/>
    </i>
    <i t="grand">
      <x/>
    </i>
  </colItems>
  <dataFields count="1">
    <dataField name="Сумма по полю ы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3:H7"/>
  <sheetViews>
    <sheetView tabSelected="1" workbookViewId="0">
      <selection activeCell="D11" sqref="D11"/>
    </sheetView>
  </sheetViews>
  <sheetFormatPr defaultRowHeight="15" x14ac:dyDescent="0.25"/>
  <cols>
    <col min="1" max="1" width="17.7109375" customWidth="1"/>
    <col min="2" max="2" width="20.85546875" bestFit="1" customWidth="1"/>
    <col min="3" max="3" width="6.85546875" customWidth="1"/>
    <col min="4" max="7" width="5" customWidth="1"/>
    <col min="8" max="8" width="11.85546875" customWidth="1"/>
    <col min="9" max="15" width="20.85546875" bestFit="1" customWidth="1"/>
    <col min="16" max="16" width="11.85546875" bestFit="1" customWidth="1"/>
  </cols>
  <sheetData>
    <row r="3" spans="1:8" x14ac:dyDescent="0.25">
      <c r="A3" s="4" t="s">
        <v>17</v>
      </c>
      <c r="B3" s="4" t="s">
        <v>6</v>
      </c>
    </row>
    <row r="4" spans="1:8" x14ac:dyDescent="0.25">
      <c r="B4" t="s">
        <v>15</v>
      </c>
      <c r="C4" t="s">
        <v>14</v>
      </c>
      <c r="H4" t="s">
        <v>7</v>
      </c>
    </row>
    <row r="5" spans="1:8" x14ac:dyDescent="0.25">
      <c r="A5" s="4" t="s">
        <v>16</v>
      </c>
      <c r="B5" s="1" t="s">
        <v>8</v>
      </c>
      <c r="C5" s="1" t="s">
        <v>13</v>
      </c>
      <c r="D5" s="1" t="s">
        <v>12</v>
      </c>
      <c r="E5" s="1" t="s">
        <v>11</v>
      </c>
      <c r="F5" s="1" t="s">
        <v>10</v>
      </c>
      <c r="G5" s="1" t="s">
        <v>9</v>
      </c>
    </row>
    <row r="6" spans="1:8" x14ac:dyDescent="0.25">
      <c r="A6" s="5" t="s">
        <v>0</v>
      </c>
      <c r="B6" s="6">
        <v>2000</v>
      </c>
      <c r="C6" s="6">
        <v>2000</v>
      </c>
      <c r="D6" s="6">
        <v>2000</v>
      </c>
      <c r="E6" s="6">
        <v>3000</v>
      </c>
      <c r="F6" s="6">
        <v>2000</v>
      </c>
      <c r="G6" s="6">
        <v>1000</v>
      </c>
      <c r="H6" s="6">
        <v>12000</v>
      </c>
    </row>
    <row r="7" spans="1:8" x14ac:dyDescent="0.25">
      <c r="A7" s="5" t="s">
        <v>7</v>
      </c>
      <c r="B7" s="6">
        <v>2000</v>
      </c>
      <c r="C7" s="6">
        <v>2000</v>
      </c>
      <c r="D7" s="6">
        <v>2000</v>
      </c>
      <c r="E7" s="6">
        <v>3000</v>
      </c>
      <c r="F7" s="6">
        <v>2000</v>
      </c>
      <c r="G7" s="6">
        <v>1000</v>
      </c>
      <c r="H7" s="6">
        <v>12000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6"/>
  <sheetViews>
    <sheetView workbookViewId="0">
      <selection sqref="A1:C16"/>
    </sheetView>
  </sheetViews>
  <sheetFormatPr defaultRowHeight="15" x14ac:dyDescent="0.25"/>
  <cols>
    <col min="1" max="1" width="10.7109375" bestFit="1" customWidth="1"/>
  </cols>
  <sheetData>
    <row r="1" spans="1:3" x14ac:dyDescent="0.25">
      <c r="A1" t="s">
        <v>3</v>
      </c>
      <c r="B1" t="s">
        <v>4</v>
      </c>
      <c r="C1" t="s">
        <v>5</v>
      </c>
    </row>
    <row r="2" spans="1:3" x14ac:dyDescent="0.25">
      <c r="A2" s="1">
        <v>42027</v>
      </c>
      <c r="B2">
        <v>1000</v>
      </c>
      <c r="C2" t="s">
        <v>0</v>
      </c>
    </row>
    <row r="3" spans="1:3" x14ac:dyDescent="0.25">
      <c r="A3" s="1">
        <v>42013</v>
      </c>
      <c r="B3">
        <v>1000</v>
      </c>
      <c r="C3" t="s">
        <v>0</v>
      </c>
    </row>
    <row r="4" spans="1:3" x14ac:dyDescent="0.25">
      <c r="A4" s="1">
        <v>42004</v>
      </c>
      <c r="B4">
        <v>3</v>
      </c>
      <c r="C4" t="s">
        <v>1</v>
      </c>
    </row>
    <row r="5" spans="1:3" x14ac:dyDescent="0.25">
      <c r="A5" s="1">
        <v>41999</v>
      </c>
      <c r="B5">
        <v>1000</v>
      </c>
      <c r="C5" t="s">
        <v>0</v>
      </c>
    </row>
    <row r="6" spans="1:3" x14ac:dyDescent="0.25">
      <c r="A6" s="1">
        <v>41985</v>
      </c>
      <c r="B6">
        <v>1000</v>
      </c>
      <c r="C6" t="s">
        <v>0</v>
      </c>
    </row>
    <row r="7" spans="1:3" x14ac:dyDescent="0.25">
      <c r="A7" s="1">
        <v>41976</v>
      </c>
      <c r="B7">
        <v>1500</v>
      </c>
      <c r="C7" t="s">
        <v>2</v>
      </c>
    </row>
    <row r="8" spans="1:3" x14ac:dyDescent="0.25">
      <c r="A8" s="1">
        <v>41971</v>
      </c>
      <c r="B8">
        <v>1000</v>
      </c>
      <c r="C8" t="s">
        <v>0</v>
      </c>
    </row>
    <row r="9" spans="1:3" x14ac:dyDescent="0.25">
      <c r="A9" s="1">
        <v>41957</v>
      </c>
      <c r="B9">
        <v>1000</v>
      </c>
      <c r="C9" t="s">
        <v>0</v>
      </c>
    </row>
    <row r="10" spans="1:3" x14ac:dyDescent="0.25">
      <c r="A10" s="1">
        <v>41943</v>
      </c>
      <c r="B10">
        <v>1000</v>
      </c>
      <c r="C10" t="s">
        <v>0</v>
      </c>
    </row>
    <row r="11" spans="1:3" x14ac:dyDescent="0.25">
      <c r="A11" s="1">
        <v>41929</v>
      </c>
      <c r="B11">
        <v>1000</v>
      </c>
      <c r="C11" t="s">
        <v>0</v>
      </c>
    </row>
    <row r="12" spans="1:3" x14ac:dyDescent="0.25">
      <c r="A12" s="1">
        <v>41915</v>
      </c>
      <c r="B12">
        <v>1000</v>
      </c>
      <c r="C12" t="s">
        <v>0</v>
      </c>
    </row>
    <row r="13" spans="1:3" x14ac:dyDescent="0.25">
      <c r="A13" s="1">
        <v>41912</v>
      </c>
      <c r="B13">
        <v>3</v>
      </c>
      <c r="C13" t="s">
        <v>1</v>
      </c>
    </row>
    <row r="14" spans="1:3" x14ac:dyDescent="0.25">
      <c r="A14" s="1">
        <v>41901</v>
      </c>
      <c r="B14">
        <v>1000</v>
      </c>
      <c r="C14" t="s">
        <v>0</v>
      </c>
    </row>
    <row r="15" spans="1:3" x14ac:dyDescent="0.25">
      <c r="A15" s="1">
        <v>41887</v>
      </c>
      <c r="B15">
        <v>1000</v>
      </c>
      <c r="C15" t="s">
        <v>0</v>
      </c>
    </row>
    <row r="16" spans="1:3" x14ac:dyDescent="0.25">
      <c r="A16" s="1">
        <v>41873</v>
      </c>
      <c r="B16">
        <v>1000</v>
      </c>
      <c r="C16" t="s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"/>
  <sheetViews>
    <sheetView workbookViewId="0">
      <selection activeCell="B3" sqref="B3"/>
    </sheetView>
  </sheetViews>
  <sheetFormatPr defaultRowHeight="15" x14ac:dyDescent="0.25"/>
  <sheetData>
    <row r="1" spans="1:6" x14ac:dyDescent="0.25">
      <c r="B1" s="2">
        <f t="shared" ref="B1:E1" si="0">EDATE(C1,1)</f>
        <v>42005</v>
      </c>
      <c r="C1" s="2">
        <f t="shared" si="0"/>
        <v>41974</v>
      </c>
      <c r="D1" s="2">
        <f t="shared" si="0"/>
        <v>41944</v>
      </c>
      <c r="E1" s="2">
        <f t="shared" si="0"/>
        <v>41913</v>
      </c>
      <c r="F1" s="2">
        <v>41883</v>
      </c>
    </row>
    <row r="2" spans="1:6" x14ac:dyDescent="0.25">
      <c r="B2" s="3">
        <f>11/14*Sheet1!B3+Sheet1!B2</f>
        <v>1785.7142857142858</v>
      </c>
      <c r="C2" s="3">
        <f>Sheet1!B6+Sheet1!B5+3/14*Sheet1!B3</f>
        <v>2214.2857142857142</v>
      </c>
      <c r="D2" s="3">
        <f>2/14*Sheet1!B10+Sheet1!B9+Sheet1!B8</f>
        <v>2142.8571428571431</v>
      </c>
      <c r="E2" s="3">
        <f>5/14*Sheet1!B12+Sheet1!B11+12/14*Sheet1!B10</f>
        <v>2214.2857142857142</v>
      </c>
      <c r="F2" s="3">
        <f>7/14*Sheet1!B15+Sheet1!B14+9/14*Sheet1!B12</f>
        <v>2142.8571428571431</v>
      </c>
    </row>
    <row r="3" spans="1:6" x14ac:dyDescent="0.25">
      <c r="A3" t="s">
        <v>0</v>
      </c>
      <c r="B3">
        <f>SUMIFS(Sheet1!$B:$B,Sheet1!$A:$A,"&gt;="&amp;B$1,Sheet1!$A:$A,"&lt;="&amp;EOMONTH(B$1,0),Sheet1!$C:$C,"="&amp;$A3)</f>
        <v>2000</v>
      </c>
      <c r="C3">
        <f>SUMIFS(Sheet1!$B:$B,Sheet1!$A:$A,"&gt;="&amp;C$1,Sheet1!$A:$A,"&lt;="&amp;EOMONTH(C$1,0),Sheet1!$C:$C,"="&amp;$A3)</f>
        <v>2000</v>
      </c>
      <c r="D3">
        <f>SUMIFS(Sheet1!$B:$B,Sheet1!$A:$A,"&gt;="&amp;D$1,Sheet1!$A:$A,"&lt;="&amp;EOMONTH(D$1,0),Sheet1!$C:$C,"="&amp;$A3)</f>
        <v>2000</v>
      </c>
      <c r="E3">
        <f>SUMIFS(Sheet1!$B:$B,Sheet1!$A:$A,"&gt;="&amp;E$1,Sheet1!$A:$A,"&lt;="&amp;EOMONTH(E$1,0),Sheet1!$C:$C,"="&amp;$A3)</f>
        <v>3000</v>
      </c>
      <c r="F3">
        <f>SUMIFS(Sheet1!$B:$B,Sheet1!$A:$A,"&gt;="&amp;F$1,Sheet1!$A:$A,"&lt;="&amp;EOMONTH(F$1,0),Sheet1!$C:$C,"="&amp;$A3)</f>
        <v>2000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2015-01-29T14:13:12Z</dcterms:created>
  <dcterms:modified xsi:type="dcterms:W3CDTF">2015-01-29T14:29:44Z</dcterms:modified>
</cp:coreProperties>
</file>