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120" yWindow="105" windowWidth="15120" windowHeight="8010" activeTab="1"/>
  </bookViews>
  <sheets>
    <sheet name="Выборка" sheetId="22" r:id="rId1"/>
    <sheet name="Доп" sheetId="23" r:id="rId2"/>
    <sheet name="Все_процессы" sheetId="17" r:id="rId3"/>
  </sheets>
  <definedNames>
    <definedName name="_xlnm._FilterDatabase" localSheetId="2" hidden="1">Все_процессы!$A$1:$C$820</definedName>
    <definedName name="Кат">OFFSET(Доп!$B$1,,,,8)</definedName>
    <definedName name="Контрагент">Все_процессы!$C$2:$C$820</definedName>
    <definedName name="КОСГУ">Все_процессы!$A$2:$A$820</definedName>
    <definedName name="Предмет_договора">Все_процессы!$B$2:$B$820</definedName>
    <definedName name="Проц">OFFSET(Спис,1,,COUNTA(Спис)-COUNT(Спис)-1)</definedName>
    <definedName name="Спис">INDEX(Табл,,MATCH(Выборка!$A1048569,Кат,))</definedName>
    <definedName name="Табл">OFFSET(Доп!$B$1,,,COUNTA(Доп!$B:$B),COUNTA(Доп!$1:$1))</definedName>
  </definedNames>
  <calcPr calcId="125725"/>
</workbook>
</file>

<file path=xl/calcChain.xml><?xml version="1.0" encoding="utf-8"?>
<calcChain xmlns="http://schemas.openxmlformats.org/spreadsheetml/2006/main">
  <c r="G4" i="22"/>
  <c r="G6"/>
  <c r="E9"/>
  <c r="E4"/>
  <c r="E13"/>
  <c r="B2" i="23" l="1"/>
  <c r="B3" l="1"/>
  <c r="C2"/>
  <c r="C3" l="1"/>
  <c r="B4"/>
  <c r="B5" s="1"/>
  <c r="D2"/>
  <c r="D3" l="1"/>
  <c r="B6"/>
  <c r="C4"/>
  <c r="E2"/>
  <c r="D5" l="1"/>
  <c r="D4"/>
  <c r="D6" s="1"/>
  <c r="B7"/>
  <c r="C5"/>
  <c r="E3"/>
  <c r="F2"/>
  <c r="E4" l="1"/>
  <c r="D7"/>
  <c r="D8" s="1"/>
  <c r="F3"/>
  <c r="F4"/>
  <c r="F5" s="1"/>
  <c r="B8"/>
  <c r="C6"/>
  <c r="G2"/>
  <c r="E6" l="1"/>
  <c r="E5"/>
  <c r="B9"/>
  <c r="F6"/>
  <c r="C7"/>
  <c r="C8" s="1"/>
  <c r="G3"/>
  <c r="D9"/>
  <c r="E7"/>
  <c r="H2"/>
  <c r="D10" l="1"/>
  <c r="D11" s="1"/>
  <c r="B10"/>
  <c r="F7"/>
  <c r="F8" s="1"/>
  <c r="F9" s="1"/>
  <c r="G4"/>
  <c r="E8"/>
  <c r="G5"/>
  <c r="G6" s="1"/>
  <c r="C9"/>
  <c r="H3"/>
  <c r="C10"/>
  <c r="I2"/>
  <c r="I3" l="1"/>
  <c r="C1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F10"/>
  <c r="F11" s="1"/>
  <c r="F12" s="1"/>
  <c r="B11"/>
  <c r="G7"/>
  <c r="H4"/>
  <c r="D12"/>
  <c r="E9"/>
  <c r="B12" l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G8"/>
  <c r="G9" s="1"/>
  <c r="D13"/>
  <c r="D14" s="1"/>
  <c r="D15" s="1"/>
  <c r="D16" s="1"/>
  <c r="D17" s="1"/>
  <c r="D18" s="1"/>
  <c r="D19" s="1"/>
  <c r="D20" s="1"/>
  <c r="D21" s="1"/>
  <c r="H5"/>
  <c r="F13"/>
  <c r="F15" s="1"/>
  <c r="F16" s="1"/>
  <c r="E10"/>
  <c r="I4"/>
  <c r="F14"/>
  <c r="I6" l="1"/>
  <c r="H6"/>
  <c r="H7" s="1"/>
  <c r="D22"/>
  <c r="G10"/>
  <c r="G11" s="1"/>
  <c r="I5"/>
  <c r="B68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E14" i="22" s="1"/>
  <c r="D23" i="23"/>
  <c r="F17"/>
  <c r="I7"/>
  <c r="E11"/>
  <c r="H8" l="1"/>
  <c r="G12"/>
  <c r="I8"/>
  <c r="I9" s="1"/>
  <c r="E12"/>
  <c r="E13" s="1"/>
  <c r="E14" s="1"/>
  <c r="D24"/>
  <c r="F18"/>
  <c r="E12" i="22"/>
  <c r="E11"/>
  <c r="H10" i="23" l="1"/>
  <c r="H9"/>
  <c r="H11" s="1"/>
  <c r="F19"/>
  <c r="F20"/>
  <c r="F21" s="1"/>
  <c r="E15"/>
  <c r="G13"/>
  <c r="D25"/>
  <c r="I10"/>
  <c r="I11" l="1"/>
  <c r="G14"/>
  <c r="F22"/>
  <c r="F23" s="1"/>
  <c r="E16"/>
  <c r="H12"/>
  <c r="I12"/>
  <c r="D26"/>
  <c r="G15" l="1"/>
  <c r="G16" s="1"/>
  <c r="D27"/>
  <c r="F24"/>
  <c r="E17"/>
  <c r="I13"/>
  <c r="H13"/>
  <c r="F25" l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G17"/>
  <c r="G18" s="1"/>
  <c r="G19" s="1"/>
  <c r="D28"/>
  <c r="E18"/>
  <c r="I14"/>
  <c r="H14"/>
  <c r="G20" l="1"/>
  <c r="G21" s="1"/>
  <c r="G22" s="1"/>
  <c r="E19"/>
  <c r="D29"/>
  <c r="I15"/>
  <c r="H15"/>
  <c r="E20" l="1"/>
  <c r="H16"/>
  <c r="I16"/>
  <c r="D30"/>
  <c r="G23"/>
  <c r="E21" l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H17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G24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D3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I17"/>
  <c r="E64" l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I18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</calcChain>
</file>

<file path=xl/sharedStrings.xml><?xml version="1.0" encoding="utf-8"?>
<sst xmlns="http://schemas.openxmlformats.org/spreadsheetml/2006/main" count="1649" uniqueCount="310">
  <si>
    <t>-</t>
  </si>
  <si>
    <t>Статья</t>
  </si>
  <si>
    <t>Предмет</t>
  </si>
  <si>
    <t xml:space="preserve">Контрагент </t>
  </si>
  <si>
    <t>интернет</t>
  </si>
  <si>
    <t>ООО КомФинанс</t>
  </si>
  <si>
    <t>телефонная связь</t>
  </si>
  <si>
    <t>ООО Интерсеть</t>
  </si>
  <si>
    <t>ОАО МГТС</t>
  </si>
  <si>
    <t>ОАО МТС</t>
  </si>
  <si>
    <t>ОАО Ростелеком</t>
  </si>
  <si>
    <t>УПрС Спецсвязи ФСО России</t>
  </si>
  <si>
    <t>автотранспортное обслуживание</t>
  </si>
  <si>
    <t>ООО СчетСпецТранс</t>
  </si>
  <si>
    <t>УК ДЭЗ Беговая</t>
  </si>
  <si>
    <t>ОАО Мосводоканал</t>
  </si>
  <si>
    <t>ООО Руские тепловые сети</t>
  </si>
  <si>
    <t>ФГАУ ГНИИ ИТТ Информика</t>
  </si>
  <si>
    <t>ООО Газпром межрегионгаз Москва</t>
  </si>
  <si>
    <t>ОАО МОЭК</t>
  </si>
  <si>
    <t>ГУП ДЕЗ Алтуфьевского района</t>
  </si>
  <si>
    <t>ГУП МО Мособлгаз</t>
  </si>
  <si>
    <t>ОАО Мосэнерго</t>
  </si>
  <si>
    <t>ГУП МО Мособлгаз Мытищимежрайгаз</t>
  </si>
  <si>
    <t>ГУП МО Мособлгаз Одинцовомежрайгаз</t>
  </si>
  <si>
    <t>ОАО Мосэнергосбыт</t>
  </si>
  <si>
    <t>ООО Армада-Строй</t>
  </si>
  <si>
    <t>ООО Трансмед</t>
  </si>
  <si>
    <t>ОАО Рузский РСК</t>
  </si>
  <si>
    <t>ООО ГРУППА БАЗИС+</t>
  </si>
  <si>
    <t>ООО Экон</t>
  </si>
  <si>
    <t>ЗАО УЮТ</t>
  </si>
  <si>
    <t>ФГУП Центр гигиены и эпидемиологии в Москве</t>
  </si>
  <si>
    <t>ФГУП Московский областной центр дезинфекции</t>
  </si>
  <si>
    <t>ООО Экосвет</t>
  </si>
  <si>
    <t>ООО А-Систем</t>
  </si>
  <si>
    <t>ООО Лифтовая компания Дельта</t>
  </si>
  <si>
    <t>ООО Офис Принт Сервис</t>
  </si>
  <si>
    <t>ЗАО Строительная экспертиза</t>
  </si>
  <si>
    <t>ООО Импульс</t>
  </si>
  <si>
    <t>ООО Богородский литейно-механический завод</t>
  </si>
  <si>
    <t>ООО Разнотех-М</t>
  </si>
  <si>
    <t>монтаж охранной сигнализации</t>
  </si>
  <si>
    <t>ООО НПП Охрана-Центр</t>
  </si>
  <si>
    <t>ООО БизнеПартнер-СВ</t>
  </si>
  <si>
    <t>ООО Фабрика-прачечная №55</t>
  </si>
  <si>
    <t>обслуживание аквариума</t>
  </si>
  <si>
    <t>ИП Соколов Д.С.</t>
  </si>
  <si>
    <t>ООО СтройИнжиниринг</t>
  </si>
  <si>
    <t>ООО ПОжЭксплуатация</t>
  </si>
  <si>
    <t>подготовка к отопительному сезону</t>
  </si>
  <si>
    <t>ООО АртРомСтрой</t>
  </si>
  <si>
    <t>ООО Скит</t>
  </si>
  <si>
    <t>ООО Вип Трейд</t>
  </si>
  <si>
    <t>ООО ВИП Трейд</t>
  </si>
  <si>
    <t>ООО ПетроСтрой</t>
  </si>
  <si>
    <t>ООО Петрострой</t>
  </si>
  <si>
    <t>ООО МАК-электро</t>
  </si>
  <si>
    <t>ООО Питэк-М</t>
  </si>
  <si>
    <t>ООО Инком</t>
  </si>
  <si>
    <t>ООО Экологические системы сервис</t>
  </si>
  <si>
    <t>ООО Экологические системы</t>
  </si>
  <si>
    <t>ООО МОС ОТИС</t>
  </si>
  <si>
    <t>ЗАО Гефест</t>
  </si>
  <si>
    <t>ЗАО Пожэксперт</t>
  </si>
  <si>
    <t>ООО Графит</t>
  </si>
  <si>
    <t>ООО Работа-М</t>
  </si>
  <si>
    <t>ООО Инженерный центр ПрофТехМонтаж</t>
  </si>
  <si>
    <t>ООО ПрофТехМонтаж</t>
  </si>
  <si>
    <t>ООО Технический центр СКЭН</t>
  </si>
  <si>
    <t>ООО Микроклимат</t>
  </si>
  <si>
    <t>ООО РУСЕ</t>
  </si>
  <si>
    <t>ИП Ратников А.И.</t>
  </si>
  <si>
    <t>ООО Раско-Ресурс</t>
  </si>
  <si>
    <t>ООО ОП Оскар-плюс-СБ</t>
  </si>
  <si>
    <t>ООО Стек</t>
  </si>
  <si>
    <t>ООО Клин мастер</t>
  </si>
  <si>
    <t>ООО ЭКО-Лайн</t>
  </si>
  <si>
    <t>ООО Дайв</t>
  </si>
  <si>
    <t>ООО Итема</t>
  </si>
  <si>
    <t>ООО ЦИТ Чайка</t>
  </si>
  <si>
    <t>МОО РСМ в СПб</t>
  </si>
  <si>
    <t>ООО МСЦ Лидер</t>
  </si>
  <si>
    <t>ГУП МО МОБТИ Королевский филиал</t>
  </si>
  <si>
    <t>ФБУЗ Центр гигиены и эпидемиологии в МО</t>
  </si>
  <si>
    <t>ООО Атлант Ресурс</t>
  </si>
  <si>
    <t>ООО ПромЭкспертиза</t>
  </si>
  <si>
    <t>ООО Объединенная редакция</t>
  </si>
  <si>
    <t>ООО РУНЕБ</t>
  </si>
  <si>
    <t>НП Центр стратегического партнерства</t>
  </si>
  <si>
    <t>инкассация</t>
  </si>
  <si>
    <t>ОАО Сбербанк России</t>
  </si>
  <si>
    <t>ЗАО Что делать Информ</t>
  </si>
  <si>
    <t>ООО Лаборатория Литех</t>
  </si>
  <si>
    <t>ООО Научная электронная библиотека</t>
  </si>
  <si>
    <t>ООО Оберег</t>
  </si>
  <si>
    <t>ООО Связь Сервис Телекоммуникации</t>
  </si>
  <si>
    <t>ООО НПЦ АКС-ЭКО</t>
  </si>
  <si>
    <t>ООО Решение:учебное видео</t>
  </si>
  <si>
    <t>АНО ДПО ЦПК Поиск</t>
  </si>
  <si>
    <t>АНО ДПО ЦПК ПОИСК</t>
  </si>
  <si>
    <t>РУДН</t>
  </si>
  <si>
    <t>АНО ДПО УСЦ Поиск</t>
  </si>
  <si>
    <t>НОЧУ ДПО УМЦ Энергетик</t>
  </si>
  <si>
    <t>Адвокат Гребнюк В.А.</t>
  </si>
  <si>
    <t>АНО Правозащитник</t>
  </si>
  <si>
    <t>ННОУ МИПК</t>
  </si>
  <si>
    <t>АНО ТЦ Созвездие</t>
  </si>
  <si>
    <t>ФГБУ Российская государственная бибилотека</t>
  </si>
  <si>
    <t>МОВО по СВАО ФГКУ</t>
  </si>
  <si>
    <t>ООО ЧОП Альянс</t>
  </si>
  <si>
    <t>охрана</t>
  </si>
  <si>
    <t>ФГКУ УВО ГУ МВД по ВАО</t>
  </si>
  <si>
    <t>ФГКУ УВО ГУ МВД по МОВО</t>
  </si>
  <si>
    <t>ФГКУ УВО ГУ МВД по САО</t>
  </si>
  <si>
    <t>ФГКУ УВО ГУ МВД по СВАО</t>
  </si>
  <si>
    <t>ФГКУ УВО ГУ МВД России по МО</t>
  </si>
  <si>
    <t>ЧОП Альянс</t>
  </si>
  <si>
    <t>ООО Группа компаний Декарт</t>
  </si>
  <si>
    <t>НИИ ВШЭ</t>
  </si>
  <si>
    <t>НИУ ВШЭ</t>
  </si>
  <si>
    <t>ООО Безопасность жизнидеятельности</t>
  </si>
  <si>
    <t>ООО Пост Модерн Текнолоджи</t>
  </si>
  <si>
    <t>ООО Эко-Вектор</t>
  </si>
  <si>
    <t>ООО Методические интерактивные коммуникации</t>
  </si>
  <si>
    <t>ООО Ивис</t>
  </si>
  <si>
    <t>ООО Урал-Пресс Тендер</t>
  </si>
  <si>
    <t>АНО ХОРОШО -развитие индустрии развлечений</t>
  </si>
  <si>
    <t>ЗАО Рашн Кастомер Групп</t>
  </si>
  <si>
    <t>ООО Поле.ру</t>
  </si>
  <si>
    <t>ООО Ромир мониторинг стандарт</t>
  </si>
  <si>
    <t>программное обеспечение</t>
  </si>
  <si>
    <t>ООО РДВ-медиа</t>
  </si>
  <si>
    <t>Разнотех-М</t>
  </si>
  <si>
    <t>ООО Антей</t>
  </si>
  <si>
    <t>МосгорБТИ</t>
  </si>
  <si>
    <t>ФГУП Охрана</t>
  </si>
  <si>
    <t>Фонд Клуб Приключение</t>
  </si>
  <si>
    <t>ООО РТВ-Медиа</t>
  </si>
  <si>
    <t>АНО Развите молодежного движения КВН Москва</t>
  </si>
  <si>
    <t>ЗАО Столичный Стандарт</t>
  </si>
  <si>
    <t>Савеловское ТБТИ</t>
  </si>
  <si>
    <t>ООО НДК</t>
  </si>
  <si>
    <t>ООО Виже Лебрен</t>
  </si>
  <si>
    <t>цветы</t>
  </si>
  <si>
    <t>замена электросчетчика</t>
  </si>
  <si>
    <t>ЗАО Крафтвэй корпорэйшн ПЛС</t>
  </si>
  <si>
    <t>ООО Креатив офис</t>
  </si>
  <si>
    <t>ООО Гарнитур-Офис</t>
  </si>
  <si>
    <t>ИП Миргоязов Т.В.</t>
  </si>
  <si>
    <t>ООО Электронные системы и компоненты</t>
  </si>
  <si>
    <t>ООО Анкомп</t>
  </si>
  <si>
    <t>ООО ММК</t>
  </si>
  <si>
    <t>автозапчасти</t>
  </si>
  <si>
    <t>ООО Автодеталь</t>
  </si>
  <si>
    <t>ООО Автоснаб</t>
  </si>
  <si>
    <t>ООО Компания ТРАССА</t>
  </si>
  <si>
    <t>ООО ТК ДАРОИЛ</t>
  </si>
  <si>
    <t>ООО ТК Дароил</t>
  </si>
  <si>
    <t>ООО Фолдер</t>
  </si>
  <si>
    <t>ООО Гравер Принт</t>
  </si>
  <si>
    <t>ООО ЕКА-Процессинг</t>
  </si>
  <si>
    <t>ООО Алком-М</t>
  </si>
  <si>
    <t>ООО Фикси</t>
  </si>
  <si>
    <t>ИП Говорун И.С.</t>
  </si>
  <si>
    <t>ЗАО Инфодиагностика</t>
  </si>
  <si>
    <t>ООО Аквафлот</t>
  </si>
  <si>
    <t>ООО ПКФ Респект</t>
  </si>
  <si>
    <t>ООО РосПродукт</t>
  </si>
  <si>
    <t>ООО Фортленд</t>
  </si>
  <si>
    <t>ООО ВойсЛинк</t>
  </si>
  <si>
    <t>проц</t>
  </si>
  <si>
    <t>спис</t>
  </si>
  <si>
    <t>кат</t>
  </si>
  <si>
    <t>табл</t>
  </si>
  <si>
    <t>услуги связи скс</t>
  </si>
  <si>
    <t>водоснабжение</t>
  </si>
  <si>
    <t>газоснабжение</t>
  </si>
  <si>
    <t>горячая вода</t>
  </si>
  <si>
    <t>канализирование</t>
  </si>
  <si>
    <t>канализирование и водоснабжение</t>
  </si>
  <si>
    <t>коммунальные услуги</t>
  </si>
  <si>
    <t>транспортировка газа</t>
  </si>
  <si>
    <t>теплоэнергия</t>
  </si>
  <si>
    <t>электроэнергия</t>
  </si>
  <si>
    <t>валка деревьев</t>
  </si>
  <si>
    <t>вывоз мед.отходов</t>
  </si>
  <si>
    <t>вывоз тбо</t>
  </si>
  <si>
    <t>дезинфекция, дезинсекция, дератизация</t>
  </si>
  <si>
    <t>демеркуризация люминисцентных ламп</t>
  </si>
  <si>
    <t>замена въездных ворот</t>
  </si>
  <si>
    <t>замена редуктора привода лифта</t>
  </si>
  <si>
    <t>заправка картриджей</t>
  </si>
  <si>
    <t>инженерное обследование</t>
  </si>
  <si>
    <t>испытания электроустановок</t>
  </si>
  <si>
    <t>капремонт</t>
  </si>
  <si>
    <t>монтаж вентиляции</t>
  </si>
  <si>
    <t>наладка автоматики взу</t>
  </si>
  <si>
    <t>стирка белья</t>
  </si>
  <si>
    <t>то вентиляционных систем</t>
  </si>
  <si>
    <t>огнезащитная обработка</t>
  </si>
  <si>
    <t>то транспортных средств</t>
  </si>
  <si>
    <t>ремонт транспортных средств</t>
  </si>
  <si>
    <t>ремонт и содержание имущества</t>
  </si>
  <si>
    <t>ремонт офисных помещений</t>
  </si>
  <si>
    <t>ремонт кровли</t>
  </si>
  <si>
    <t>ремонт ливневой канализации</t>
  </si>
  <si>
    <t>ремонт металлических конструкций</t>
  </si>
  <si>
    <t>ремонт оргтехники</t>
  </si>
  <si>
    <t>ремонт розеточной сети и освещения</t>
  </si>
  <si>
    <t>ремонт сантех помещений</t>
  </si>
  <si>
    <t>ремонт фасада</t>
  </si>
  <si>
    <t>содержание зданий и территорий</t>
  </si>
  <si>
    <t>хоз-техническое обслуживание помещений</t>
  </si>
  <si>
    <t>то лифтов</t>
  </si>
  <si>
    <t>то автоматики водозаборного узла взу</t>
  </si>
  <si>
    <t>то пожарной сигнализации</t>
  </si>
  <si>
    <t>то блокмодульной котельной</t>
  </si>
  <si>
    <t>то внутреннего противопожарного водопровода</t>
  </si>
  <si>
    <t>то газовой котельной</t>
  </si>
  <si>
    <t>то газопровода</t>
  </si>
  <si>
    <t>то и ремонт полиграфической техники</t>
  </si>
  <si>
    <t>то климатической техники</t>
  </si>
  <si>
    <t>то медицинской техники</t>
  </si>
  <si>
    <t>то приборов учета расхода газа</t>
  </si>
  <si>
    <t>то средств охраны</t>
  </si>
  <si>
    <t>тревожная кнопка</t>
  </si>
  <si>
    <t>услуги по гардеробному обслуживанию</t>
  </si>
  <si>
    <t>услуги по содержанию зданий и территорий</t>
  </si>
  <si>
    <t>"уроки шахмат а.карпова" для дистанционного обучения</t>
  </si>
  <si>
    <t>автопробег "дорогами войны"</t>
  </si>
  <si>
    <t>бухгалтерская отчетность</t>
  </si>
  <si>
    <t>всеросийский лагерь-семинар "ступени"</t>
  </si>
  <si>
    <t>выездная военно-историческая конференция</t>
  </si>
  <si>
    <t>геодезические работы</t>
  </si>
  <si>
    <t xml:space="preserve">демонтаж и деоискусственых елей </t>
  </si>
  <si>
    <t>диагностирования сетей газопотребления</t>
  </si>
  <si>
    <t>доступ к электронной библиотеке</t>
  </si>
  <si>
    <t>доступ к электронным изданиям</t>
  </si>
  <si>
    <t>изготовление статьи и размещение</t>
  </si>
  <si>
    <t>информационные услуги</t>
  </si>
  <si>
    <t>комиссия за инкассацию д/с</t>
  </si>
  <si>
    <t>лабораторные исследования</t>
  </si>
  <si>
    <t>лицензия  на систему science index</t>
  </si>
  <si>
    <t>монтаж "стрелец-мониторинг"</t>
  </si>
  <si>
    <t>монтаж автоматической пожарной сигнализации</t>
  </si>
  <si>
    <t>монтаж и украшение искусственных елей</t>
  </si>
  <si>
    <t>монтаж кабельной сети</t>
  </si>
  <si>
    <t>неисключительные права на использование учебных видеофильмов</t>
  </si>
  <si>
    <t xml:space="preserve">образовательные услуги </t>
  </si>
  <si>
    <t>обучение</t>
  </si>
  <si>
    <t>оказание юридических услуг</t>
  </si>
  <si>
    <t>организация конкурса волонтерских команд</t>
  </si>
  <si>
    <t>органинизация доступа к эбд ргб</t>
  </si>
  <si>
    <t>оценочные услуги</t>
  </si>
  <si>
    <t>повышение квалификации</t>
  </si>
  <si>
    <t>поддержание в постоянной готовности сил к реагированию на чс</t>
  </si>
  <si>
    <t>поддержка мис "медиалог"</t>
  </si>
  <si>
    <t>подключение и обеспечение доступа к базе "scopus@</t>
  </si>
  <si>
    <t>подключение и обслуживание системы "росметод"</t>
  </si>
  <si>
    <t>подключение к убд периодических изданий</t>
  </si>
  <si>
    <t>подписка на периодические издания</t>
  </si>
  <si>
    <t>проведение общественного мнения об уровне безопасности личности</t>
  </si>
  <si>
    <t>проведение электромонтажных работ</t>
  </si>
  <si>
    <t>реклама</t>
  </si>
  <si>
    <t>размещение кабелей связи</t>
  </si>
  <si>
    <t>разработка и распечатка плана эвакуации</t>
  </si>
  <si>
    <t>связь</t>
  </si>
  <si>
    <t>связь,коммуникации</t>
  </si>
  <si>
    <t>силы реагирования на чс</t>
  </si>
  <si>
    <t>создание программного комплекса адаптированнного для локальных сетей общеобразовательных школ и сети интернет</t>
  </si>
  <si>
    <t>стажировка студентов в чехии</t>
  </si>
  <si>
    <t>сублецензионное вознаграждение</t>
  </si>
  <si>
    <t>такелажные работы</t>
  </si>
  <si>
    <t>технический учет и инвентаризация</t>
  </si>
  <si>
    <t>то электросетей</t>
  </si>
  <si>
    <t>тренинговая программа "открытие"</t>
  </si>
  <si>
    <t>услуги по организации участия в выставке "образование и карьера"</t>
  </si>
  <si>
    <t>услуги по подготовке команды квн</t>
  </si>
  <si>
    <t>услуги по регистрации сми</t>
  </si>
  <si>
    <t>услуги систем "консультантплюс"</t>
  </si>
  <si>
    <t>юридические услуги</t>
  </si>
  <si>
    <t>услуги по составлению букетов</t>
  </si>
  <si>
    <t>компьютеры</t>
  </si>
  <si>
    <t>мебель</t>
  </si>
  <si>
    <t>моноблок kraftway</t>
  </si>
  <si>
    <t>оргтехника</t>
  </si>
  <si>
    <t>телефонные аппараты, коммутатор</t>
  </si>
  <si>
    <t>шторы, карнизы</t>
  </si>
  <si>
    <t>монтаж системы кондиционирования</t>
  </si>
  <si>
    <t>сборно-разбрные перегородки</t>
  </si>
  <si>
    <t>гсм</t>
  </si>
  <si>
    <t>бензин</t>
  </si>
  <si>
    <t>дизельное топливо</t>
  </si>
  <si>
    <t xml:space="preserve">дизельное топливо </t>
  </si>
  <si>
    <t>зачетки,студ.билеты</t>
  </si>
  <si>
    <t>изготовление печати</t>
  </si>
  <si>
    <t>бумага</t>
  </si>
  <si>
    <t>запчасти</t>
  </si>
  <si>
    <t>картриджи</t>
  </si>
  <si>
    <t>компьютерные комплектующие</t>
  </si>
  <si>
    <t>медицинские товары</t>
  </si>
  <si>
    <t>питьевая вода</t>
  </si>
  <si>
    <t>сантехнические товары</t>
  </si>
  <si>
    <t>электротехнические товары</t>
  </si>
  <si>
    <t>продукты питания</t>
  </si>
  <si>
    <t>расходные материалы для полиграфического оборудования</t>
  </si>
  <si>
    <t>КОСГУ</t>
  </si>
  <si>
    <t>Предмет договора</t>
  </si>
  <si>
    <t>Контрагент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</si>
</sst>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3" borderId="1" xfId="0" applyNumberFormat="1" applyFill="1" applyBorder="1" applyAlignment="1">
      <alignment horizontal="left"/>
    </xf>
    <xf numFmtId="0" fontId="4" fillId="4" borderId="0" xfId="0" applyFont="1" applyFill="1"/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G35"/>
  <sheetViews>
    <sheetView zoomScale="90" zoomScaleNormal="90" workbookViewId="0">
      <selection activeCell="G4" sqref="G4"/>
    </sheetView>
  </sheetViews>
  <sheetFormatPr defaultRowHeight="15"/>
  <cols>
    <col min="1" max="1" width="32.85546875" style="4" customWidth="1"/>
    <col min="2" max="2" width="26.140625" style="4" customWidth="1"/>
    <col min="3" max="3" width="24" style="4" customWidth="1"/>
    <col min="4" max="4" width="9.140625" style="4"/>
    <col min="5" max="6" width="12" style="4" bestFit="1" customWidth="1"/>
    <col min="7" max="16384" width="9.140625" style="4"/>
  </cols>
  <sheetData>
    <row r="2" spans="1:7" ht="15" customHeight="1">
      <c r="A2" s="3"/>
    </row>
    <row r="3" spans="1:7" ht="28.5">
      <c r="A3" s="5" t="s">
        <v>307</v>
      </c>
      <c r="B3" s="5" t="s">
        <v>308</v>
      </c>
      <c r="C3" s="6" t="s">
        <v>309</v>
      </c>
    </row>
    <row r="4" spans="1:7" ht="15" customHeight="1">
      <c r="A4" s="7">
        <v>310</v>
      </c>
      <c r="B4" s="7"/>
      <c r="C4" s="8" t="s">
        <v>0</v>
      </c>
      <c r="E4" s="4">
        <f>MATCH($A4,Доп!$B$1:$I$1,0)+1</f>
        <v>8</v>
      </c>
      <c r="G4" s="11" t="str">
        <f>ADDRESS(1,MATCH($A4,Доп!$B$1:$I$1,0)+1,,,"Доп!")</f>
        <v>'Доп!'!$H$1</v>
      </c>
    </row>
    <row r="5" spans="1:7">
      <c r="A5" s="7"/>
      <c r="B5" s="7"/>
      <c r="C5" s="8"/>
    </row>
    <row r="6" spans="1:7" ht="15" customHeight="1">
      <c r="A6" s="7"/>
      <c r="B6" s="7"/>
      <c r="C6" s="8"/>
      <c r="G6" s="4">
        <f>Доп!B6</f>
        <v>0</v>
      </c>
    </row>
    <row r="7" spans="1:7">
      <c r="A7" s="7"/>
      <c r="B7" s="7"/>
      <c r="C7" s="8"/>
    </row>
    <row r="8" spans="1:7">
      <c r="A8" s="7"/>
      <c r="B8" s="7"/>
      <c r="C8" s="8"/>
    </row>
    <row r="9" spans="1:7">
      <c r="A9" s="7"/>
      <c r="B9" s="7"/>
      <c r="C9" s="8"/>
      <c r="E9" s="4">
        <f ca="1">OFFSET(G4,1,,1,)</f>
        <v>0</v>
      </c>
    </row>
    <row r="10" spans="1:7">
      <c r="A10" s="7"/>
      <c r="B10" s="7"/>
      <c r="C10" s="8"/>
    </row>
    <row r="11" spans="1:7">
      <c r="A11" s="7"/>
      <c r="B11" s="7"/>
      <c r="C11" s="8"/>
      <c r="D11" s="4" t="s">
        <v>171</v>
      </c>
      <c r="E11" s="11" t="e">
        <f ca="1">OFFSET(Спис,1,,COUNTA(Спис)-COUNT(Спис)-1)</f>
        <v>#N/A</v>
      </c>
    </row>
    <row r="12" spans="1:7">
      <c r="A12" s="7"/>
      <c r="B12" s="7"/>
      <c r="C12" s="8"/>
      <c r="D12" s="4" t="s">
        <v>172</v>
      </c>
      <c r="E12" s="4">
        <f ca="1">INDEX(Табл,,MATCH(Выборка!$A4,Кат,))</f>
        <v>0</v>
      </c>
    </row>
    <row r="13" spans="1:7">
      <c r="A13" s="7"/>
      <c r="B13" s="7"/>
      <c r="C13" s="8"/>
      <c r="D13" s="4" t="s">
        <v>173</v>
      </c>
      <c r="E13" s="4">
        <f ca="1">OFFSET(Доп!$B$1,,,,8)</f>
        <v>225</v>
      </c>
    </row>
    <row r="14" spans="1:7">
      <c r="A14" s="7"/>
      <c r="B14" s="7"/>
      <c r="C14" s="8"/>
      <c r="D14" s="4" t="s">
        <v>174</v>
      </c>
      <c r="E14" s="4" t="str">
        <f ca="1">OFFSET(Доп!$B$1,,,COUNTA(Доп!$B:$B),COUNTA(Доп!$1:$1))</f>
        <v>то внутреннего противопожарного водопровода</v>
      </c>
    </row>
    <row r="15" spans="1:7">
      <c r="A15" s="7"/>
      <c r="B15" s="7"/>
      <c r="C15" s="8"/>
    </row>
    <row r="16" spans="1:7">
      <c r="A16" s="7"/>
      <c r="B16" s="7"/>
      <c r="C16" s="8"/>
    </row>
    <row r="17" spans="1:3">
      <c r="A17" s="7"/>
      <c r="B17" s="7"/>
      <c r="C17" s="8"/>
    </row>
    <row r="18" spans="1:3">
      <c r="A18" s="7"/>
      <c r="B18" s="7"/>
      <c r="C18" s="8"/>
    </row>
    <row r="19" spans="1:3">
      <c r="A19" s="7"/>
      <c r="B19" s="7"/>
      <c r="C19" s="8"/>
    </row>
    <row r="20" spans="1:3">
      <c r="A20" s="7"/>
      <c r="B20" s="7"/>
      <c r="C20" s="8"/>
    </row>
    <row r="21" spans="1:3">
      <c r="A21" s="7"/>
      <c r="B21" s="7"/>
      <c r="C21" s="8"/>
    </row>
    <row r="22" spans="1:3">
      <c r="A22" s="7"/>
      <c r="B22" s="7"/>
      <c r="C22" s="8"/>
    </row>
    <row r="23" spans="1:3">
      <c r="A23" s="7"/>
      <c r="B23" s="7"/>
      <c r="C23" s="8"/>
    </row>
    <row r="24" spans="1:3">
      <c r="A24" s="7"/>
      <c r="B24" s="7"/>
      <c r="C24" s="8"/>
    </row>
    <row r="25" spans="1:3">
      <c r="A25" s="7"/>
      <c r="B25" s="7"/>
      <c r="C25" s="8"/>
    </row>
    <row r="26" spans="1:3">
      <c r="A26" s="7"/>
      <c r="B26" s="7"/>
      <c r="C26" s="8"/>
    </row>
    <row r="27" spans="1:3">
      <c r="A27" s="7"/>
      <c r="B27" s="7"/>
      <c r="C27" s="8"/>
    </row>
    <row r="28" spans="1:3">
      <c r="A28" s="7"/>
      <c r="B28" s="7"/>
      <c r="C28" s="8"/>
    </row>
    <row r="29" spans="1:3">
      <c r="A29" s="7"/>
      <c r="B29" s="7"/>
      <c r="C29" s="8"/>
    </row>
    <row r="30" spans="1:3">
      <c r="A30" s="7"/>
      <c r="B30" s="7"/>
      <c r="C30" s="8"/>
    </row>
    <row r="31" spans="1:3">
      <c r="A31" s="7"/>
      <c r="B31" s="7"/>
      <c r="C31" s="8"/>
    </row>
    <row r="32" spans="1:3">
      <c r="A32" s="7"/>
      <c r="B32" s="7"/>
      <c r="C32" s="8"/>
    </row>
    <row r="33" spans="1:3">
      <c r="A33" s="7"/>
      <c r="B33" s="7"/>
      <c r="C33" s="8"/>
    </row>
    <row r="34" spans="1:3">
      <c r="A34" s="7"/>
      <c r="B34" s="7"/>
      <c r="C34" s="8"/>
    </row>
    <row r="35" spans="1:3">
      <c r="A35" s="7"/>
      <c r="B35" s="7"/>
      <c r="C35" s="8"/>
    </row>
  </sheetData>
  <conditionalFormatting sqref="B4:B13">
    <cfRule type="expression" dxfId="3" priority="4">
      <formula>ISERROR(MATCH($A4&amp;$B4,Категория_работ&amp;Процесс,))*($A4&lt;&gt;"")</formula>
    </cfRule>
  </conditionalFormatting>
  <conditionalFormatting sqref="C4:C13">
    <cfRule type="expression" dxfId="2" priority="3">
      <formula>ISERROR(MATCH($A4&amp;$B4&amp;$C4,Категория_работ&amp;Процесс&amp;Уров,))*($A4&lt;&gt;"")</formula>
    </cfRule>
  </conditionalFormatting>
  <conditionalFormatting sqref="B14:B35">
    <cfRule type="expression" dxfId="1" priority="2">
      <formula>ISERROR(MATCH($A14&amp;$B14,Категория_работ&amp;Процесс,))*($A14&lt;&gt;"")</formula>
    </cfRule>
  </conditionalFormatting>
  <conditionalFormatting sqref="C14:C35">
    <cfRule type="expression" dxfId="0" priority="1">
      <formula>ISERROR(MATCH($A14&amp;$B14&amp;$C14,Категория_работ&amp;Процесс&amp;Уров,))*($A14&lt;&gt;"")</formula>
    </cfRule>
  </conditionalFormatting>
  <dataValidations disablePrompts="1" count="3">
    <dataValidation type="list" allowBlank="1" showInputMessage="1" showErrorMessage="1" sqref="A4:A35">
      <formula1>Кат</formula1>
    </dataValidation>
    <dataValidation type="list" allowBlank="1" showInputMessage="1" showErrorMessage="1" sqref="B4:B35">
      <formula1>Проц</formula1>
    </dataValidation>
    <dataValidation type="list" allowBlank="1" showInputMessage="1" showErrorMessage="1" sqref="C4:C35">
      <formula1>Ур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0"/>
  <sheetViews>
    <sheetView tabSelected="1" zoomScale="80" zoomScaleNormal="80" workbookViewId="0">
      <selection activeCell="F35" sqref="F35"/>
    </sheetView>
  </sheetViews>
  <sheetFormatPr defaultRowHeight="15"/>
  <cols>
    <col min="2" max="2" width="38.140625" customWidth="1"/>
    <col min="3" max="5" width="18.5703125" customWidth="1"/>
    <col min="6" max="6" width="47.5703125" customWidth="1"/>
    <col min="7" max="9" width="18.5703125" customWidth="1"/>
  </cols>
  <sheetData>
    <row r="1" spans="2:9">
      <c r="B1" s="9">
        <v>221</v>
      </c>
      <c r="C1" s="9">
        <v>222</v>
      </c>
      <c r="D1" s="9">
        <v>223</v>
      </c>
      <c r="E1" s="9">
        <v>225</v>
      </c>
      <c r="F1" s="9">
        <v>226</v>
      </c>
      <c r="G1" s="9">
        <v>290</v>
      </c>
      <c r="H1" s="9">
        <v>310</v>
      </c>
      <c r="I1" s="9">
        <v>340</v>
      </c>
    </row>
    <row r="2" spans="2:9">
      <c r="B2" s="10" t="str">
        <f>IFERROR(LOOKUP(,-1/ISERROR(MATCH(Предмет_договора,B$1:B1,))/(КОСГУ=B$1),Предмет_договора),)</f>
        <v>услуги связи скс</v>
      </c>
      <c r="C2" s="10" t="str">
        <f>IFERROR(LOOKUP(,-1/ISERROR(MATCH(Предмет_договора,C$1:C1,))/(КОСГУ=C$1),Предмет_договора),)</f>
        <v>автотранспортное обслуживание</v>
      </c>
      <c r="D2" s="10" t="str">
        <f>IFERROR(LOOKUP(,-1/ISERROR(MATCH(Предмет_договора,D$1:D1,))/(КОСГУ=D$1),Предмет_договора),)</f>
        <v>электроэнергия</v>
      </c>
      <c r="E2" s="10" t="str">
        <f>IFERROR(LOOKUP(,-1/ISERROR(MATCH(Предмет_договора,E$1:E1,))/(КОСГУ=E$1),Предмет_договора),)</f>
        <v>дезинфекция, дезинсекция, дератизация</v>
      </c>
      <c r="F2" s="10" t="str">
        <f>IFERROR(LOOKUP(,-1/ISERROR(MATCH(Предмет_договора,F$1:F1,))/(КОСГУ=F$1),Предмет_договора),)</f>
        <v>юридические услуги</v>
      </c>
      <c r="G2" s="10" t="str">
        <f>IFERROR(LOOKUP(,-1/ISERROR(MATCH(Предмет_договора,G$1:G1,))/(КОСГУ=G$1),Предмет_договора),)</f>
        <v>цветы</v>
      </c>
      <c r="H2" s="10" t="str">
        <f>IFERROR(LOOKUP(,-1/ISERROR(MATCH(Предмет_договора,H$1:H1,))/(КОСГУ=H$1),Предмет_договора),)</f>
        <v>сборно-разбрные перегородки</v>
      </c>
      <c r="I2" s="10" t="str">
        <f>IFERROR(LOOKUP(,-1/ISERROR(MATCH(Предмет_договора,I$1:I1,))/(КОСГУ=I$1),Предмет_договора),)</f>
        <v>медицинские товары</v>
      </c>
    </row>
    <row r="3" spans="2:9">
      <c r="B3" s="10" t="str">
        <f>IFERROR(LOOKUP(,-1/ISERROR(MATCH(Предмет_договора,B$1:B2,))/(КОСГУ=B$1),Предмет_договора),)</f>
        <v>телефонная связь</v>
      </c>
      <c r="C3" s="10">
        <f>IFERROR(LOOKUP(,-1/ISERROR(MATCH(Предмет_договора,C$1:C2,))/(КОСГУ=C$1),Предмет_договора),)</f>
        <v>0</v>
      </c>
      <c r="D3" s="10" t="str">
        <f>IFERROR(LOOKUP(,-1/ISERROR(MATCH(Предмет_договора,D$1:D2,))/(КОСГУ=D$1),Предмет_договора),)</f>
        <v>транспортировка газа</v>
      </c>
      <c r="E3" s="10" t="str">
        <f>IFERROR(LOOKUP(,-1/ISERROR(MATCH(Предмет_договора,E$1:E2,))/(КОСГУ=E$1),Предмет_договора),)</f>
        <v>хоз-техническое обслуживание помещений</v>
      </c>
      <c r="F3" s="10" t="str">
        <f>IFERROR(LOOKUP(,-1/ISERROR(MATCH(Предмет_договора,F$1:F2,))/(КОСГУ=F$1),Предмет_договора),)</f>
        <v>технический учет и инвентаризация</v>
      </c>
      <c r="G3" s="10" t="str">
        <f>IFERROR(LOOKUP(,-1/ISERROR(MATCH(Предмет_договора,G$1:G2,))/(КОСГУ=G$1),Предмет_договора),)</f>
        <v>услуги по составлению букетов</v>
      </c>
      <c r="H3" s="10" t="str">
        <f>IFERROR(LOOKUP(,-1/ISERROR(MATCH(Предмет_договора,H$1:H2,))/(КОСГУ=H$1),Предмет_договора),)</f>
        <v>монтаж системы кондиционирования</v>
      </c>
      <c r="I3" s="10" t="str">
        <f>IFERROR(LOOKUP(,-1/ISERROR(MATCH(Предмет_договора,I$1:I2,))/(КОСГУ=I$1),Предмет_договора),)</f>
        <v>связь,коммуникации</v>
      </c>
    </row>
    <row r="4" spans="2:9">
      <c r="B4" s="10" t="str">
        <f>IFERROR(LOOKUP(,-1/ISERROR(MATCH(Предмет_договора,B$1:B3,))/(КОСГУ=B$1),Предмет_договора),)</f>
        <v>интернет</v>
      </c>
      <c r="C4" s="10">
        <f>IFERROR(LOOKUP(,-1/ISERROR(MATCH(Предмет_договора,C$1:C3,))/(КОСГУ=C$1),Предмет_договора),)</f>
        <v>0</v>
      </c>
      <c r="D4" s="10" t="str">
        <f>IFERROR(LOOKUP(,-1/ISERROR(MATCH(Предмет_договора,D$1:D3,))/(КОСГУ=D$1),Предмет_договора),)</f>
        <v>теплоэнергия</v>
      </c>
      <c r="E4" s="10" t="str">
        <f>IFERROR(LOOKUP(,-1/ISERROR(MATCH(Предмет_договора,E$1:E3,))/(КОСГУ=E$1),Предмет_договора),)</f>
        <v>услуги по содержанию зданий и территорий</v>
      </c>
      <c r="F4" s="10" t="str">
        <f>IFERROR(LOOKUP(,-1/ISERROR(MATCH(Предмет_договора,F$1:F3,))/(КОСГУ=F$1),Предмет_договора),)</f>
        <v>услуги систем "консультантплюс"</v>
      </c>
      <c r="G4" s="10">
        <f>IFERROR(LOOKUP(,-1/ISERROR(MATCH(Предмет_договора,G$1:G3,))/(КОСГУ=G$1),Предмет_договора),)</f>
        <v>0</v>
      </c>
      <c r="H4" s="10" t="str">
        <f>IFERROR(LOOKUP(,-1/ISERROR(MATCH(Предмет_договора,H$1:H3,))/(КОСГУ=H$1),Предмет_договора),)</f>
        <v>шторы, карнизы</v>
      </c>
      <c r="I4" s="10" t="str">
        <f>IFERROR(LOOKUP(,-1/ISERROR(MATCH(Предмет_договора,I$1:I3,))/(КОСГУ=I$1),Предмет_договора),)</f>
        <v>расходные материалы для полиграфического оборудования</v>
      </c>
    </row>
    <row r="5" spans="2:9">
      <c r="B5" s="10">
        <f>IFERROR(LOOKUP(,-1/ISERROR(MATCH(Предмет_договора,B$1:B4,))/(КОСГУ=B$1),Предмет_договора),)</f>
        <v>0</v>
      </c>
      <c r="C5" s="10">
        <f>IFERROR(LOOKUP(,-1/ISERROR(MATCH(Предмет_договора,C$1:C4,))/(КОСГУ=C$1),Предмет_договора),)</f>
        <v>0</v>
      </c>
      <c r="D5" s="10" t="str">
        <f>IFERROR(LOOKUP(,-1/ISERROR(MATCH(Предмет_договора,D$1:D4,))/(КОСГУ=D$1),Предмет_договора),)</f>
        <v>коммунальные услуги</v>
      </c>
      <c r="E5" s="10" t="str">
        <f>IFERROR(LOOKUP(,-1/ISERROR(MATCH(Предмет_договора,E$1:E4,))/(КОСГУ=E$1),Предмет_договора),)</f>
        <v>тревожная кнопка</v>
      </c>
      <c r="F5" s="10" t="str">
        <f>IFERROR(LOOKUP(,-1/ISERROR(MATCH(Предмет_договора,F$1:F4,))/(КОСГУ=F$1),Предмет_договора),)</f>
        <v>услуги по регистрации сми</v>
      </c>
      <c r="G5" s="10">
        <f>IFERROR(LOOKUP(,-1/ISERROR(MATCH(Предмет_договора,G$1:G4,))/(КОСГУ=G$1),Предмет_договора),)</f>
        <v>0</v>
      </c>
      <c r="H5" s="10" t="str">
        <f>IFERROR(LOOKUP(,-1/ISERROR(MATCH(Предмет_договора,H$1:H4,))/(КОСГУ=H$1),Предмет_договора),)</f>
        <v>телефонные аппараты, коммутатор</v>
      </c>
      <c r="I5" s="10" t="str">
        <f>IFERROR(LOOKUP(,-1/ISERROR(MATCH(Предмет_договора,I$1:I4,))/(КОСГУ=I$1),Предмет_договора),)</f>
        <v>продукты питания</v>
      </c>
    </row>
    <row r="6" spans="2:9">
      <c r="B6" s="10">
        <f>IFERROR(LOOKUP(,-1/ISERROR(MATCH(Предмет_договора,B$1:B5,))/(КОСГУ=B$1),Предмет_договора),)</f>
        <v>0</v>
      </c>
      <c r="C6" s="10">
        <f>IFERROR(LOOKUP(,-1/ISERROR(MATCH(Предмет_договора,C$1:C5,))/(КОСГУ=C$1),Предмет_договора),)</f>
        <v>0</v>
      </c>
      <c r="D6" s="10" t="str">
        <f>IFERROR(LOOKUP(,-1/ISERROR(MATCH(Предмет_договора,D$1:D5,))/(КОСГУ=D$1),Предмет_договора),)</f>
        <v>канализирование и водоснабжение</v>
      </c>
      <c r="E6" s="10" t="str">
        <f>IFERROR(LOOKUP(,-1/ISERROR(MATCH(Предмет_договора,E$1:E5,))/(КОСГУ=E$1),Предмет_договора),)</f>
        <v>то приборов учета расхода газа</v>
      </c>
      <c r="F6" s="10" t="str">
        <f>IFERROR(LOOKUP(,-1/ISERROR(MATCH(Предмет_договора,F$1:F5,))/(КОСГУ=F$1),Предмет_договора),)</f>
        <v>услуги по подготовке команды квн</v>
      </c>
      <c r="G6" s="10">
        <f>IFERROR(LOOKUP(,-1/ISERROR(MATCH(Предмет_договора,G$1:G5,))/(КОСГУ=G$1),Предмет_договора),)</f>
        <v>0</v>
      </c>
      <c r="H6" s="10" t="str">
        <f>IFERROR(LOOKUP(,-1/ISERROR(MATCH(Предмет_договора,H$1:H5,))/(КОСГУ=H$1),Предмет_договора),)</f>
        <v>оргтехника</v>
      </c>
      <c r="I6" s="10" t="str">
        <f>IFERROR(LOOKUP(,-1/ISERROR(MATCH(Предмет_договора,I$1:I5,))/(КОСГУ=I$1),Предмет_договора),)</f>
        <v>электротехнические товары</v>
      </c>
    </row>
    <row r="7" spans="2:9">
      <c r="B7" s="10">
        <f>IFERROR(LOOKUP(,-1/ISERROR(MATCH(Предмет_договора,B$1:B6,))/(КОСГУ=B$1),Предмет_договора),)</f>
        <v>0</v>
      </c>
      <c r="C7" s="10">
        <f>IFERROR(LOOKUP(,-1/ISERROR(MATCH(Предмет_договора,C$1:C6,))/(КОСГУ=C$1),Предмет_договора),)</f>
        <v>0</v>
      </c>
      <c r="D7" s="10" t="str">
        <f>IFERROR(LOOKUP(,-1/ISERROR(MATCH(Предмет_договора,D$1:D6,))/(КОСГУ=D$1),Предмет_договора),)</f>
        <v>канализирование</v>
      </c>
      <c r="E7" s="10" t="str">
        <f>IFERROR(LOOKUP(,-1/ISERROR(MATCH(Предмет_договора,E$1:E6,))/(КОСГУ=E$1),Предмет_договора),)</f>
        <v>то средств охраны</v>
      </c>
      <c r="F7" s="10" t="str">
        <f>IFERROR(LOOKUP(,-1/ISERROR(MATCH(Предмет_договора,F$1:F6,))/(КОСГУ=F$1),Предмет_договора),)</f>
        <v>услуги по организации участия в выставке "образование и карьера"</v>
      </c>
      <c r="G7" s="10">
        <f>IFERROR(LOOKUP(,-1/ISERROR(MATCH(Предмет_договора,G$1:G6,))/(КОСГУ=G$1),Предмет_договора),)</f>
        <v>0</v>
      </c>
      <c r="H7" s="10" t="str">
        <f>IFERROR(LOOKUP(,-1/ISERROR(MATCH(Предмет_договора,H$1:H6,))/(КОСГУ=H$1),Предмет_договора),)</f>
        <v>мебель</v>
      </c>
      <c r="I7" s="10" t="str">
        <f>IFERROR(LOOKUP(,-1/ISERROR(MATCH(Предмет_договора,I$1:I6,))/(КОСГУ=I$1),Предмет_договора),)</f>
        <v>сантехнические товары</v>
      </c>
    </row>
    <row r="8" spans="2:9">
      <c r="B8" s="10">
        <f>IFERROR(LOOKUP(,-1/ISERROR(MATCH(Предмет_договора,B$1:B7,))/(КОСГУ=B$1),Предмет_договора),)</f>
        <v>0</v>
      </c>
      <c r="C8" s="10">
        <f>IFERROR(LOOKUP(,-1/ISERROR(MATCH(Предмет_договора,C$1:C7,))/(КОСГУ=C$1),Предмет_договора),)</f>
        <v>0</v>
      </c>
      <c r="D8" s="10" t="str">
        <f>IFERROR(LOOKUP(,-1/ISERROR(MATCH(Предмет_договора,D$1:D7,))/(КОСГУ=D$1),Предмет_договора),)</f>
        <v>горячая вода</v>
      </c>
      <c r="E8" s="10" t="str">
        <f>IFERROR(LOOKUP(,-1/ISERROR(MATCH(Предмет_договора,E$1:E7,))/(КОСГУ=E$1),Предмет_договора),)</f>
        <v>то пожарной сигнализации</v>
      </c>
      <c r="F8" s="10" t="str">
        <f>IFERROR(LOOKUP(,-1/ISERROR(MATCH(Предмет_договора,F$1:F7,))/(КОСГУ=F$1),Предмет_договора),)</f>
        <v>тренинговая программа "открытие"</v>
      </c>
      <c r="G8" s="10">
        <f>IFERROR(LOOKUP(,-1/ISERROR(MATCH(Предмет_договора,G$1:G7,))/(КОСГУ=G$1),Предмет_договора),)</f>
        <v>0</v>
      </c>
      <c r="H8" s="10" t="str">
        <f>IFERROR(LOOKUP(,-1/ISERROR(MATCH(Предмет_договора,H$1:H7,))/(КОСГУ=H$1),Предмет_договора),)</f>
        <v>моноблок kraftway</v>
      </c>
      <c r="I8" s="10" t="str">
        <f>IFERROR(LOOKUP(,-1/ISERROR(MATCH(Предмет_договора,I$1:I7,))/(КОСГУ=I$1),Предмет_договора),)</f>
        <v>питьевая вода</v>
      </c>
    </row>
    <row r="9" spans="2:9">
      <c r="B9" s="10">
        <f>IFERROR(LOOKUP(,-1/ISERROR(MATCH(Предмет_договора,B$1:B8,))/(КОСГУ=B$1),Предмет_договора),)</f>
        <v>0</v>
      </c>
      <c r="C9" s="10">
        <f>IFERROR(LOOKUP(,-1/ISERROR(MATCH(Предмет_договора,C$1:C8,))/(КОСГУ=C$1),Предмет_договора),)</f>
        <v>0</v>
      </c>
      <c r="D9" s="10" t="str">
        <f>IFERROR(LOOKUP(,-1/ISERROR(MATCH(Предмет_договора,D$1:D8,))/(КОСГУ=D$1),Предмет_договора),)</f>
        <v>газоснабжение</v>
      </c>
      <c r="E9" s="10" t="str">
        <f>IFERROR(LOOKUP(,-1/ISERROR(MATCH(Предмет_договора,E$1:E8,))/(КОСГУ=E$1),Предмет_договора),)</f>
        <v>то медицинской техники</v>
      </c>
      <c r="F9" s="10" t="str">
        <f>IFERROR(LOOKUP(,-1/ISERROR(MATCH(Предмет_договора,F$1:F8,))/(КОСГУ=F$1),Предмет_договора),)</f>
        <v>тревожная кнопка</v>
      </c>
      <c r="G9" s="10">
        <f>IFERROR(LOOKUP(,-1/ISERROR(MATCH(Предмет_договора,G$1:G8,))/(КОСГУ=G$1),Предмет_договора),)</f>
        <v>0</v>
      </c>
      <c r="H9" s="10" t="str">
        <f>IFERROR(LOOKUP(,-1/ISERROR(MATCH(Предмет_договора,H$1:H8,))/(КОСГУ=H$1),Предмет_договора),)</f>
        <v>компьютеры</v>
      </c>
      <c r="I9" s="10" t="str">
        <f>IFERROR(LOOKUP(,-1/ISERROR(MATCH(Предмет_договора,I$1:I8,))/(КОСГУ=I$1),Предмет_договора),)</f>
        <v>бумага</v>
      </c>
    </row>
    <row r="10" spans="2:9">
      <c r="B10" s="10">
        <f>IFERROR(LOOKUP(,-1/ISERROR(MATCH(Предмет_договора,B$1:B9,))/(КОСГУ=B$1),Предмет_договора),)</f>
        <v>0</v>
      </c>
      <c r="C10" s="10">
        <f>IFERROR(LOOKUP(,-1/ISERROR(MATCH(Предмет_договора,C$1:C9,))/(КОСГУ=C$1),Предмет_договора),)</f>
        <v>0</v>
      </c>
      <c r="D10" s="10" t="str">
        <f>IFERROR(LOOKUP(,-1/ISERROR(MATCH(Предмет_договора,D$1:D9,))/(КОСГУ=D$1),Предмет_договора),)</f>
        <v>водоснабжение</v>
      </c>
      <c r="E10" s="10" t="str">
        <f>IFERROR(LOOKUP(,-1/ISERROR(MATCH(Предмет_договора,E$1:E9,))/(КОСГУ=E$1),Предмет_договора),)</f>
        <v>то климатической техники</v>
      </c>
      <c r="F10" s="10" t="str">
        <f>IFERROR(LOOKUP(,-1/ISERROR(MATCH(Предмет_договора,F$1:F9,))/(КОСГУ=F$1),Предмет_договора),)</f>
        <v>то электросетей</v>
      </c>
      <c r="G10" s="10">
        <f>IFERROR(LOOKUP(,-1/ISERROR(MATCH(Предмет_договора,G$1:G9,))/(КОСГУ=G$1),Предмет_договора),)</f>
        <v>0</v>
      </c>
      <c r="H10" s="10" t="str">
        <f>IFERROR(LOOKUP(,-1/ISERROR(MATCH(Предмет_договора,H$1:H9,))/(КОСГУ=H$1),Предмет_договора),)</f>
        <v>замена электросчетчика</v>
      </c>
      <c r="I10" s="10" t="str">
        <f>IFERROR(LOOKUP(,-1/ISERROR(MATCH(Предмет_договора,I$1:I9,))/(КОСГУ=I$1),Предмет_договора),)</f>
        <v>компьютерные комплектующие</v>
      </c>
    </row>
    <row r="11" spans="2:9">
      <c r="B11" s="10">
        <f>IFERROR(LOOKUP(,-1/ISERROR(MATCH(Предмет_договора,B$1:B10,))/(КОСГУ=B$1),Предмет_договора),)</f>
        <v>0</v>
      </c>
      <c r="C11" s="10">
        <f>IFERROR(LOOKUP(,-1/ISERROR(MATCH(Предмет_договора,C$1:C10,))/(КОСГУ=C$1),Предмет_договора),)</f>
        <v>0</v>
      </c>
      <c r="D11" s="10">
        <f>IFERROR(LOOKUP(,-1/ISERROR(MATCH(Предмет_договора,D$1:D10,))/(КОСГУ=D$1),Предмет_договора),)</f>
        <v>0</v>
      </c>
      <c r="E11" s="10" t="str">
        <f>IFERROR(LOOKUP(,-1/ISERROR(MATCH(Предмет_договора,E$1:E10,))/(КОСГУ=E$1),Предмет_договора),)</f>
        <v>то и ремонт полиграфической техники</v>
      </c>
      <c r="F11" s="10" t="str">
        <f>IFERROR(LOOKUP(,-1/ISERROR(MATCH(Предмет_договора,F$1:F10,))/(КОСГУ=F$1),Предмет_договора),)</f>
        <v>такелажные работы</v>
      </c>
      <c r="G11" s="10">
        <f>IFERROR(LOOKUP(,-1/ISERROR(MATCH(Предмет_договора,G$1:G10,))/(КОСГУ=G$1),Предмет_договора),)</f>
        <v>0</v>
      </c>
      <c r="H11" s="10">
        <f>IFERROR(LOOKUP(,-1/ISERROR(MATCH(Предмет_договора,H$1:H10,))/(КОСГУ=H$1),Предмет_договора),)</f>
        <v>0</v>
      </c>
      <c r="I11" s="10" t="str">
        <f>IFERROR(LOOKUP(,-1/ISERROR(MATCH(Предмет_договора,I$1:I10,))/(КОСГУ=I$1),Предмет_договора),)</f>
        <v>картриджи</v>
      </c>
    </row>
    <row r="12" spans="2:9">
      <c r="B12" s="10">
        <f>IFERROR(LOOKUP(,-1/ISERROR(MATCH(Предмет_договора,B$1:B11,))/(КОСГУ=B$1),Предмет_договора),)</f>
        <v>0</v>
      </c>
      <c r="C12" s="10">
        <f>IFERROR(LOOKUP(,-1/ISERROR(MATCH(Предмет_договора,C$1:C11,))/(КОСГУ=C$1),Предмет_договора),)</f>
        <v>0</v>
      </c>
      <c r="D12" s="10">
        <f>IFERROR(LOOKUP(,-1/ISERROR(MATCH(Предмет_договора,D$1:D11,))/(КОСГУ=D$1),Предмет_договора),)</f>
        <v>0</v>
      </c>
      <c r="E12" s="10" t="str">
        <f>IFERROR(LOOKUP(,-1/ISERROR(MATCH(Предмет_договора,E$1:E11,))/(КОСГУ=E$1),Предмет_договора),)</f>
        <v>то газопровода</v>
      </c>
      <c r="F12" s="10" t="str">
        <f>IFERROR(LOOKUP(,-1/ISERROR(MATCH(Предмет_договора,F$1:F11,))/(КОСГУ=F$1),Предмет_договора),)</f>
        <v>сублецензионное вознаграждение</v>
      </c>
      <c r="G12" s="10">
        <f>IFERROR(LOOKUP(,-1/ISERROR(MATCH(Предмет_договора,G$1:G11,))/(КОСГУ=G$1),Предмет_договора),)</f>
        <v>0</v>
      </c>
      <c r="H12" s="10">
        <f>IFERROR(LOOKUP(,-1/ISERROR(MATCH(Предмет_договора,H$1:H11,))/(КОСГУ=H$1),Предмет_договора),)</f>
        <v>0</v>
      </c>
      <c r="I12" s="10" t="str">
        <f>IFERROR(LOOKUP(,-1/ISERROR(MATCH(Предмет_договора,I$1:I11,))/(КОСГУ=I$1),Предмет_договора),)</f>
        <v>запчасти</v>
      </c>
    </row>
    <row r="13" spans="2:9">
      <c r="B13" s="10">
        <f>IFERROR(LOOKUP(,-1/ISERROR(MATCH(Предмет_договора,B$1:B12,))/(КОСГУ=B$1),Предмет_договора),)</f>
        <v>0</v>
      </c>
      <c r="C13" s="10">
        <f>IFERROR(LOOKUP(,-1/ISERROR(MATCH(Предмет_договора,C$1:C12,))/(КОСГУ=C$1),Предмет_договора),)</f>
        <v>0</v>
      </c>
      <c r="D13" s="10">
        <f>IFERROR(LOOKUP(,-1/ISERROR(MATCH(Предмет_договора,D$1:D12,))/(КОСГУ=D$1),Предмет_договора),)</f>
        <v>0</v>
      </c>
      <c r="E13" s="10" t="str">
        <f>IFERROR(LOOKUP(,-1/ISERROR(MATCH(Предмет_договора,E$1:E12,))/(КОСГУ=E$1),Предмет_договора),)</f>
        <v>то газовой котельной</v>
      </c>
      <c r="F13" s="10" t="str">
        <f>IFERROR(LOOKUP(,-1/ISERROR(MATCH(Предмет_договора,F$1:F12,))/(КОСГУ=F$1),Предмет_договора),)</f>
        <v>стажировка студентов в чехии</v>
      </c>
      <c r="G13" s="10">
        <f>IFERROR(LOOKUP(,-1/ISERROR(MATCH(Предмет_договора,G$1:G12,))/(КОСГУ=G$1),Предмет_договора),)</f>
        <v>0</v>
      </c>
      <c r="H13" s="10">
        <f>IFERROR(LOOKUP(,-1/ISERROR(MATCH(Предмет_договора,H$1:H12,))/(КОСГУ=H$1),Предмет_договора),)</f>
        <v>0</v>
      </c>
      <c r="I13" s="10" t="str">
        <f>IFERROR(LOOKUP(,-1/ISERROR(MATCH(Предмет_договора,I$1:I12,))/(КОСГУ=I$1),Предмет_договора),)</f>
        <v>дизельное топливо</v>
      </c>
    </row>
    <row r="14" spans="2:9">
      <c r="B14" s="10">
        <f>IFERROR(LOOKUP(,-1/ISERROR(MATCH(Предмет_договора,B$1:B13,))/(КОСГУ=B$1),Предмет_договора),)</f>
        <v>0</v>
      </c>
      <c r="C14" s="10">
        <f>IFERROR(LOOKUP(,-1/ISERROR(MATCH(Предмет_договора,C$1:C13,))/(КОСГУ=C$1),Предмет_договора),)</f>
        <v>0</v>
      </c>
      <c r="D14" s="10">
        <f>IFERROR(LOOKUP(,-1/ISERROR(MATCH(Предмет_договора,D$1:D13,))/(КОСГУ=D$1),Предмет_договора),)</f>
        <v>0</v>
      </c>
      <c r="E14" s="10" t="str">
        <f>IFERROR(LOOKUP(,-1/ISERROR(MATCH(Предмет_договора,E$1:E13,))/(КОСГУ=E$1),Предмет_договора),)</f>
        <v>то внутреннего противопожарного водопровода</v>
      </c>
      <c r="F14" s="10" t="str">
        <f>IFERROR(LOOKUP(,-1/ISERROR(MATCH(Предмет_договора,F$1:F13,))/(КОСГУ=F$1),Предмет_договора),)</f>
        <v>создание программного комплекса адаптированнного для локальных сетей общеобразовательных школ и сети интернет</v>
      </c>
      <c r="G14" s="10">
        <f>IFERROR(LOOKUP(,-1/ISERROR(MATCH(Предмет_договора,G$1:G13,))/(КОСГУ=G$1),Предмет_договора),)</f>
        <v>0</v>
      </c>
      <c r="H14" s="10">
        <f>IFERROR(LOOKUP(,-1/ISERROR(MATCH(Предмет_договора,H$1:H13,))/(КОСГУ=H$1),Предмет_договора),)</f>
        <v>0</v>
      </c>
      <c r="I14" s="10" t="str">
        <f>IFERROR(LOOKUP(,-1/ISERROR(MATCH(Предмет_договора,I$1:I13,))/(КОСГУ=I$1),Предмет_договора),)</f>
        <v>гсм</v>
      </c>
    </row>
    <row r="15" spans="2:9">
      <c r="B15" s="10">
        <f>IFERROR(LOOKUP(,-1/ISERROR(MATCH(Предмет_договора,B$1:B14,))/(КОСГУ=B$1),Предмет_договора),)</f>
        <v>0</v>
      </c>
      <c r="C15" s="10">
        <f>IFERROR(LOOKUP(,-1/ISERROR(MATCH(Предмет_договора,C$1:C14,))/(КОСГУ=C$1),Предмет_договора),)</f>
        <v>0</v>
      </c>
      <c r="D15" s="10">
        <f>IFERROR(LOOKUP(,-1/ISERROR(MATCH(Предмет_договора,D$1:D14,))/(КОСГУ=D$1),Предмет_договора),)</f>
        <v>0</v>
      </c>
      <c r="E15" s="10" t="str">
        <f>IFERROR(LOOKUP(,-1/ISERROR(MATCH(Предмет_договора,E$1:E14,))/(КОСГУ=E$1),Предмет_договора),)</f>
        <v>то блокмодульной котельной</v>
      </c>
      <c r="F15" s="10" t="str">
        <f>IFERROR(LOOKUP(,-1/ISERROR(MATCH(Предмет_договора,F$1:F14,))/(КОСГУ=F$1),Предмет_договора),)</f>
        <v>силы реагирования на чс</v>
      </c>
      <c r="G15" s="10">
        <f>IFERROR(LOOKUP(,-1/ISERROR(MATCH(Предмет_договора,G$1:G14,))/(КОСГУ=G$1),Предмет_договора),)</f>
        <v>0</v>
      </c>
      <c r="H15" s="10">
        <f>IFERROR(LOOKUP(,-1/ISERROR(MATCH(Предмет_договора,H$1:H14,))/(КОСГУ=H$1),Предмет_договора),)</f>
        <v>0</v>
      </c>
      <c r="I15" s="10" t="str">
        <f>IFERROR(LOOKUP(,-1/ISERROR(MATCH(Предмет_договора,I$1:I14,))/(КОСГУ=I$1),Предмет_договора),)</f>
        <v>изготовление печати</v>
      </c>
    </row>
    <row r="16" spans="2:9">
      <c r="B16" s="10">
        <f>IFERROR(LOOKUP(,-1/ISERROR(MATCH(Предмет_договора,B$1:B15,))/(КОСГУ=B$1),Предмет_договора),)</f>
        <v>0</v>
      </c>
      <c r="C16" s="10">
        <f>IFERROR(LOOKUP(,-1/ISERROR(MATCH(Предмет_договора,C$1:C15,))/(КОСГУ=C$1),Предмет_договора),)</f>
        <v>0</v>
      </c>
      <c r="D16" s="10">
        <f>IFERROR(LOOKUP(,-1/ISERROR(MATCH(Предмет_договора,D$1:D15,))/(КОСГУ=D$1),Предмет_договора),)</f>
        <v>0</v>
      </c>
      <c r="E16" s="10" t="str">
        <f>IFERROR(LOOKUP(,-1/ISERROR(MATCH(Предмет_договора,E$1:E15,))/(КОСГУ=E$1),Предмет_договора),)</f>
        <v>то автоматики водозаборного узла взу</v>
      </c>
      <c r="F16" s="10" t="str">
        <f>IFERROR(LOOKUP(,-1/ISERROR(MATCH(Предмет_договора,F$1:F15,))/(КОСГУ=F$1),Предмет_договора),)</f>
        <v>связь,коммуникации</v>
      </c>
      <c r="G16" s="10">
        <f>IFERROR(LOOKUP(,-1/ISERROR(MATCH(Предмет_договора,G$1:G15,))/(КОСГУ=G$1),Предмет_договора),)</f>
        <v>0</v>
      </c>
      <c r="H16" s="10">
        <f>IFERROR(LOOKUP(,-1/ISERROR(MATCH(Предмет_договора,H$1:H15,))/(КОСГУ=H$1),Предмет_договора),)</f>
        <v>0</v>
      </c>
      <c r="I16" s="10" t="str">
        <f>IFERROR(LOOKUP(,-1/ISERROR(MATCH(Предмет_договора,I$1:I15,))/(КОСГУ=I$1),Предмет_договора),)</f>
        <v>зачетки,студ.билеты</v>
      </c>
    </row>
    <row r="17" spans="2:9">
      <c r="B17" s="10">
        <f>IFERROR(LOOKUP(,-1/ISERROR(MATCH(Предмет_договора,B$1:B16,))/(КОСГУ=B$1),Предмет_договора),)</f>
        <v>0</v>
      </c>
      <c r="C17" s="10">
        <f>IFERROR(LOOKUP(,-1/ISERROR(MATCH(Предмет_договора,C$1:C16,))/(КОСГУ=C$1),Предмет_договора),)</f>
        <v>0</v>
      </c>
      <c r="D17" s="10">
        <f>IFERROR(LOOKUP(,-1/ISERROR(MATCH(Предмет_договора,D$1:D16,))/(КОСГУ=D$1),Предмет_договора),)</f>
        <v>0</v>
      </c>
      <c r="E17" s="10" t="str">
        <f>IFERROR(LOOKUP(,-1/ISERROR(MATCH(Предмет_договора,E$1:E16,))/(КОСГУ=E$1),Предмет_договора),)</f>
        <v>то лифтов</v>
      </c>
      <c r="F17" s="10" t="str">
        <f>IFERROR(LOOKUP(,-1/ISERROR(MATCH(Предмет_договора,F$1:F16,))/(КОСГУ=F$1),Предмет_договора),)</f>
        <v>связь</v>
      </c>
      <c r="G17" s="10">
        <f>IFERROR(LOOKUP(,-1/ISERROR(MATCH(Предмет_договора,G$1:G16,))/(КОСГУ=G$1),Предмет_договора),)</f>
        <v>0</v>
      </c>
      <c r="H17" s="10">
        <f>IFERROR(LOOKUP(,-1/ISERROR(MATCH(Предмет_договора,H$1:H16,))/(КОСГУ=H$1),Предмет_договора),)</f>
        <v>0</v>
      </c>
      <c r="I17" s="10" t="str">
        <f>IFERROR(LOOKUP(,-1/ISERROR(MATCH(Предмет_договора,I$1:I16,))/(КОСГУ=I$1),Предмет_договора),)</f>
        <v xml:space="preserve">дизельное топливо </v>
      </c>
    </row>
    <row r="18" spans="2:9">
      <c r="B18" s="10">
        <f>IFERROR(LOOKUP(,-1/ISERROR(MATCH(Предмет_договора,B$1:B17,))/(КОСГУ=B$1),Предмет_договора),)</f>
        <v>0</v>
      </c>
      <c r="C18" s="10">
        <f>IFERROR(LOOKUP(,-1/ISERROR(MATCH(Предмет_договора,C$1:C17,))/(КОСГУ=C$1),Предмет_договора),)</f>
        <v>0</v>
      </c>
      <c r="D18" s="10">
        <f>IFERROR(LOOKUP(,-1/ISERROR(MATCH(Предмет_договора,D$1:D17,))/(КОСГУ=D$1),Предмет_договора),)</f>
        <v>0</v>
      </c>
      <c r="E18" s="10" t="str">
        <f>IFERROR(LOOKUP(,-1/ISERROR(MATCH(Предмет_договора,E$1:E17,))/(КОСГУ=E$1),Предмет_договора),)</f>
        <v>стирка белья</v>
      </c>
      <c r="F18" s="10" t="str">
        <f>IFERROR(LOOKUP(,-1/ISERROR(MATCH(Предмет_договора,F$1:F17,))/(КОСГУ=F$1),Предмет_договора),)</f>
        <v>разработка и распечатка плана эвакуации</v>
      </c>
      <c r="G18" s="10">
        <f>IFERROR(LOOKUP(,-1/ISERROR(MATCH(Предмет_договора,G$1:G17,))/(КОСГУ=G$1),Предмет_договора),)</f>
        <v>0</v>
      </c>
      <c r="H18" s="10">
        <f>IFERROR(LOOKUP(,-1/ISERROR(MATCH(Предмет_договора,H$1:H17,))/(КОСГУ=H$1),Предмет_договора),)</f>
        <v>0</v>
      </c>
      <c r="I18" s="10" t="str">
        <f>IFERROR(LOOKUP(,-1/ISERROR(MATCH(Предмет_договора,I$1:I17,))/(КОСГУ=I$1),Предмет_договора),)</f>
        <v>бензин</v>
      </c>
    </row>
    <row r="19" spans="2:9">
      <c r="B19" s="10">
        <f>IFERROR(LOOKUP(,-1/ISERROR(MATCH(Предмет_договора,B$1:B18,))/(КОСГУ=B$1),Предмет_договора),)</f>
        <v>0</v>
      </c>
      <c r="C19" s="10">
        <f>IFERROR(LOOKUP(,-1/ISERROR(MATCH(Предмет_договора,C$1:C18,))/(КОСГУ=C$1),Предмет_договора),)</f>
        <v>0</v>
      </c>
      <c r="D19" s="10">
        <f>IFERROR(LOOKUP(,-1/ISERROR(MATCH(Предмет_договора,D$1:D18,))/(КОСГУ=D$1),Предмет_договора),)</f>
        <v>0</v>
      </c>
      <c r="E19" s="10" t="str">
        <f>IFERROR(LOOKUP(,-1/ISERROR(MATCH(Предмет_договора,E$1:E18,))/(КОСГУ=E$1),Предмет_договора),)</f>
        <v>содержание зданий и территорий</v>
      </c>
      <c r="F19" s="10" t="str">
        <f>IFERROR(LOOKUP(,-1/ISERROR(MATCH(Предмет_договора,F$1:F18,))/(КОСГУ=F$1),Предмет_договора),)</f>
        <v>размещение кабелей связи</v>
      </c>
      <c r="G19" s="10">
        <f>IFERROR(LOOKUP(,-1/ISERROR(MATCH(Предмет_договора,G$1:G18,))/(КОСГУ=G$1),Предмет_договора),)</f>
        <v>0</v>
      </c>
      <c r="H19" s="10">
        <f>IFERROR(LOOKUP(,-1/ISERROR(MATCH(Предмет_договора,H$1:H18,))/(КОСГУ=H$1),Предмет_договора),)</f>
        <v>0</v>
      </c>
      <c r="I19" s="10" t="str">
        <f>IFERROR(LOOKUP(,-1/ISERROR(MATCH(Предмет_договора,I$1:I18,))/(КОСГУ=I$1),Предмет_договора),)</f>
        <v>автозапчасти</v>
      </c>
    </row>
    <row r="20" spans="2:9">
      <c r="B20" s="10">
        <f>IFERROR(LOOKUP(,-1/ISERROR(MATCH(Предмет_договора,B$1:B19,))/(КОСГУ=B$1),Предмет_договора),)</f>
        <v>0</v>
      </c>
      <c r="C20" s="10">
        <f>IFERROR(LOOKUP(,-1/ISERROR(MATCH(Предмет_договора,C$1:C19,))/(КОСГУ=C$1),Предмет_договора),)</f>
        <v>0</v>
      </c>
      <c r="D20" s="10">
        <f>IFERROR(LOOKUP(,-1/ISERROR(MATCH(Предмет_договора,D$1:D19,))/(КОСГУ=D$1),Предмет_договора),)</f>
        <v>0</v>
      </c>
      <c r="E20" s="10" t="str">
        <f>IFERROR(LOOKUP(,-1/ISERROR(MATCH(Предмет_договора,E$1:E19,))/(КОСГУ=E$1),Предмет_договора),)</f>
        <v>ремонт фасада</v>
      </c>
      <c r="F20" s="10" t="str">
        <f>IFERROR(LOOKUP(,-1/ISERROR(MATCH(Предмет_договора,F$1:F19,))/(КОСГУ=F$1),Предмет_договора),)</f>
        <v>то вентиляционных систем</v>
      </c>
      <c r="G20" s="10">
        <f>IFERROR(LOOKUP(,-1/ISERROR(MATCH(Предмет_договора,G$1:G19,))/(КОСГУ=G$1),Предмет_договора),)</f>
        <v>0</v>
      </c>
      <c r="H20" s="10">
        <f>IFERROR(LOOKUP(,-1/ISERROR(MATCH(Предмет_договора,H$1:H19,))/(КОСГУ=H$1),Предмет_договора),)</f>
        <v>0</v>
      </c>
      <c r="I20" s="10">
        <f>IFERROR(LOOKUP(,-1/ISERROR(MATCH(Предмет_договора,I$1:I19,))/(КОСГУ=I$1),Предмет_договора),)</f>
        <v>0</v>
      </c>
    </row>
    <row r="21" spans="2:9">
      <c r="B21" s="10">
        <f>IFERROR(LOOKUP(,-1/ISERROR(MATCH(Предмет_договора,B$1:B20,))/(КОСГУ=B$1),Предмет_договора),)</f>
        <v>0</v>
      </c>
      <c r="C21" s="10">
        <f>IFERROR(LOOKUP(,-1/ISERROR(MATCH(Предмет_договора,C$1:C20,))/(КОСГУ=C$1),Предмет_договора),)</f>
        <v>0</v>
      </c>
      <c r="D21" s="10">
        <f>IFERROR(LOOKUP(,-1/ISERROR(MATCH(Предмет_договора,D$1:D20,))/(КОСГУ=D$1),Предмет_договора),)</f>
        <v>0</v>
      </c>
      <c r="E21" s="10" t="str">
        <f>IFERROR(LOOKUP(,-1/ISERROR(MATCH(Предмет_договора,E$1:E20,))/(КОСГУ=E$1),Предмет_договора),)</f>
        <v>ремонт сантех помещений</v>
      </c>
      <c r="F21" s="10" t="str">
        <f>IFERROR(LOOKUP(,-1/ISERROR(MATCH(Предмет_договора,F$1:F20,))/(КОСГУ=F$1),Предмет_договора),)</f>
        <v>реклама</v>
      </c>
      <c r="G21" s="10">
        <f>IFERROR(LOOKUP(,-1/ISERROR(MATCH(Предмет_договора,G$1:G20,))/(КОСГУ=G$1),Предмет_договора),)</f>
        <v>0</v>
      </c>
      <c r="H21" s="10">
        <f>IFERROR(LOOKUP(,-1/ISERROR(MATCH(Предмет_договора,H$1:H20,))/(КОСГУ=H$1),Предмет_договора),)</f>
        <v>0</v>
      </c>
      <c r="I21" s="10">
        <f>IFERROR(LOOKUP(,-1/ISERROR(MATCH(Предмет_договора,I$1:I20,))/(КОСГУ=I$1),Предмет_договора),)</f>
        <v>0</v>
      </c>
    </row>
    <row r="22" spans="2:9">
      <c r="B22" s="10">
        <f>IFERROR(LOOKUP(,-1/ISERROR(MATCH(Предмет_договора,B$1:B21,))/(КОСГУ=B$1),Предмет_договора),)</f>
        <v>0</v>
      </c>
      <c r="C22" s="10">
        <f>IFERROR(LOOKUP(,-1/ISERROR(MATCH(Предмет_договора,C$1:C21,))/(КОСГУ=C$1),Предмет_договора),)</f>
        <v>0</v>
      </c>
      <c r="D22" s="10">
        <f>IFERROR(LOOKUP(,-1/ISERROR(MATCH(Предмет_договора,D$1:D21,))/(КОСГУ=D$1),Предмет_договора),)</f>
        <v>0</v>
      </c>
      <c r="E22" s="10" t="str">
        <f>IFERROR(LOOKUP(,-1/ISERROR(MATCH(Предмет_договора,E$1:E21,))/(КОСГУ=E$1),Предмет_договора),)</f>
        <v>ремонт розеточной сети и освещения</v>
      </c>
      <c r="F22" s="10" t="str">
        <f>IFERROR(LOOKUP(,-1/ISERROR(MATCH(Предмет_договора,F$1:F21,))/(КОСГУ=F$1),Предмет_договора),)</f>
        <v>программное обеспечение</v>
      </c>
      <c r="G22" s="10">
        <f>IFERROR(LOOKUP(,-1/ISERROR(MATCH(Предмет_договора,G$1:G21,))/(КОСГУ=G$1),Предмет_договора),)</f>
        <v>0</v>
      </c>
      <c r="H22" s="10">
        <f>IFERROR(LOOKUP(,-1/ISERROR(MATCH(Предмет_договора,H$1:H21,))/(КОСГУ=H$1),Предмет_договора),)</f>
        <v>0</v>
      </c>
      <c r="I22" s="10">
        <f>IFERROR(LOOKUP(,-1/ISERROR(MATCH(Предмет_договора,I$1:I21,))/(КОСГУ=I$1),Предмет_договора),)</f>
        <v>0</v>
      </c>
    </row>
    <row r="23" spans="2:9">
      <c r="B23" s="10">
        <f>IFERROR(LOOKUP(,-1/ISERROR(MATCH(Предмет_договора,B$1:B22,))/(КОСГУ=B$1),Предмет_договора),)</f>
        <v>0</v>
      </c>
      <c r="C23" s="10">
        <f>IFERROR(LOOKUP(,-1/ISERROR(MATCH(Предмет_договора,C$1:C22,))/(КОСГУ=C$1),Предмет_договора),)</f>
        <v>0</v>
      </c>
      <c r="D23" s="10">
        <f>IFERROR(LOOKUP(,-1/ISERROR(MATCH(Предмет_договора,D$1:D22,))/(КОСГУ=D$1),Предмет_договора),)</f>
        <v>0</v>
      </c>
      <c r="E23" s="10" t="str">
        <f>IFERROR(LOOKUP(,-1/ISERROR(MATCH(Предмет_договора,E$1:E22,))/(КОСГУ=E$1),Предмет_договора),)</f>
        <v>ремонт оргтехники</v>
      </c>
      <c r="F23" s="10" t="str">
        <f>IFERROR(LOOKUP(,-1/ISERROR(MATCH(Предмет_договора,F$1:F22,))/(КОСГУ=F$1),Предмет_договора),)</f>
        <v>проведение электромонтажных работ</v>
      </c>
      <c r="G23" s="10">
        <f>IFERROR(LOOKUP(,-1/ISERROR(MATCH(Предмет_договора,G$1:G22,))/(КОСГУ=G$1),Предмет_договора),)</f>
        <v>0</v>
      </c>
      <c r="H23" s="10">
        <f>IFERROR(LOOKUP(,-1/ISERROR(MATCH(Предмет_договора,H$1:H22,))/(КОСГУ=H$1),Предмет_договора),)</f>
        <v>0</v>
      </c>
      <c r="I23" s="10">
        <f>IFERROR(LOOKUP(,-1/ISERROR(MATCH(Предмет_договора,I$1:I22,))/(КОСГУ=I$1),Предмет_договора),)</f>
        <v>0</v>
      </c>
    </row>
    <row r="24" spans="2:9">
      <c r="B24" s="10">
        <f>IFERROR(LOOKUP(,-1/ISERROR(MATCH(Предмет_договора,B$1:B23,))/(КОСГУ=B$1),Предмет_договора),)</f>
        <v>0</v>
      </c>
      <c r="C24" s="10">
        <f>IFERROR(LOOKUP(,-1/ISERROR(MATCH(Предмет_договора,C$1:C23,))/(КОСГУ=C$1),Предмет_договора),)</f>
        <v>0</v>
      </c>
      <c r="D24" s="10">
        <f>IFERROR(LOOKUP(,-1/ISERROR(MATCH(Предмет_договора,D$1:D23,))/(КОСГУ=D$1),Предмет_договора),)</f>
        <v>0</v>
      </c>
      <c r="E24" s="10" t="str">
        <f>IFERROR(LOOKUP(,-1/ISERROR(MATCH(Предмет_договора,E$1:E23,))/(КОСГУ=E$1),Предмет_договора),)</f>
        <v>ремонт металлических конструкций</v>
      </c>
      <c r="F24" s="10" t="str">
        <f>IFERROR(LOOKUP(,-1/ISERROR(MATCH(Предмет_договора,F$1:F23,))/(КОСГУ=F$1),Предмет_договора),)</f>
        <v>проведение общественного мнения об уровне безопасности личности</v>
      </c>
      <c r="G24" s="10">
        <f>IFERROR(LOOKUP(,-1/ISERROR(MATCH(Предмет_договора,G$1:G23,))/(КОСГУ=G$1),Предмет_договора),)</f>
        <v>0</v>
      </c>
      <c r="H24" s="10">
        <f>IFERROR(LOOKUP(,-1/ISERROR(MATCH(Предмет_договора,H$1:H23,))/(КОСГУ=H$1),Предмет_договора),)</f>
        <v>0</v>
      </c>
      <c r="I24" s="10">
        <f>IFERROR(LOOKUP(,-1/ISERROR(MATCH(Предмет_договора,I$1:I23,))/(КОСГУ=I$1),Предмет_договора),)</f>
        <v>0</v>
      </c>
    </row>
    <row r="25" spans="2:9">
      <c r="B25" s="10">
        <f>IFERROR(LOOKUP(,-1/ISERROR(MATCH(Предмет_договора,B$1:B24,))/(КОСГУ=B$1),Предмет_договора),)</f>
        <v>0</v>
      </c>
      <c r="C25" s="10">
        <f>IFERROR(LOOKUP(,-1/ISERROR(MATCH(Предмет_договора,C$1:C24,))/(КОСГУ=C$1),Предмет_договора),)</f>
        <v>0</v>
      </c>
      <c r="D25" s="10">
        <f>IFERROR(LOOKUP(,-1/ISERROR(MATCH(Предмет_договора,D$1:D24,))/(КОСГУ=D$1),Предмет_договора),)</f>
        <v>0</v>
      </c>
      <c r="E25" s="10" t="str">
        <f>IFERROR(LOOKUP(,-1/ISERROR(MATCH(Предмет_договора,E$1:E24,))/(КОСГУ=E$1),Предмет_договора),)</f>
        <v>ремонт ливневой канализации</v>
      </c>
      <c r="F25" s="10" t="str">
        <f>IFERROR(LOOKUP(,-1/ISERROR(MATCH(Предмет_договора,F$1:F24,))/(КОСГУ=F$1),Предмет_договора),)</f>
        <v>лабораторные исследования</v>
      </c>
      <c r="G25" s="10">
        <f>IFERROR(LOOKUP(,-1/ISERROR(MATCH(Предмет_договора,G$1:G24,))/(КОСГУ=G$1),Предмет_договора),)</f>
        <v>0</v>
      </c>
      <c r="H25" s="10">
        <f>IFERROR(LOOKUP(,-1/ISERROR(MATCH(Предмет_договора,H$1:H24,))/(КОСГУ=H$1),Предмет_договора),)</f>
        <v>0</v>
      </c>
      <c r="I25" s="10">
        <f>IFERROR(LOOKUP(,-1/ISERROR(MATCH(Предмет_договора,I$1:I24,))/(КОСГУ=I$1),Предмет_договора),)</f>
        <v>0</v>
      </c>
    </row>
    <row r="26" spans="2:9">
      <c r="B26" s="10">
        <f>IFERROR(LOOKUP(,-1/ISERROR(MATCH(Предмет_договора,B$1:B25,))/(КОСГУ=B$1),Предмет_договора),)</f>
        <v>0</v>
      </c>
      <c r="C26" s="10">
        <f>IFERROR(LOOKUP(,-1/ISERROR(MATCH(Предмет_договора,C$1:C25,))/(КОСГУ=C$1),Предмет_договора),)</f>
        <v>0</v>
      </c>
      <c r="D26" s="10">
        <f>IFERROR(LOOKUP(,-1/ISERROR(MATCH(Предмет_договора,D$1:D25,))/(КОСГУ=D$1),Предмет_договора),)</f>
        <v>0</v>
      </c>
      <c r="E26" s="10" t="str">
        <f>IFERROR(LOOKUP(,-1/ISERROR(MATCH(Предмет_договора,E$1:E25,))/(КОСГУ=E$1),Предмет_договора),)</f>
        <v>ремонт кровли</v>
      </c>
      <c r="F26" s="10" t="str">
        <f>IFERROR(LOOKUP(,-1/ISERROR(MATCH(Предмет_договора,F$1:F25,))/(КОСГУ=F$1),Предмет_договора),)</f>
        <v>подписка на периодические издания</v>
      </c>
      <c r="G26" s="10">
        <f>IFERROR(LOOKUP(,-1/ISERROR(MATCH(Предмет_договора,G$1:G25,))/(КОСГУ=G$1),Предмет_договора),)</f>
        <v>0</v>
      </c>
      <c r="H26" s="10">
        <f>IFERROR(LOOKUP(,-1/ISERROR(MATCH(Предмет_договора,H$1:H25,))/(КОСГУ=H$1),Предмет_договора),)</f>
        <v>0</v>
      </c>
      <c r="I26" s="10">
        <f>IFERROR(LOOKUP(,-1/ISERROR(MATCH(Предмет_договора,I$1:I25,))/(КОСГУ=I$1),Предмет_договора),)</f>
        <v>0</v>
      </c>
    </row>
    <row r="27" spans="2:9">
      <c r="B27" s="10">
        <f>IFERROR(LOOKUP(,-1/ISERROR(MATCH(Предмет_договора,B$1:B26,))/(КОСГУ=B$1),Предмет_договора),)</f>
        <v>0</v>
      </c>
      <c r="C27" s="10">
        <f>IFERROR(LOOKUP(,-1/ISERROR(MATCH(Предмет_договора,C$1:C26,))/(КОСГУ=C$1),Предмет_договора),)</f>
        <v>0</v>
      </c>
      <c r="D27" s="10">
        <f>IFERROR(LOOKUP(,-1/ISERROR(MATCH(Предмет_договора,D$1:D26,))/(КОСГУ=D$1),Предмет_договора),)</f>
        <v>0</v>
      </c>
      <c r="E27" s="10" t="str">
        <f>IFERROR(LOOKUP(,-1/ISERROR(MATCH(Предмет_договора,E$1:E26,))/(КОСГУ=E$1),Предмет_договора),)</f>
        <v>ремонт офисных помещений</v>
      </c>
      <c r="F27" s="10" t="str">
        <f>IFERROR(LOOKUP(,-1/ISERROR(MATCH(Предмет_договора,F$1:F26,))/(КОСГУ=F$1),Предмет_договора),)</f>
        <v>подключение к убд периодических изданий</v>
      </c>
      <c r="G27" s="10">
        <f>IFERROR(LOOKUP(,-1/ISERROR(MATCH(Предмет_договора,G$1:G26,))/(КОСГУ=G$1),Предмет_договора),)</f>
        <v>0</v>
      </c>
      <c r="H27" s="10">
        <f>IFERROR(LOOKUP(,-1/ISERROR(MATCH(Предмет_договора,H$1:H26,))/(КОСГУ=H$1),Предмет_договора),)</f>
        <v>0</v>
      </c>
      <c r="I27" s="10">
        <f>IFERROR(LOOKUP(,-1/ISERROR(MATCH(Предмет_договора,I$1:I26,))/(КОСГУ=I$1),Предмет_договора),)</f>
        <v>0</v>
      </c>
    </row>
    <row r="28" spans="2:9">
      <c r="B28" s="10">
        <f>IFERROR(LOOKUP(,-1/ISERROR(MATCH(Предмет_договора,B$1:B27,))/(КОСГУ=B$1),Предмет_договора),)</f>
        <v>0</v>
      </c>
      <c r="C28" s="10">
        <f>IFERROR(LOOKUP(,-1/ISERROR(MATCH(Предмет_договора,C$1:C27,))/(КОСГУ=C$1),Предмет_договора),)</f>
        <v>0</v>
      </c>
      <c r="D28" s="10">
        <f>IFERROR(LOOKUP(,-1/ISERROR(MATCH(Предмет_договора,D$1:D27,))/(КОСГУ=D$1),Предмет_договора),)</f>
        <v>0</v>
      </c>
      <c r="E28" s="10" t="str">
        <f>IFERROR(LOOKUP(,-1/ISERROR(MATCH(Предмет_договора,E$1:E27,))/(КОСГУ=E$1),Предмет_договора),)</f>
        <v>ремонт и содержание имущества</v>
      </c>
      <c r="F28" s="10" t="str">
        <f>IFERROR(LOOKUP(,-1/ISERROR(MATCH(Предмет_договора,F$1:F27,))/(КОСГУ=F$1),Предмет_договора),)</f>
        <v>подключение и обслуживание системы "росметод"</v>
      </c>
      <c r="G28" s="10">
        <f>IFERROR(LOOKUP(,-1/ISERROR(MATCH(Предмет_договора,G$1:G27,))/(КОСГУ=G$1),Предмет_договора),)</f>
        <v>0</v>
      </c>
      <c r="H28" s="10">
        <f>IFERROR(LOOKUP(,-1/ISERROR(MATCH(Предмет_договора,H$1:H27,))/(КОСГУ=H$1),Предмет_договора),)</f>
        <v>0</v>
      </c>
      <c r="I28" s="10">
        <f>IFERROR(LOOKUP(,-1/ISERROR(MATCH(Предмет_договора,I$1:I27,))/(КОСГУ=I$1),Предмет_договора),)</f>
        <v>0</v>
      </c>
    </row>
    <row r="29" spans="2:9">
      <c r="B29" s="10">
        <f>IFERROR(LOOKUP(,-1/ISERROR(MATCH(Предмет_договора,B$1:B28,))/(КОСГУ=B$1),Предмет_договора),)</f>
        <v>0</v>
      </c>
      <c r="C29" s="10">
        <f>IFERROR(LOOKUP(,-1/ISERROR(MATCH(Предмет_договора,C$1:C28,))/(КОСГУ=C$1),Предмет_договора),)</f>
        <v>0</v>
      </c>
      <c r="D29" s="10">
        <f>IFERROR(LOOKUP(,-1/ISERROR(MATCH(Предмет_договора,D$1:D28,))/(КОСГУ=D$1),Предмет_договора),)</f>
        <v>0</v>
      </c>
      <c r="E29" s="10" t="str">
        <f>IFERROR(LOOKUP(,-1/ISERROR(MATCH(Предмет_договора,E$1:E28,))/(КОСГУ=E$1),Предмет_договора),)</f>
        <v>ремонт транспортных средств</v>
      </c>
      <c r="F29" s="10" t="str">
        <f>IFERROR(LOOKUP(,-1/ISERROR(MATCH(Предмет_договора,F$1:F28,))/(КОСГУ=F$1),Предмет_договора),)</f>
        <v>подключение и обеспечение доступа к базе "scopus@</v>
      </c>
      <c r="G29" s="10">
        <f>IFERROR(LOOKUP(,-1/ISERROR(MATCH(Предмет_договора,G$1:G28,))/(КОСГУ=G$1),Предмет_договора),)</f>
        <v>0</v>
      </c>
      <c r="H29" s="10">
        <f>IFERROR(LOOKUP(,-1/ISERROR(MATCH(Предмет_договора,H$1:H28,))/(КОСГУ=H$1),Предмет_договора),)</f>
        <v>0</v>
      </c>
      <c r="I29" s="10">
        <f>IFERROR(LOOKUP(,-1/ISERROR(MATCH(Предмет_договора,I$1:I28,))/(КОСГУ=I$1),Предмет_договора),)</f>
        <v>0</v>
      </c>
    </row>
    <row r="30" spans="2:9">
      <c r="B30" s="10">
        <f>IFERROR(LOOKUP(,-1/ISERROR(MATCH(Предмет_договора,B$1:B29,))/(КОСГУ=B$1),Предмет_договора),)</f>
        <v>0</v>
      </c>
      <c r="C30" s="10">
        <f>IFERROR(LOOKUP(,-1/ISERROR(MATCH(Предмет_договора,C$1:C29,))/(КОСГУ=C$1),Предмет_договора),)</f>
        <v>0</v>
      </c>
      <c r="D30" s="10">
        <f>IFERROR(LOOKUP(,-1/ISERROR(MATCH(Предмет_договора,D$1:D29,))/(КОСГУ=D$1),Предмет_договора),)</f>
        <v>0</v>
      </c>
      <c r="E30" s="10" t="str">
        <f>IFERROR(LOOKUP(,-1/ISERROR(MATCH(Предмет_договора,E$1:E29,))/(КОСГУ=E$1),Предмет_договора),)</f>
        <v>то транспортных средств</v>
      </c>
      <c r="F30" s="10" t="str">
        <f>IFERROR(LOOKUP(,-1/ISERROR(MATCH(Предмет_договора,F$1:F29,))/(КОСГУ=F$1),Предмет_договора),)</f>
        <v>поддержка мис "медиалог"</v>
      </c>
      <c r="G30" s="10">
        <f>IFERROR(LOOKUP(,-1/ISERROR(MATCH(Предмет_договора,G$1:G29,))/(КОСГУ=G$1),Предмет_договора),)</f>
        <v>0</v>
      </c>
      <c r="H30" s="10">
        <f>IFERROR(LOOKUP(,-1/ISERROR(MATCH(Предмет_договора,H$1:H29,))/(КОСГУ=H$1),Предмет_договора),)</f>
        <v>0</v>
      </c>
      <c r="I30" s="10">
        <f>IFERROR(LOOKUP(,-1/ISERROR(MATCH(Предмет_договора,I$1:I29,))/(КОСГУ=I$1),Предмет_договора),)</f>
        <v>0</v>
      </c>
    </row>
    <row r="31" spans="2:9">
      <c r="B31" s="10">
        <f>IFERROR(LOOKUP(,-1/ISERROR(MATCH(Предмет_договора,B$1:B30,))/(КОСГУ=B$1),Предмет_договора),)</f>
        <v>0</v>
      </c>
      <c r="C31" s="10">
        <f>IFERROR(LOOKUP(,-1/ISERROR(MATCH(Предмет_договора,C$1:C30,))/(КОСГУ=C$1),Предмет_договора),)</f>
        <v>0</v>
      </c>
      <c r="D31" s="10">
        <f>IFERROR(LOOKUP(,-1/ISERROR(MATCH(Предмет_договора,D$1:D30,))/(КОСГУ=D$1),Предмет_договора),)</f>
        <v>0</v>
      </c>
      <c r="E31" s="10" t="str">
        <f>IFERROR(LOOKUP(,-1/ISERROR(MATCH(Предмет_договора,E$1:E30,))/(КОСГУ=E$1),Предмет_договора),)</f>
        <v>подготовка к отопительному сезону</v>
      </c>
      <c r="F31" s="10" t="str">
        <f>IFERROR(LOOKUP(,-1/ISERROR(MATCH(Предмет_договора,F$1:F30,))/(КОСГУ=F$1),Предмет_договора),)</f>
        <v>поддержание в постоянной готовности сил к реагированию на чс</v>
      </c>
      <c r="G31" s="10">
        <f>IFERROR(LOOKUP(,-1/ISERROR(MATCH(Предмет_договора,G$1:G30,))/(КОСГУ=G$1),Предмет_договора),)</f>
        <v>0</v>
      </c>
      <c r="H31" s="10">
        <f>IFERROR(LOOKUP(,-1/ISERROR(MATCH(Предмет_договора,H$1:H30,))/(КОСГУ=H$1),Предмет_договора),)</f>
        <v>0</v>
      </c>
      <c r="I31" s="10">
        <f>IFERROR(LOOKUP(,-1/ISERROR(MATCH(Предмет_договора,I$1:I30,))/(КОСГУ=I$1),Предмет_договора),)</f>
        <v>0</v>
      </c>
    </row>
    <row r="32" spans="2:9">
      <c r="B32" s="10">
        <f>IFERROR(LOOKUP(,-1/ISERROR(MATCH(Предмет_договора,B$1:B31,))/(КОСГУ=B$1),Предмет_договора),)</f>
        <v>0</v>
      </c>
      <c r="C32" s="10">
        <f>IFERROR(LOOKUP(,-1/ISERROR(MATCH(Предмет_договора,C$1:C31,))/(КОСГУ=C$1),Предмет_договора),)</f>
        <v>0</v>
      </c>
      <c r="D32" s="10">
        <f>IFERROR(LOOKUP(,-1/ISERROR(MATCH(Предмет_договора,D$1:D31,))/(КОСГУ=D$1),Предмет_договора),)</f>
        <v>0</v>
      </c>
      <c r="E32" s="10" t="str">
        <f>IFERROR(LOOKUP(,-1/ISERROR(MATCH(Предмет_договора,E$1:E31,))/(КОСГУ=E$1),Предмет_договора),)</f>
        <v>охрана</v>
      </c>
      <c r="F32" s="10" t="str">
        <f>IFERROR(LOOKUP(,-1/ISERROR(MATCH(Предмет_договора,F$1:F31,))/(КОСГУ=F$1),Предмет_договора),)</f>
        <v>повышение квалификации</v>
      </c>
      <c r="G32" s="10">
        <f>IFERROR(LOOKUP(,-1/ISERROR(MATCH(Предмет_договора,G$1:G31,))/(КОСГУ=G$1),Предмет_договора),)</f>
        <v>0</v>
      </c>
      <c r="H32" s="10">
        <f>IFERROR(LOOKUP(,-1/ISERROR(MATCH(Предмет_договора,H$1:H31,))/(КОСГУ=H$1),Предмет_договора),)</f>
        <v>0</v>
      </c>
      <c r="I32" s="10">
        <f>IFERROR(LOOKUP(,-1/ISERROR(MATCH(Предмет_договора,I$1:I31,))/(КОСГУ=I$1),Предмет_договора),)</f>
        <v>0</v>
      </c>
    </row>
    <row r="33" spans="2:9">
      <c r="B33" s="10">
        <f>IFERROR(LOOKUP(,-1/ISERROR(MATCH(Предмет_договора,B$1:B32,))/(КОСГУ=B$1),Предмет_договора),)</f>
        <v>0</v>
      </c>
      <c r="C33" s="10">
        <f>IFERROR(LOOKUP(,-1/ISERROR(MATCH(Предмет_договора,C$1:C32,))/(КОСГУ=C$1),Предмет_договора),)</f>
        <v>0</v>
      </c>
      <c r="D33" s="10">
        <f>IFERROR(LOOKUP(,-1/ISERROR(MATCH(Предмет_договора,D$1:D32,))/(КОСГУ=D$1),Предмет_договора),)</f>
        <v>0</v>
      </c>
      <c r="E33" s="10" t="str">
        <f>IFERROR(LOOKUP(,-1/ISERROR(MATCH(Предмет_договора,E$1:E32,))/(КОСГУ=E$1),Предмет_договора),)</f>
        <v>огнезащитная обработка</v>
      </c>
      <c r="F33" s="10" t="str">
        <f>IFERROR(LOOKUP(,-1/ISERROR(MATCH(Предмет_договора,F$1:F32,))/(КОСГУ=F$1),Предмет_договора),)</f>
        <v>оценочные услуги</v>
      </c>
      <c r="G33" s="10">
        <f>IFERROR(LOOKUP(,-1/ISERROR(MATCH(Предмет_договора,G$1:G32,))/(КОСГУ=G$1),Предмет_договора),)</f>
        <v>0</v>
      </c>
      <c r="H33" s="10">
        <f>IFERROR(LOOKUP(,-1/ISERROR(MATCH(Предмет_договора,H$1:H32,))/(КОСГУ=H$1),Предмет_договора),)</f>
        <v>0</v>
      </c>
      <c r="I33" s="10">
        <f>IFERROR(LOOKUP(,-1/ISERROR(MATCH(Предмет_договора,I$1:I32,))/(КОСГУ=I$1),Предмет_договора),)</f>
        <v>0</v>
      </c>
    </row>
    <row r="34" spans="2:9">
      <c r="B34" s="10">
        <f>IFERROR(LOOKUP(,-1/ISERROR(MATCH(Предмет_договора,B$1:B33,))/(КОСГУ=B$1),Предмет_договора),)</f>
        <v>0</v>
      </c>
      <c r="C34" s="10">
        <f>IFERROR(LOOKUP(,-1/ISERROR(MATCH(Предмет_договора,C$1:C33,))/(КОСГУ=C$1),Предмет_договора),)</f>
        <v>0</v>
      </c>
      <c r="D34" s="10">
        <f>IFERROR(LOOKUP(,-1/ISERROR(MATCH(Предмет_договора,D$1:D33,))/(КОСГУ=D$1),Предмет_договора),)</f>
        <v>0</v>
      </c>
      <c r="E34" s="10" t="str">
        <f>IFERROR(LOOKUP(,-1/ISERROR(MATCH(Предмет_договора,E$1:E33,))/(КОСГУ=E$1),Предмет_договора),)</f>
        <v>то вентиляционных систем</v>
      </c>
      <c r="F34" s="10" t="str">
        <f>IFERROR(LOOKUP(,-1/ISERROR(MATCH(Предмет_договора,F$1:F33,))/(КОСГУ=F$1),Предмет_договора),)</f>
        <v>охрана</v>
      </c>
      <c r="G34" s="10">
        <f>IFERROR(LOOKUP(,-1/ISERROR(MATCH(Предмет_договора,G$1:G33,))/(КОСГУ=G$1),Предмет_договора),)</f>
        <v>0</v>
      </c>
      <c r="H34" s="10">
        <f>IFERROR(LOOKUP(,-1/ISERROR(MATCH(Предмет_договора,H$1:H33,))/(КОСГУ=H$1),Предмет_договора),)</f>
        <v>0</v>
      </c>
      <c r="I34" s="10">
        <f>IFERROR(LOOKUP(,-1/ISERROR(MATCH(Предмет_договора,I$1:I33,))/(КОСГУ=I$1),Предмет_договора),)</f>
        <v>0</v>
      </c>
    </row>
    <row r="35" spans="2:9">
      <c r="B35" s="10">
        <f>IFERROR(LOOKUP(,-1/ISERROR(MATCH(Предмет_договора,B$1:B34,))/(КОСГУ=B$1),Предмет_договора),)</f>
        <v>0</v>
      </c>
      <c r="C35" s="10">
        <f>IFERROR(LOOKUP(,-1/ISERROR(MATCH(Предмет_договора,C$1:C34,))/(КОСГУ=C$1),Предмет_договора),)</f>
        <v>0</v>
      </c>
      <c r="D35" s="10">
        <f>IFERROR(LOOKUP(,-1/ISERROR(MATCH(Предмет_договора,D$1:D34,))/(КОСГУ=D$1),Предмет_договора),)</f>
        <v>0</v>
      </c>
      <c r="E35" s="10" t="str">
        <f>IFERROR(LOOKUP(,-1/ISERROR(MATCH(Предмет_договора,E$1:E34,))/(КОСГУ=E$1),Предмет_договора),)</f>
        <v>обслуживание аквариума</v>
      </c>
      <c r="F35" s="10" t="str">
        <f>IFERROR(LOOKUP(,-1/ISERROR(MATCH(Предмет_договора,F$1:F34,))/(КОСГУ=F$1),Предмет_договора),)</f>
        <v>органинизация доступа к эбд ргб</v>
      </c>
      <c r="G35" s="10">
        <f>IFERROR(LOOKUP(,-1/ISERROR(MATCH(Предмет_договора,G$1:G34,))/(КОСГУ=G$1),Предмет_договора),)</f>
        <v>0</v>
      </c>
      <c r="H35" s="10">
        <f>IFERROR(LOOKUP(,-1/ISERROR(MATCH(Предмет_договора,H$1:H34,))/(КОСГУ=H$1),Предмет_договора),)</f>
        <v>0</v>
      </c>
      <c r="I35" s="10">
        <f>IFERROR(LOOKUP(,-1/ISERROR(MATCH(Предмет_договора,I$1:I34,))/(КОСГУ=I$1),Предмет_договора),)</f>
        <v>0</v>
      </c>
    </row>
    <row r="36" spans="2:9">
      <c r="B36" s="10">
        <f>IFERROR(LOOKUP(,-1/ISERROR(MATCH(Предмет_договора,B$1:B35,))/(КОСГУ=B$1),Предмет_договора),)</f>
        <v>0</v>
      </c>
      <c r="C36" s="10">
        <f>IFERROR(LOOKUP(,-1/ISERROR(MATCH(Предмет_договора,C$1:C35,))/(КОСГУ=C$1),Предмет_договора),)</f>
        <v>0</v>
      </c>
      <c r="D36" s="10">
        <f>IFERROR(LOOKUP(,-1/ISERROR(MATCH(Предмет_договора,D$1:D35,))/(КОСГУ=D$1),Предмет_договора),)</f>
        <v>0</v>
      </c>
      <c r="E36" s="10" t="str">
        <f>IFERROR(LOOKUP(,-1/ISERROR(MATCH(Предмет_договора,E$1:E35,))/(КОСГУ=E$1),Предмет_договора),)</f>
        <v>наладка автоматики взу</v>
      </c>
      <c r="F36" s="10" t="str">
        <f>IFERROR(LOOKUP(,-1/ISERROR(MATCH(Предмет_договора,F$1:F35,))/(КОСГУ=F$1),Предмет_договора),)</f>
        <v>организация конкурса волонтерских команд</v>
      </c>
      <c r="G36" s="10">
        <f>IFERROR(LOOKUP(,-1/ISERROR(MATCH(Предмет_договора,G$1:G35,))/(КОСГУ=G$1),Предмет_договора),)</f>
        <v>0</v>
      </c>
      <c r="H36" s="10">
        <f>IFERROR(LOOKUP(,-1/ISERROR(MATCH(Предмет_договора,H$1:H35,))/(КОСГУ=H$1),Предмет_договора),)</f>
        <v>0</v>
      </c>
      <c r="I36" s="10">
        <f>IFERROR(LOOKUP(,-1/ISERROR(MATCH(Предмет_договора,I$1:I35,))/(КОСГУ=I$1),Предмет_договора),)</f>
        <v>0</v>
      </c>
    </row>
    <row r="37" spans="2:9">
      <c r="B37" s="10">
        <f>IFERROR(LOOKUP(,-1/ISERROR(MATCH(Предмет_договора,B$1:B36,))/(КОСГУ=B$1),Предмет_договора),)</f>
        <v>0</v>
      </c>
      <c r="C37" s="10">
        <f>IFERROR(LOOKUP(,-1/ISERROR(MATCH(Предмет_договора,C$1:C36,))/(КОСГУ=C$1),Предмет_договора),)</f>
        <v>0</v>
      </c>
      <c r="D37" s="10">
        <f>IFERROR(LOOKUP(,-1/ISERROR(MATCH(Предмет_договора,D$1:D36,))/(КОСГУ=D$1),Предмет_договора),)</f>
        <v>0</v>
      </c>
      <c r="E37" s="10" t="str">
        <f>IFERROR(LOOKUP(,-1/ISERROR(MATCH(Предмет_договора,E$1:E36,))/(КОСГУ=E$1),Предмет_договора),)</f>
        <v>монтаж вентиляции</v>
      </c>
      <c r="F37" s="10" t="str">
        <f>IFERROR(LOOKUP(,-1/ISERROR(MATCH(Предмет_договора,F$1:F36,))/(КОСГУ=F$1),Предмет_договора),)</f>
        <v>обучение</v>
      </c>
      <c r="G37" s="10">
        <f>IFERROR(LOOKUP(,-1/ISERROR(MATCH(Предмет_договора,G$1:G36,))/(КОСГУ=G$1),Предмет_договора),)</f>
        <v>0</v>
      </c>
      <c r="H37" s="10">
        <f>IFERROR(LOOKUP(,-1/ISERROR(MATCH(Предмет_договора,H$1:H36,))/(КОСГУ=H$1),Предмет_договора),)</f>
        <v>0</v>
      </c>
      <c r="I37" s="10">
        <f>IFERROR(LOOKUP(,-1/ISERROR(MATCH(Предмет_договора,I$1:I36,))/(КОСГУ=I$1),Предмет_договора),)</f>
        <v>0</v>
      </c>
    </row>
    <row r="38" spans="2:9">
      <c r="B38" s="10">
        <f>IFERROR(LOOKUP(,-1/ISERROR(MATCH(Предмет_договора,B$1:B37,))/(КОСГУ=B$1),Предмет_договора),)</f>
        <v>0</v>
      </c>
      <c r="C38" s="10">
        <f>IFERROR(LOOKUP(,-1/ISERROR(MATCH(Предмет_договора,C$1:C37,))/(КОСГУ=C$1),Предмет_договора),)</f>
        <v>0</v>
      </c>
      <c r="D38" s="10">
        <f>IFERROR(LOOKUP(,-1/ISERROR(MATCH(Предмет_договора,D$1:D37,))/(КОСГУ=D$1),Предмет_договора),)</f>
        <v>0</v>
      </c>
      <c r="E38" s="10" t="str">
        <f>IFERROR(LOOKUP(,-1/ISERROR(MATCH(Предмет_договора,E$1:E37,))/(КОСГУ=E$1),Предмет_договора),)</f>
        <v>монтаж охранной сигнализации</v>
      </c>
      <c r="F38" s="10" t="str">
        <f>IFERROR(LOOKUP(,-1/ISERROR(MATCH(Предмет_договора,F$1:F37,))/(КОСГУ=F$1),Предмет_договора),)</f>
        <v>оказание юридических услуг</v>
      </c>
      <c r="G38" s="10">
        <f>IFERROR(LOOKUP(,-1/ISERROR(MATCH(Предмет_договора,G$1:G37,))/(КОСГУ=G$1),Предмет_договора),)</f>
        <v>0</v>
      </c>
      <c r="H38" s="10">
        <f>IFERROR(LOOKUP(,-1/ISERROR(MATCH(Предмет_договора,H$1:H37,))/(КОСГУ=H$1),Предмет_договора),)</f>
        <v>0</v>
      </c>
      <c r="I38" s="10">
        <f>IFERROR(LOOKUP(,-1/ISERROR(MATCH(Предмет_договора,I$1:I37,))/(КОСГУ=I$1),Предмет_договора),)</f>
        <v>0</v>
      </c>
    </row>
    <row r="39" spans="2:9">
      <c r="B39" s="10">
        <f>IFERROR(LOOKUP(,-1/ISERROR(MATCH(Предмет_договора,B$1:B38,))/(КОСГУ=B$1),Предмет_договора),)</f>
        <v>0</v>
      </c>
      <c r="C39" s="10">
        <f>IFERROR(LOOKUP(,-1/ISERROR(MATCH(Предмет_договора,C$1:C38,))/(КОСГУ=C$1),Предмет_договора),)</f>
        <v>0</v>
      </c>
      <c r="D39" s="10">
        <f>IFERROR(LOOKUP(,-1/ISERROR(MATCH(Предмет_договора,D$1:D38,))/(КОСГУ=D$1),Предмет_договора),)</f>
        <v>0</v>
      </c>
      <c r="E39" s="10" t="str">
        <f>IFERROR(LOOKUP(,-1/ISERROR(MATCH(Предмет_договора,E$1:E38,))/(КОСГУ=E$1),Предмет_договора),)</f>
        <v>капремонт</v>
      </c>
      <c r="F39" s="10" t="str">
        <f>IFERROR(LOOKUP(,-1/ISERROR(MATCH(Предмет_договора,F$1:F38,))/(КОСГУ=F$1),Предмет_договора),)</f>
        <v xml:space="preserve">образовательные услуги </v>
      </c>
      <c r="G39" s="10">
        <f>IFERROR(LOOKUP(,-1/ISERROR(MATCH(Предмет_договора,G$1:G38,))/(КОСГУ=G$1),Предмет_договора),)</f>
        <v>0</v>
      </c>
      <c r="H39" s="10">
        <f>IFERROR(LOOKUP(,-1/ISERROR(MATCH(Предмет_договора,H$1:H38,))/(КОСГУ=H$1),Предмет_договора),)</f>
        <v>0</v>
      </c>
      <c r="I39" s="10">
        <f>IFERROR(LOOKUP(,-1/ISERROR(MATCH(Предмет_договора,I$1:I38,))/(КОСГУ=I$1),Предмет_договора),)</f>
        <v>0</v>
      </c>
    </row>
    <row r="40" spans="2:9">
      <c r="B40" s="10">
        <f>IFERROR(LOOKUP(,-1/ISERROR(MATCH(Предмет_договора,B$1:B39,))/(КОСГУ=B$1),Предмет_договора),)</f>
        <v>0</v>
      </c>
      <c r="C40" s="10">
        <f>IFERROR(LOOKUP(,-1/ISERROR(MATCH(Предмет_договора,C$1:C39,))/(КОСГУ=C$1),Предмет_договора),)</f>
        <v>0</v>
      </c>
      <c r="D40" s="10">
        <f>IFERROR(LOOKUP(,-1/ISERROR(MATCH(Предмет_договора,D$1:D39,))/(КОСГУ=D$1),Предмет_договора),)</f>
        <v>0</v>
      </c>
      <c r="E40" s="10" t="str">
        <f>IFERROR(LOOKUP(,-1/ISERROR(MATCH(Предмет_договора,E$1:E39,))/(КОСГУ=E$1),Предмет_договора),)</f>
        <v>испытания электроустановок</v>
      </c>
      <c r="F40" s="10" t="str">
        <f>IFERROR(LOOKUP(,-1/ISERROR(MATCH(Предмет_договора,F$1:F39,))/(КОСГУ=F$1),Предмет_договора),)</f>
        <v>неисключительные права на использование учебных видеофильмов</v>
      </c>
      <c r="G40" s="10">
        <f>IFERROR(LOOKUP(,-1/ISERROR(MATCH(Предмет_договора,G$1:G39,))/(КОСГУ=G$1),Предмет_договора),)</f>
        <v>0</v>
      </c>
      <c r="H40" s="10">
        <f>IFERROR(LOOKUP(,-1/ISERROR(MATCH(Предмет_договора,H$1:H39,))/(КОСГУ=H$1),Предмет_договора),)</f>
        <v>0</v>
      </c>
      <c r="I40" s="10">
        <f>IFERROR(LOOKUP(,-1/ISERROR(MATCH(Предмет_договора,I$1:I39,))/(КОСГУ=I$1),Предмет_договора),)</f>
        <v>0</v>
      </c>
    </row>
    <row r="41" spans="2:9">
      <c r="B41" s="10">
        <f>IFERROR(LOOKUP(,-1/ISERROR(MATCH(Предмет_договора,B$1:B40,))/(КОСГУ=B$1),Предмет_договора),)</f>
        <v>0</v>
      </c>
      <c r="C41" s="10">
        <f>IFERROR(LOOKUP(,-1/ISERROR(MATCH(Предмет_договора,C$1:C40,))/(КОСГУ=C$1),Предмет_договора),)</f>
        <v>0</v>
      </c>
      <c r="D41" s="10">
        <f>IFERROR(LOOKUP(,-1/ISERROR(MATCH(Предмет_договора,D$1:D40,))/(КОСГУ=D$1),Предмет_договора),)</f>
        <v>0</v>
      </c>
      <c r="E41" s="10" t="str">
        <f>IFERROR(LOOKUP(,-1/ISERROR(MATCH(Предмет_договора,E$1:E40,))/(КОСГУ=E$1),Предмет_договора),)</f>
        <v>инженерное обследование</v>
      </c>
      <c r="F41" s="10" t="str">
        <f>IFERROR(LOOKUP(,-1/ISERROR(MATCH(Предмет_договора,F$1:F40,))/(КОСГУ=F$1),Предмет_договора),)</f>
        <v>монтаж автоматической пожарной сигнализации</v>
      </c>
      <c r="G41" s="10">
        <f>IFERROR(LOOKUP(,-1/ISERROR(MATCH(Предмет_договора,G$1:G40,))/(КОСГУ=G$1),Предмет_договора),)</f>
        <v>0</v>
      </c>
      <c r="H41" s="10">
        <f>IFERROR(LOOKUP(,-1/ISERROR(MATCH(Предмет_договора,H$1:H40,))/(КОСГУ=H$1),Предмет_договора),)</f>
        <v>0</v>
      </c>
      <c r="I41" s="10">
        <f>IFERROR(LOOKUP(,-1/ISERROR(MATCH(Предмет_договора,I$1:I40,))/(КОСГУ=I$1),Предмет_договора),)</f>
        <v>0</v>
      </c>
    </row>
    <row r="42" spans="2:9">
      <c r="B42" s="10">
        <f>IFERROR(LOOKUP(,-1/ISERROR(MATCH(Предмет_договора,B$1:B41,))/(КОСГУ=B$1),Предмет_договора),)</f>
        <v>0</v>
      </c>
      <c r="C42" s="10">
        <f>IFERROR(LOOKUP(,-1/ISERROR(MATCH(Предмет_договора,C$1:C41,))/(КОСГУ=C$1),Предмет_договора),)</f>
        <v>0</v>
      </c>
      <c r="D42" s="10">
        <f>IFERROR(LOOKUP(,-1/ISERROR(MATCH(Предмет_договора,D$1:D41,))/(КОСГУ=D$1),Предмет_договора),)</f>
        <v>0</v>
      </c>
      <c r="E42" s="10" t="str">
        <f>IFERROR(LOOKUP(,-1/ISERROR(MATCH(Предмет_договора,E$1:E41,))/(КОСГУ=E$1),Предмет_договора),)</f>
        <v>заправка картриджей</v>
      </c>
      <c r="F42" s="10" t="str">
        <f>IFERROR(LOOKUP(,-1/ISERROR(MATCH(Предмет_договора,F$1:F41,))/(КОСГУ=F$1),Предмет_договора),)</f>
        <v>монтаж кабельной сети</v>
      </c>
      <c r="G42" s="10">
        <f>IFERROR(LOOKUP(,-1/ISERROR(MATCH(Предмет_договора,G$1:G41,))/(КОСГУ=G$1),Предмет_договора),)</f>
        <v>0</v>
      </c>
      <c r="H42" s="10">
        <f>IFERROR(LOOKUP(,-1/ISERROR(MATCH(Предмет_договора,H$1:H41,))/(КОСГУ=H$1),Предмет_договора),)</f>
        <v>0</v>
      </c>
      <c r="I42" s="10">
        <f>IFERROR(LOOKUP(,-1/ISERROR(MATCH(Предмет_договора,I$1:I41,))/(КОСГУ=I$1),Предмет_договора),)</f>
        <v>0</v>
      </c>
    </row>
    <row r="43" spans="2:9">
      <c r="B43" s="10">
        <f>IFERROR(LOOKUP(,-1/ISERROR(MATCH(Предмет_договора,B$1:B42,))/(КОСГУ=B$1),Предмет_договора),)</f>
        <v>0</v>
      </c>
      <c r="C43" s="10">
        <f>IFERROR(LOOKUP(,-1/ISERROR(MATCH(Предмет_договора,C$1:C42,))/(КОСГУ=C$1),Предмет_договора),)</f>
        <v>0</v>
      </c>
      <c r="D43" s="10">
        <f>IFERROR(LOOKUP(,-1/ISERROR(MATCH(Предмет_договора,D$1:D42,))/(КОСГУ=D$1),Предмет_договора),)</f>
        <v>0</v>
      </c>
      <c r="E43" s="10" t="str">
        <f>IFERROR(LOOKUP(,-1/ISERROR(MATCH(Предмет_договора,E$1:E42,))/(КОСГУ=E$1),Предмет_договора),)</f>
        <v>замена редуктора привода лифта</v>
      </c>
      <c r="F43" s="10" t="str">
        <f>IFERROR(LOOKUP(,-1/ISERROR(MATCH(Предмет_договора,F$1:F42,))/(КОСГУ=F$1),Предмет_договора),)</f>
        <v>монтаж и украшение искусственных елей</v>
      </c>
      <c r="G43" s="10">
        <f>IFERROR(LOOKUP(,-1/ISERROR(MATCH(Предмет_договора,G$1:G42,))/(КОСГУ=G$1),Предмет_договора),)</f>
        <v>0</v>
      </c>
      <c r="H43" s="10">
        <f>IFERROR(LOOKUP(,-1/ISERROR(MATCH(Предмет_договора,H$1:H42,))/(КОСГУ=H$1),Предмет_договора),)</f>
        <v>0</v>
      </c>
      <c r="I43" s="10">
        <f>IFERROR(LOOKUP(,-1/ISERROR(MATCH(Предмет_договора,I$1:I42,))/(КОСГУ=I$1),Предмет_договора),)</f>
        <v>0</v>
      </c>
    </row>
    <row r="44" spans="2:9">
      <c r="B44" s="10">
        <f>IFERROR(LOOKUP(,-1/ISERROR(MATCH(Предмет_договора,B$1:B43,))/(КОСГУ=B$1),Предмет_договора),)</f>
        <v>0</v>
      </c>
      <c r="C44" s="10">
        <f>IFERROR(LOOKUP(,-1/ISERROR(MATCH(Предмет_договора,C$1:C43,))/(КОСГУ=C$1),Предмет_договора),)</f>
        <v>0</v>
      </c>
      <c r="D44" s="10">
        <f>IFERROR(LOOKUP(,-1/ISERROR(MATCH(Предмет_договора,D$1:D43,))/(КОСГУ=D$1),Предмет_договора),)</f>
        <v>0</v>
      </c>
      <c r="E44" s="10" t="str">
        <f>IFERROR(LOOKUP(,-1/ISERROR(MATCH(Предмет_договора,E$1:E43,))/(КОСГУ=E$1),Предмет_договора),)</f>
        <v>замена въездных ворот</v>
      </c>
      <c r="F44" s="10" t="str">
        <f>IFERROR(LOOKUP(,-1/ISERROR(MATCH(Предмет_договора,F$1:F43,))/(КОСГУ=F$1),Предмет_договора),)</f>
        <v>монтаж "стрелец-мониторинг"</v>
      </c>
      <c r="G44" s="10">
        <f>IFERROR(LOOKUP(,-1/ISERROR(MATCH(Предмет_договора,G$1:G43,))/(КОСГУ=G$1),Предмет_договора),)</f>
        <v>0</v>
      </c>
      <c r="H44" s="10">
        <f>IFERROR(LOOKUP(,-1/ISERROR(MATCH(Предмет_договора,H$1:H43,))/(КОСГУ=H$1),Предмет_договора),)</f>
        <v>0</v>
      </c>
      <c r="I44" s="10">
        <f>IFERROR(LOOKUP(,-1/ISERROR(MATCH(Предмет_договора,I$1:I43,))/(КОСГУ=I$1),Предмет_договора),)</f>
        <v>0</v>
      </c>
    </row>
    <row r="45" spans="2:9">
      <c r="B45" s="10">
        <f>IFERROR(LOOKUP(,-1/ISERROR(MATCH(Предмет_договора,B$1:B44,))/(КОСГУ=B$1),Предмет_договора),)</f>
        <v>0</v>
      </c>
      <c r="C45" s="10">
        <f>IFERROR(LOOKUP(,-1/ISERROR(MATCH(Предмет_договора,C$1:C44,))/(КОСГУ=C$1),Предмет_договора),)</f>
        <v>0</v>
      </c>
      <c r="D45" s="10">
        <f>IFERROR(LOOKUP(,-1/ISERROR(MATCH(Предмет_договора,D$1:D44,))/(КОСГУ=D$1),Предмет_договора),)</f>
        <v>0</v>
      </c>
      <c r="E45" s="10" t="str">
        <f>IFERROR(LOOKUP(,-1/ISERROR(MATCH(Предмет_договора,E$1:E44,))/(КОСГУ=E$1),Предмет_договора),)</f>
        <v>демеркуризация люминисцентных ламп</v>
      </c>
      <c r="F45" s="10" t="str">
        <f>IFERROR(LOOKUP(,-1/ISERROR(MATCH(Предмет_договора,F$1:F44,))/(КОСГУ=F$1),Предмет_договора),)</f>
        <v>лицензия  на систему science index</v>
      </c>
      <c r="G45" s="10">
        <f>IFERROR(LOOKUP(,-1/ISERROR(MATCH(Предмет_договора,G$1:G44,))/(КОСГУ=G$1),Предмет_договора),)</f>
        <v>0</v>
      </c>
      <c r="H45" s="10">
        <f>IFERROR(LOOKUP(,-1/ISERROR(MATCH(Предмет_договора,H$1:H44,))/(КОСГУ=H$1),Предмет_договора),)</f>
        <v>0</v>
      </c>
      <c r="I45" s="10">
        <f>IFERROR(LOOKUP(,-1/ISERROR(MATCH(Предмет_договора,I$1:I44,))/(КОСГУ=I$1),Предмет_договора),)</f>
        <v>0</v>
      </c>
    </row>
    <row r="46" spans="2:9">
      <c r="B46" s="10">
        <f>IFERROR(LOOKUP(,-1/ISERROR(MATCH(Предмет_договора,B$1:B45,))/(КОСГУ=B$1),Предмет_договора),)</f>
        <v>0</v>
      </c>
      <c r="C46" s="10">
        <f>IFERROR(LOOKUP(,-1/ISERROR(MATCH(Предмет_договора,C$1:C45,))/(КОСГУ=C$1),Предмет_договора),)</f>
        <v>0</v>
      </c>
      <c r="D46" s="10">
        <f>IFERROR(LOOKUP(,-1/ISERROR(MATCH(Предмет_договора,D$1:D45,))/(КОСГУ=D$1),Предмет_договора),)</f>
        <v>0</v>
      </c>
      <c r="E46" s="10" t="str">
        <f>IFERROR(LOOKUP(,-1/ISERROR(MATCH(Предмет_договора,E$1:E45,))/(КОСГУ=E$1),Предмет_договора),)</f>
        <v>вывоз тбо</v>
      </c>
      <c r="F46" s="10" t="str">
        <f>IFERROR(LOOKUP(,-1/ISERROR(MATCH(Предмет_договора,F$1:F45,))/(КОСГУ=F$1),Предмет_договора),)</f>
        <v>комиссия за инкассацию д/с</v>
      </c>
      <c r="G46" s="10">
        <f>IFERROR(LOOKUP(,-1/ISERROR(MATCH(Предмет_договора,G$1:G45,))/(КОСГУ=G$1),Предмет_договора),)</f>
        <v>0</v>
      </c>
      <c r="H46" s="10">
        <f>IFERROR(LOOKUP(,-1/ISERROR(MATCH(Предмет_договора,H$1:H45,))/(КОСГУ=H$1),Предмет_договора),)</f>
        <v>0</v>
      </c>
      <c r="I46" s="10">
        <f>IFERROR(LOOKUP(,-1/ISERROR(MATCH(Предмет_договора,I$1:I45,))/(КОСГУ=I$1),Предмет_договора),)</f>
        <v>0</v>
      </c>
    </row>
    <row r="47" spans="2:9">
      <c r="B47" s="10">
        <f>IFERROR(LOOKUP(,-1/ISERROR(MATCH(Предмет_договора,B$1:B46,))/(КОСГУ=B$1),Предмет_договора),)</f>
        <v>0</v>
      </c>
      <c r="C47" s="10">
        <f>IFERROR(LOOKUP(,-1/ISERROR(MATCH(Предмет_договора,C$1:C46,))/(КОСГУ=C$1),Предмет_договора),)</f>
        <v>0</v>
      </c>
      <c r="D47" s="10">
        <f>IFERROR(LOOKUP(,-1/ISERROR(MATCH(Предмет_договора,D$1:D46,))/(КОСГУ=D$1),Предмет_договора),)</f>
        <v>0</v>
      </c>
      <c r="E47" s="10" t="str">
        <f>IFERROR(LOOKUP(,-1/ISERROR(MATCH(Предмет_договора,E$1:E46,))/(КОСГУ=E$1),Предмет_договора),)</f>
        <v>вывоз мед.отходов</v>
      </c>
      <c r="F47" s="10" t="str">
        <f>IFERROR(LOOKUP(,-1/ISERROR(MATCH(Предмет_договора,F$1:F46,))/(КОСГУ=F$1),Предмет_договора),)</f>
        <v>информационные услуги</v>
      </c>
      <c r="G47" s="10">
        <f>IFERROR(LOOKUP(,-1/ISERROR(MATCH(Предмет_договора,G$1:G46,))/(КОСГУ=G$1),Предмет_договора),)</f>
        <v>0</v>
      </c>
      <c r="H47" s="10">
        <f>IFERROR(LOOKUP(,-1/ISERROR(MATCH(Предмет_договора,H$1:H46,))/(КОСГУ=H$1),Предмет_договора),)</f>
        <v>0</v>
      </c>
      <c r="I47" s="10">
        <f>IFERROR(LOOKUP(,-1/ISERROR(MATCH(Предмет_договора,I$1:I46,))/(КОСГУ=I$1),Предмет_договора),)</f>
        <v>0</v>
      </c>
    </row>
    <row r="48" spans="2:9">
      <c r="B48" s="10">
        <f>IFERROR(LOOKUP(,-1/ISERROR(MATCH(Предмет_договора,B$1:B47,))/(КОСГУ=B$1),Предмет_договора),)</f>
        <v>0</v>
      </c>
      <c r="C48" s="10">
        <f>IFERROR(LOOKUP(,-1/ISERROR(MATCH(Предмет_договора,C$1:C47,))/(КОСГУ=C$1),Предмет_договора),)</f>
        <v>0</v>
      </c>
      <c r="D48" s="10">
        <f>IFERROR(LOOKUP(,-1/ISERROR(MATCH(Предмет_договора,D$1:D47,))/(КОСГУ=D$1),Предмет_договора),)</f>
        <v>0</v>
      </c>
      <c r="E48" s="10" t="str">
        <f>IFERROR(LOOKUP(,-1/ISERROR(MATCH(Предмет_договора,E$1:E47,))/(КОСГУ=E$1),Предмет_договора),)</f>
        <v>валка деревьев</v>
      </c>
      <c r="F48" s="10" t="str">
        <f>IFERROR(LOOKUP(,-1/ISERROR(MATCH(Предмет_договора,F$1:F47,))/(КОСГУ=F$1),Предмет_договора),)</f>
        <v>инкассация</v>
      </c>
      <c r="G48" s="10">
        <f>IFERROR(LOOKUP(,-1/ISERROR(MATCH(Предмет_договора,G$1:G47,))/(КОСГУ=G$1),Предмет_договора),)</f>
        <v>0</v>
      </c>
      <c r="H48" s="10">
        <f>IFERROR(LOOKUP(,-1/ISERROR(MATCH(Предмет_договора,H$1:H47,))/(КОСГУ=H$1),Предмет_договора),)</f>
        <v>0</v>
      </c>
      <c r="I48" s="10">
        <f>IFERROR(LOOKUP(,-1/ISERROR(MATCH(Предмет_договора,I$1:I47,))/(КОСГУ=I$1),Предмет_договора),)</f>
        <v>0</v>
      </c>
    </row>
    <row r="49" spans="2:9">
      <c r="B49" s="10">
        <f>IFERROR(LOOKUP(,-1/ISERROR(MATCH(Предмет_договора,B$1:B48,))/(КОСГУ=B$1),Предмет_договора),)</f>
        <v>0</v>
      </c>
      <c r="C49" s="10">
        <f>IFERROR(LOOKUP(,-1/ISERROR(MATCH(Предмет_договора,C$1:C48,))/(КОСГУ=C$1),Предмет_договора),)</f>
        <v>0</v>
      </c>
      <c r="D49" s="10">
        <f>IFERROR(LOOKUP(,-1/ISERROR(MATCH(Предмет_договора,D$1:D48,))/(КОСГУ=D$1),Предмет_договора),)</f>
        <v>0</v>
      </c>
      <c r="E49" s="10">
        <f>IFERROR(LOOKUP(,-1/ISERROR(MATCH(Предмет_договора,E$1:E48,))/(КОСГУ=E$1),Предмет_договора),)</f>
        <v>0</v>
      </c>
      <c r="F49" s="10" t="str">
        <f>IFERROR(LOOKUP(,-1/ISERROR(MATCH(Предмет_договора,F$1:F48,))/(КОСГУ=F$1),Предмет_договора),)</f>
        <v>изготовление статьи и размещение</v>
      </c>
      <c r="G49" s="10">
        <f>IFERROR(LOOKUP(,-1/ISERROR(MATCH(Предмет_договора,G$1:G48,))/(КОСГУ=G$1),Предмет_договора),)</f>
        <v>0</v>
      </c>
      <c r="H49" s="10">
        <f>IFERROR(LOOKUP(,-1/ISERROR(MATCH(Предмет_договора,H$1:H48,))/(КОСГУ=H$1),Предмет_договора),)</f>
        <v>0</v>
      </c>
      <c r="I49" s="10">
        <f>IFERROR(LOOKUP(,-1/ISERROR(MATCH(Предмет_договора,I$1:I48,))/(КОСГУ=I$1),Предмет_договора),)</f>
        <v>0</v>
      </c>
    </row>
    <row r="50" spans="2:9">
      <c r="B50" s="10">
        <f>IFERROR(LOOKUP(,-1/ISERROR(MATCH(Предмет_договора,B$1:B49,))/(КОСГУ=B$1),Предмет_договора),)</f>
        <v>0</v>
      </c>
      <c r="C50" s="10">
        <f>IFERROR(LOOKUP(,-1/ISERROR(MATCH(Предмет_договора,C$1:C49,))/(КОСГУ=C$1),Предмет_договора),)</f>
        <v>0</v>
      </c>
      <c r="D50" s="10">
        <f>IFERROR(LOOKUP(,-1/ISERROR(MATCH(Предмет_договора,D$1:D49,))/(КОСГУ=D$1),Предмет_договора),)</f>
        <v>0</v>
      </c>
      <c r="E50" s="10">
        <f>IFERROR(LOOKUP(,-1/ISERROR(MATCH(Предмет_договора,E$1:E49,))/(КОСГУ=E$1),Предмет_договора),)</f>
        <v>0</v>
      </c>
      <c r="F50" s="10" t="str">
        <f>IFERROR(LOOKUP(,-1/ISERROR(MATCH(Предмет_договора,F$1:F49,))/(КОСГУ=F$1),Предмет_договора),)</f>
        <v>доступ к электронным изданиям</v>
      </c>
      <c r="G50" s="10">
        <f>IFERROR(LOOKUP(,-1/ISERROR(MATCH(Предмет_договора,G$1:G49,))/(КОСГУ=G$1),Предмет_договора),)</f>
        <v>0</v>
      </c>
      <c r="H50" s="10">
        <f>IFERROR(LOOKUP(,-1/ISERROR(MATCH(Предмет_договора,H$1:H49,))/(КОСГУ=H$1),Предмет_договора),)</f>
        <v>0</v>
      </c>
      <c r="I50" s="10">
        <f>IFERROR(LOOKUP(,-1/ISERROR(MATCH(Предмет_договора,I$1:I49,))/(КОСГУ=I$1),Предмет_договора),)</f>
        <v>0</v>
      </c>
    </row>
    <row r="51" spans="2:9">
      <c r="B51" s="10">
        <f>IFERROR(LOOKUP(,-1/ISERROR(MATCH(Предмет_договора,B$1:B50,))/(КОСГУ=B$1),Предмет_договора),)</f>
        <v>0</v>
      </c>
      <c r="C51" s="10">
        <f>IFERROR(LOOKUP(,-1/ISERROR(MATCH(Предмет_договора,C$1:C50,))/(КОСГУ=C$1),Предмет_договора),)</f>
        <v>0</v>
      </c>
      <c r="D51" s="10">
        <f>IFERROR(LOOKUP(,-1/ISERROR(MATCH(Предмет_договора,D$1:D50,))/(КОСГУ=D$1),Предмет_договора),)</f>
        <v>0</v>
      </c>
      <c r="E51" s="10">
        <f>IFERROR(LOOKUP(,-1/ISERROR(MATCH(Предмет_договора,E$1:E50,))/(КОСГУ=E$1),Предмет_договора),)</f>
        <v>0</v>
      </c>
      <c r="F51" s="10" t="str">
        <f>IFERROR(LOOKUP(,-1/ISERROR(MATCH(Предмет_договора,F$1:F50,))/(КОСГУ=F$1),Предмет_договора),)</f>
        <v>доступ к электронной библиотеке</v>
      </c>
      <c r="G51" s="10">
        <f>IFERROR(LOOKUP(,-1/ISERROR(MATCH(Предмет_договора,G$1:G50,))/(КОСГУ=G$1),Предмет_договора),)</f>
        <v>0</v>
      </c>
      <c r="H51" s="10">
        <f>IFERROR(LOOKUP(,-1/ISERROR(MATCH(Предмет_договора,H$1:H50,))/(КОСГУ=H$1),Предмет_договора),)</f>
        <v>0</v>
      </c>
      <c r="I51" s="10">
        <f>IFERROR(LOOKUP(,-1/ISERROR(MATCH(Предмет_договора,I$1:I50,))/(КОСГУ=I$1),Предмет_договора),)</f>
        <v>0</v>
      </c>
    </row>
    <row r="52" spans="2:9">
      <c r="B52" s="10">
        <f>IFERROR(LOOKUP(,-1/ISERROR(MATCH(Предмет_договора,B$1:B51,))/(КОСГУ=B$1),Предмет_договора),)</f>
        <v>0</v>
      </c>
      <c r="C52" s="10">
        <f>IFERROR(LOOKUP(,-1/ISERROR(MATCH(Предмет_договора,C$1:C51,))/(КОСГУ=C$1),Предмет_договора),)</f>
        <v>0</v>
      </c>
      <c r="D52" s="10">
        <f>IFERROR(LOOKUP(,-1/ISERROR(MATCH(Предмет_договора,D$1:D51,))/(КОСГУ=D$1),Предмет_договора),)</f>
        <v>0</v>
      </c>
      <c r="E52" s="10">
        <f>IFERROR(LOOKUP(,-1/ISERROR(MATCH(Предмет_договора,E$1:E51,))/(КОСГУ=E$1),Предмет_договора),)</f>
        <v>0</v>
      </c>
      <c r="F52" s="10" t="str">
        <f>IFERROR(LOOKUP(,-1/ISERROR(MATCH(Предмет_договора,F$1:F51,))/(КОСГУ=F$1),Предмет_договора),)</f>
        <v>диагностирования сетей газопотребления</v>
      </c>
      <c r="G52" s="10">
        <f>IFERROR(LOOKUP(,-1/ISERROR(MATCH(Предмет_договора,G$1:G51,))/(КОСГУ=G$1),Предмет_договора),)</f>
        <v>0</v>
      </c>
      <c r="H52" s="10">
        <f>IFERROR(LOOKUP(,-1/ISERROR(MATCH(Предмет_договора,H$1:H51,))/(КОСГУ=H$1),Предмет_договора),)</f>
        <v>0</v>
      </c>
      <c r="I52" s="10">
        <f>IFERROR(LOOKUP(,-1/ISERROR(MATCH(Предмет_договора,I$1:I51,))/(КОСГУ=I$1),Предмет_договора),)</f>
        <v>0</v>
      </c>
    </row>
    <row r="53" spans="2:9">
      <c r="B53" s="10">
        <f>IFERROR(LOOKUP(,-1/ISERROR(MATCH(Предмет_договора,B$1:B52,))/(КОСГУ=B$1),Предмет_договора),)</f>
        <v>0</v>
      </c>
      <c r="C53" s="10">
        <f>IFERROR(LOOKUP(,-1/ISERROR(MATCH(Предмет_договора,C$1:C52,))/(КОСГУ=C$1),Предмет_договора),)</f>
        <v>0</v>
      </c>
      <c r="D53" s="10">
        <f>IFERROR(LOOKUP(,-1/ISERROR(MATCH(Предмет_договора,D$1:D52,))/(КОСГУ=D$1),Предмет_договора),)</f>
        <v>0</v>
      </c>
      <c r="E53" s="10">
        <f>IFERROR(LOOKUP(,-1/ISERROR(MATCH(Предмет_договора,E$1:E52,))/(КОСГУ=E$1),Предмет_договора),)</f>
        <v>0</v>
      </c>
      <c r="F53" s="10" t="str">
        <f>IFERROR(LOOKUP(,-1/ISERROR(MATCH(Предмет_договора,F$1:F52,))/(КОСГУ=F$1),Предмет_договора),)</f>
        <v xml:space="preserve">демонтаж и деоискусственых елей </v>
      </c>
      <c r="G53" s="10">
        <f>IFERROR(LOOKUP(,-1/ISERROR(MATCH(Предмет_договора,G$1:G52,))/(КОСГУ=G$1),Предмет_договора),)</f>
        <v>0</v>
      </c>
      <c r="H53" s="10">
        <f>IFERROR(LOOKUP(,-1/ISERROR(MATCH(Предмет_договора,H$1:H52,))/(КОСГУ=H$1),Предмет_договора),)</f>
        <v>0</v>
      </c>
      <c r="I53" s="10">
        <f>IFERROR(LOOKUP(,-1/ISERROR(MATCH(Предмет_договора,I$1:I52,))/(КОСГУ=I$1),Предмет_договора),)</f>
        <v>0</v>
      </c>
    </row>
    <row r="54" spans="2:9">
      <c r="B54" s="10">
        <f>IFERROR(LOOKUP(,-1/ISERROR(MATCH(Предмет_договора,B$1:B53,))/(КОСГУ=B$1),Предмет_договора),)</f>
        <v>0</v>
      </c>
      <c r="C54" s="10">
        <f>IFERROR(LOOKUP(,-1/ISERROR(MATCH(Предмет_договора,C$1:C53,))/(КОСГУ=C$1),Предмет_договора),)</f>
        <v>0</v>
      </c>
      <c r="D54" s="10">
        <f>IFERROR(LOOKUP(,-1/ISERROR(MATCH(Предмет_договора,D$1:D53,))/(КОСГУ=D$1),Предмет_договора),)</f>
        <v>0</v>
      </c>
      <c r="E54" s="10">
        <f>IFERROR(LOOKUP(,-1/ISERROR(MATCH(Предмет_договора,E$1:E53,))/(КОСГУ=E$1),Предмет_договора),)</f>
        <v>0</v>
      </c>
      <c r="F54" s="10" t="str">
        <f>IFERROR(LOOKUP(,-1/ISERROR(MATCH(Предмет_договора,F$1:F53,))/(КОСГУ=F$1),Предмет_договора),)</f>
        <v>геодезические работы</v>
      </c>
      <c r="G54" s="10">
        <f>IFERROR(LOOKUP(,-1/ISERROR(MATCH(Предмет_договора,G$1:G53,))/(КОСГУ=G$1),Предмет_договора),)</f>
        <v>0</v>
      </c>
      <c r="H54" s="10">
        <f>IFERROR(LOOKUP(,-1/ISERROR(MATCH(Предмет_договора,H$1:H53,))/(КОСГУ=H$1),Предмет_договора),)</f>
        <v>0</v>
      </c>
      <c r="I54" s="10">
        <f>IFERROR(LOOKUP(,-1/ISERROR(MATCH(Предмет_договора,I$1:I53,))/(КОСГУ=I$1),Предмет_договора),)</f>
        <v>0</v>
      </c>
    </row>
    <row r="55" spans="2:9">
      <c r="B55" s="10">
        <f>IFERROR(LOOKUP(,-1/ISERROR(MATCH(Предмет_договора,B$1:B54,))/(КОСГУ=B$1),Предмет_договора),)</f>
        <v>0</v>
      </c>
      <c r="C55" s="10">
        <f>IFERROR(LOOKUP(,-1/ISERROR(MATCH(Предмет_договора,C$1:C54,))/(КОСГУ=C$1),Предмет_договора),)</f>
        <v>0</v>
      </c>
      <c r="D55" s="10">
        <f>IFERROR(LOOKUP(,-1/ISERROR(MATCH(Предмет_договора,D$1:D54,))/(КОСГУ=D$1),Предмет_договора),)</f>
        <v>0</v>
      </c>
      <c r="E55" s="10">
        <f>IFERROR(LOOKUP(,-1/ISERROR(MATCH(Предмет_договора,E$1:E54,))/(КОСГУ=E$1),Предмет_договора),)</f>
        <v>0</v>
      </c>
      <c r="F55" s="10" t="str">
        <f>IFERROR(LOOKUP(,-1/ISERROR(MATCH(Предмет_договора,F$1:F54,))/(КОСГУ=F$1),Предмет_договора),)</f>
        <v>услуги по гардеробному обслуживанию</v>
      </c>
      <c r="G55" s="10">
        <f>IFERROR(LOOKUP(,-1/ISERROR(MATCH(Предмет_договора,G$1:G54,))/(КОСГУ=G$1),Предмет_договора),)</f>
        <v>0</v>
      </c>
      <c r="H55" s="10">
        <f>IFERROR(LOOKUP(,-1/ISERROR(MATCH(Предмет_договора,H$1:H54,))/(КОСГУ=H$1),Предмет_договора),)</f>
        <v>0</v>
      </c>
      <c r="I55" s="10">
        <f>IFERROR(LOOKUP(,-1/ISERROR(MATCH(Предмет_договора,I$1:I54,))/(КОСГУ=I$1),Предмет_договора),)</f>
        <v>0</v>
      </c>
    </row>
    <row r="56" spans="2:9">
      <c r="B56" s="10">
        <f>IFERROR(LOOKUP(,-1/ISERROR(MATCH(Предмет_договора,B$1:B55,))/(КОСГУ=B$1),Предмет_договора),)</f>
        <v>0</v>
      </c>
      <c r="C56" s="10">
        <f>IFERROR(LOOKUP(,-1/ISERROR(MATCH(Предмет_договора,C$1:C55,))/(КОСГУ=C$1),Предмет_договора),)</f>
        <v>0</v>
      </c>
      <c r="D56" s="10">
        <f>IFERROR(LOOKUP(,-1/ISERROR(MATCH(Предмет_договора,D$1:D55,))/(КОСГУ=D$1),Предмет_договора),)</f>
        <v>0</v>
      </c>
      <c r="E56" s="10">
        <f>IFERROR(LOOKUP(,-1/ISERROR(MATCH(Предмет_договора,E$1:E55,))/(КОСГУ=E$1),Предмет_договора),)</f>
        <v>0</v>
      </c>
      <c r="F56" s="10" t="str">
        <f>IFERROR(LOOKUP(,-1/ISERROR(MATCH(Предмет_договора,F$1:F55,))/(КОСГУ=F$1),Предмет_договора),)</f>
        <v>выездная военно-историческая конференция</v>
      </c>
      <c r="G56" s="10">
        <f>IFERROR(LOOKUP(,-1/ISERROR(MATCH(Предмет_договора,G$1:G55,))/(КОСГУ=G$1),Предмет_договора),)</f>
        <v>0</v>
      </c>
      <c r="H56" s="10">
        <f>IFERROR(LOOKUP(,-1/ISERROR(MATCH(Предмет_договора,H$1:H55,))/(КОСГУ=H$1),Предмет_договора),)</f>
        <v>0</v>
      </c>
      <c r="I56" s="10">
        <f>IFERROR(LOOKUP(,-1/ISERROR(MATCH(Предмет_договора,I$1:I55,))/(КОСГУ=I$1),Предмет_договора),)</f>
        <v>0</v>
      </c>
    </row>
    <row r="57" spans="2:9">
      <c r="B57" s="10">
        <f>IFERROR(LOOKUP(,-1/ISERROR(MATCH(Предмет_договора,B$1:B56,))/(КОСГУ=B$1),Предмет_договора),)</f>
        <v>0</v>
      </c>
      <c r="C57" s="10">
        <f>IFERROR(LOOKUP(,-1/ISERROR(MATCH(Предмет_договора,C$1:C56,))/(КОСГУ=C$1),Предмет_договора),)</f>
        <v>0</v>
      </c>
      <c r="D57" s="10">
        <f>IFERROR(LOOKUP(,-1/ISERROR(MATCH(Предмет_договора,D$1:D56,))/(КОСГУ=D$1),Предмет_договора),)</f>
        <v>0</v>
      </c>
      <c r="E57" s="10">
        <f>IFERROR(LOOKUP(,-1/ISERROR(MATCH(Предмет_договора,E$1:E56,))/(КОСГУ=E$1),Предмет_договора),)</f>
        <v>0</v>
      </c>
      <c r="F57" s="10" t="str">
        <f>IFERROR(LOOKUP(,-1/ISERROR(MATCH(Предмет_договора,F$1:F56,))/(КОСГУ=F$1),Предмет_договора),)</f>
        <v>всеросийский лагерь-семинар "ступени"</v>
      </c>
      <c r="G57" s="10">
        <f>IFERROR(LOOKUP(,-1/ISERROR(MATCH(Предмет_договора,G$1:G56,))/(КОСГУ=G$1),Предмет_договора),)</f>
        <v>0</v>
      </c>
      <c r="H57" s="10">
        <f>IFERROR(LOOKUP(,-1/ISERROR(MATCH(Предмет_договора,H$1:H56,))/(КОСГУ=H$1),Предмет_договора),)</f>
        <v>0</v>
      </c>
      <c r="I57" s="10">
        <f>IFERROR(LOOKUP(,-1/ISERROR(MATCH(Предмет_договора,I$1:I56,))/(КОСГУ=I$1),Предмет_договора),)</f>
        <v>0</v>
      </c>
    </row>
    <row r="58" spans="2:9">
      <c r="B58" s="10">
        <f>IFERROR(LOOKUP(,-1/ISERROR(MATCH(Предмет_договора,B$1:B57,))/(КОСГУ=B$1),Предмет_договора),)</f>
        <v>0</v>
      </c>
      <c r="C58" s="10">
        <f>IFERROR(LOOKUP(,-1/ISERROR(MATCH(Предмет_договора,C$1:C57,))/(КОСГУ=C$1),Предмет_договора),)</f>
        <v>0</v>
      </c>
      <c r="D58" s="10">
        <f>IFERROR(LOOKUP(,-1/ISERROR(MATCH(Предмет_договора,D$1:D57,))/(КОСГУ=D$1),Предмет_договора),)</f>
        <v>0</v>
      </c>
      <c r="E58" s="10">
        <f>IFERROR(LOOKUP(,-1/ISERROR(MATCH(Предмет_договора,E$1:E57,))/(КОСГУ=E$1),Предмет_договора),)</f>
        <v>0</v>
      </c>
      <c r="F58" s="10" t="str">
        <f>IFERROR(LOOKUP(,-1/ISERROR(MATCH(Предмет_договора,F$1:F57,))/(КОСГУ=F$1),Предмет_договора),)</f>
        <v>бухгалтерская отчетность</v>
      </c>
      <c r="G58" s="10">
        <f>IFERROR(LOOKUP(,-1/ISERROR(MATCH(Предмет_договора,G$1:G57,))/(КОСГУ=G$1),Предмет_договора),)</f>
        <v>0</v>
      </c>
      <c r="H58" s="10">
        <f>IFERROR(LOOKUP(,-1/ISERROR(MATCH(Предмет_договора,H$1:H57,))/(КОСГУ=H$1),Предмет_договора),)</f>
        <v>0</v>
      </c>
      <c r="I58" s="10">
        <f>IFERROR(LOOKUP(,-1/ISERROR(MATCH(Предмет_договора,I$1:I57,))/(КОСГУ=I$1),Предмет_договора),)</f>
        <v>0</v>
      </c>
    </row>
    <row r="59" spans="2:9">
      <c r="B59" s="10">
        <f>IFERROR(LOOKUP(,-1/ISERROR(MATCH(Предмет_договора,B$1:B58,))/(КОСГУ=B$1),Предмет_договора),)</f>
        <v>0</v>
      </c>
      <c r="C59" s="10">
        <f>IFERROR(LOOKUP(,-1/ISERROR(MATCH(Предмет_договора,C$1:C58,))/(КОСГУ=C$1),Предмет_договора),)</f>
        <v>0</v>
      </c>
      <c r="D59" s="10">
        <f>IFERROR(LOOKUP(,-1/ISERROR(MATCH(Предмет_договора,D$1:D58,))/(КОСГУ=D$1),Предмет_договора),)</f>
        <v>0</v>
      </c>
      <c r="E59" s="10">
        <f>IFERROR(LOOKUP(,-1/ISERROR(MATCH(Предмет_договора,E$1:E58,))/(КОСГУ=E$1),Предмет_договора),)</f>
        <v>0</v>
      </c>
      <c r="F59" s="10" t="str">
        <f>IFERROR(LOOKUP(,-1/ISERROR(MATCH(Предмет_договора,F$1:F58,))/(КОСГУ=F$1),Предмет_договора),)</f>
        <v>автопробег "дорогами войны"</v>
      </c>
      <c r="G59" s="10">
        <f>IFERROR(LOOKUP(,-1/ISERROR(MATCH(Предмет_договора,G$1:G58,))/(КОСГУ=G$1),Предмет_договора),)</f>
        <v>0</v>
      </c>
      <c r="H59" s="10">
        <f>IFERROR(LOOKUP(,-1/ISERROR(MATCH(Предмет_договора,H$1:H58,))/(КОСГУ=H$1),Предмет_договора),)</f>
        <v>0</v>
      </c>
      <c r="I59" s="10">
        <f>IFERROR(LOOKUP(,-1/ISERROR(MATCH(Предмет_договора,I$1:I58,))/(КОСГУ=I$1),Предмет_договора),)</f>
        <v>0</v>
      </c>
    </row>
    <row r="60" spans="2:9">
      <c r="B60" s="10">
        <f>IFERROR(LOOKUP(,-1/ISERROR(MATCH(Предмет_договора,B$1:B59,))/(КОСГУ=B$1),Предмет_договора),)</f>
        <v>0</v>
      </c>
      <c r="C60" s="10">
        <f>IFERROR(LOOKUP(,-1/ISERROR(MATCH(Предмет_договора,C$1:C59,))/(КОСГУ=C$1),Предмет_договора),)</f>
        <v>0</v>
      </c>
      <c r="D60" s="10">
        <f>IFERROR(LOOKUP(,-1/ISERROR(MATCH(Предмет_договора,D$1:D59,))/(КОСГУ=D$1),Предмет_договора),)</f>
        <v>0</v>
      </c>
      <c r="E60" s="10">
        <f>IFERROR(LOOKUP(,-1/ISERROR(MATCH(Предмет_договора,E$1:E59,))/(КОСГУ=E$1),Предмет_договора),)</f>
        <v>0</v>
      </c>
      <c r="F60" s="10" t="str">
        <f>IFERROR(LOOKUP(,-1/ISERROR(MATCH(Предмет_договора,F$1:F59,))/(КОСГУ=F$1),Предмет_договора),)</f>
        <v>"уроки шахмат а.карпова" для дистанционного обучения</v>
      </c>
      <c r="G60" s="10">
        <f>IFERROR(LOOKUP(,-1/ISERROR(MATCH(Предмет_договора,G$1:G59,))/(КОСГУ=G$1),Предмет_договора),)</f>
        <v>0</v>
      </c>
      <c r="H60" s="10">
        <f>IFERROR(LOOKUP(,-1/ISERROR(MATCH(Предмет_договора,H$1:H59,))/(КОСГУ=H$1),Предмет_договора),)</f>
        <v>0</v>
      </c>
      <c r="I60" s="10">
        <f>IFERROR(LOOKUP(,-1/ISERROR(MATCH(Предмет_договора,I$1:I59,))/(КОСГУ=I$1),Предмет_договора),)</f>
        <v>0</v>
      </c>
    </row>
    <row r="61" spans="2:9">
      <c r="B61" s="10">
        <f>IFERROR(LOOKUP(,-1/ISERROR(MATCH(Предмет_договора,B$1:B60,))/(КОСГУ=B$1),Предмет_договора),)</f>
        <v>0</v>
      </c>
      <c r="C61" s="10">
        <f>IFERROR(LOOKUP(,-1/ISERROR(MATCH(Предмет_договора,C$1:C60,))/(КОСГУ=C$1),Предмет_договора),)</f>
        <v>0</v>
      </c>
      <c r="D61" s="10">
        <f>IFERROR(LOOKUP(,-1/ISERROR(MATCH(Предмет_договора,D$1:D60,))/(КОСГУ=D$1),Предмет_договора),)</f>
        <v>0</v>
      </c>
      <c r="E61" s="10">
        <f>IFERROR(LOOKUP(,-1/ISERROR(MATCH(Предмет_договора,E$1:E60,))/(КОСГУ=E$1),Предмет_договора),)</f>
        <v>0</v>
      </c>
      <c r="F61" s="10">
        <f>IFERROR(LOOKUP(,-1/ISERROR(MATCH(Предмет_договора,F$1:F60,))/(КОСГУ=F$1),Предмет_договора),)</f>
        <v>0</v>
      </c>
      <c r="G61" s="10">
        <f>IFERROR(LOOKUP(,-1/ISERROR(MATCH(Предмет_договора,G$1:G60,))/(КОСГУ=G$1),Предмет_договора),)</f>
        <v>0</v>
      </c>
      <c r="H61" s="10">
        <f>IFERROR(LOOKUP(,-1/ISERROR(MATCH(Предмет_договора,H$1:H60,))/(КОСГУ=H$1),Предмет_договора),)</f>
        <v>0</v>
      </c>
      <c r="I61" s="10">
        <f>IFERROR(LOOKUP(,-1/ISERROR(MATCH(Предмет_договора,I$1:I60,))/(КОСГУ=I$1),Предмет_договора),)</f>
        <v>0</v>
      </c>
    </row>
    <row r="62" spans="2:9">
      <c r="B62" s="10">
        <f>IFERROR(LOOKUP(,-1/ISERROR(MATCH(Предмет_договора,B$1:B61,))/(КОСГУ=B$1),Предмет_договора),)</f>
        <v>0</v>
      </c>
      <c r="C62" s="10">
        <f>IFERROR(LOOKUP(,-1/ISERROR(MATCH(Предмет_договора,C$1:C61,))/(КОСГУ=C$1),Предмет_договора),)</f>
        <v>0</v>
      </c>
      <c r="D62" s="10">
        <f>IFERROR(LOOKUP(,-1/ISERROR(MATCH(Предмет_договора,D$1:D61,))/(КОСГУ=D$1),Предмет_договора),)</f>
        <v>0</v>
      </c>
      <c r="E62" s="10">
        <f>IFERROR(LOOKUP(,-1/ISERROR(MATCH(Предмет_договора,E$1:E61,))/(КОСГУ=E$1),Предмет_договора),)</f>
        <v>0</v>
      </c>
      <c r="F62" s="10">
        <f>IFERROR(LOOKUP(,-1/ISERROR(MATCH(Предмет_договора,F$1:F61,))/(КОСГУ=F$1),Предмет_договора),)</f>
        <v>0</v>
      </c>
      <c r="G62" s="10">
        <f>IFERROR(LOOKUP(,-1/ISERROR(MATCH(Предмет_договора,G$1:G61,))/(КОСГУ=G$1),Предмет_договора),)</f>
        <v>0</v>
      </c>
      <c r="H62" s="10">
        <f>IFERROR(LOOKUP(,-1/ISERROR(MATCH(Предмет_договора,H$1:H61,))/(КОСГУ=H$1),Предмет_договора),)</f>
        <v>0</v>
      </c>
      <c r="I62" s="10">
        <f>IFERROR(LOOKUP(,-1/ISERROR(MATCH(Предмет_договора,I$1:I61,))/(КОСГУ=I$1),Предмет_договора),)</f>
        <v>0</v>
      </c>
    </row>
    <row r="63" spans="2:9">
      <c r="B63" s="10">
        <f>IFERROR(LOOKUP(,-1/ISERROR(MATCH(Предмет_договора,B$1:B62,))/(КОСГУ=B$1),Предмет_договора),)</f>
        <v>0</v>
      </c>
      <c r="C63" s="10">
        <f>IFERROR(LOOKUP(,-1/ISERROR(MATCH(Предмет_договора,C$1:C62,))/(КОСГУ=C$1),Предмет_договора),)</f>
        <v>0</v>
      </c>
      <c r="D63" s="10">
        <f>IFERROR(LOOKUP(,-1/ISERROR(MATCH(Предмет_договора,D$1:D62,))/(КОСГУ=D$1),Предмет_договора),)</f>
        <v>0</v>
      </c>
      <c r="E63" s="10">
        <f>IFERROR(LOOKUP(,-1/ISERROR(MATCH(Предмет_договора,E$1:E62,))/(КОСГУ=E$1),Предмет_договора),)</f>
        <v>0</v>
      </c>
      <c r="F63" s="10">
        <f>IFERROR(LOOKUP(,-1/ISERROR(MATCH(Предмет_договора,F$1:F62,))/(КОСГУ=F$1),Предмет_договора),)</f>
        <v>0</v>
      </c>
      <c r="G63" s="10">
        <f>IFERROR(LOOKUP(,-1/ISERROR(MATCH(Предмет_договора,G$1:G62,))/(КОСГУ=G$1),Предмет_договора),)</f>
        <v>0</v>
      </c>
      <c r="H63" s="10">
        <f>IFERROR(LOOKUP(,-1/ISERROR(MATCH(Предмет_договора,H$1:H62,))/(КОСГУ=H$1),Предмет_договора),)</f>
        <v>0</v>
      </c>
      <c r="I63" s="10">
        <f>IFERROR(LOOKUP(,-1/ISERROR(MATCH(Предмет_договора,I$1:I62,))/(КОСГУ=I$1),Предмет_договора),)</f>
        <v>0</v>
      </c>
    </row>
    <row r="64" spans="2:9">
      <c r="B64" s="10">
        <f>IFERROR(LOOKUP(,-1/ISERROR(MATCH(Предмет_договора,B$1:B63,))/(КОСГУ=B$1),Предмет_договора),)</f>
        <v>0</v>
      </c>
      <c r="C64" s="10">
        <f>IFERROR(LOOKUP(,-1/ISERROR(MATCH(Предмет_договора,C$1:C63,))/(КОСГУ=C$1),Предмет_договора),)</f>
        <v>0</v>
      </c>
      <c r="D64" s="10">
        <f>IFERROR(LOOKUP(,-1/ISERROR(MATCH(Предмет_договора,D$1:D63,))/(КОСГУ=D$1),Предмет_договора),)</f>
        <v>0</v>
      </c>
      <c r="E64" s="10">
        <f>IFERROR(LOOKUP(,-1/ISERROR(MATCH(Предмет_договора,E$1:E63,))/(КОСГУ=E$1),Предмет_договора),)</f>
        <v>0</v>
      </c>
      <c r="F64" s="10">
        <f>IFERROR(LOOKUP(,-1/ISERROR(MATCH(Предмет_договора,F$1:F63,))/(КОСГУ=F$1),Предмет_договора),)</f>
        <v>0</v>
      </c>
      <c r="G64" s="10">
        <f>IFERROR(LOOKUP(,-1/ISERROR(MATCH(Предмет_договора,G$1:G63,))/(КОСГУ=G$1),Предмет_договора),)</f>
        <v>0</v>
      </c>
      <c r="H64" s="10">
        <f>IFERROR(LOOKUP(,-1/ISERROR(MATCH(Предмет_договора,H$1:H63,))/(КОСГУ=H$1),Предмет_договора),)</f>
        <v>0</v>
      </c>
      <c r="I64" s="10">
        <f>IFERROR(LOOKUP(,-1/ISERROR(MATCH(Предмет_договора,I$1:I63,))/(КОСГУ=I$1),Предмет_договора),)</f>
        <v>0</v>
      </c>
    </row>
    <row r="65" spans="2:9">
      <c r="B65" s="10">
        <f>IFERROR(LOOKUP(,-1/ISERROR(MATCH(Предмет_договора,B$1:B64,))/(КОСГУ=B$1),Предмет_договора),)</f>
        <v>0</v>
      </c>
      <c r="C65" s="10">
        <f>IFERROR(LOOKUP(,-1/ISERROR(MATCH(Предмет_договора,C$1:C64,))/(КОСГУ=C$1),Предмет_договора),)</f>
        <v>0</v>
      </c>
      <c r="D65" s="10">
        <f>IFERROR(LOOKUP(,-1/ISERROR(MATCH(Предмет_договора,D$1:D64,))/(КОСГУ=D$1),Предмет_договора),)</f>
        <v>0</v>
      </c>
      <c r="E65" s="10">
        <f>IFERROR(LOOKUP(,-1/ISERROR(MATCH(Предмет_договора,E$1:E64,))/(КОСГУ=E$1),Предмет_договора),)</f>
        <v>0</v>
      </c>
      <c r="F65" s="10">
        <f>IFERROR(LOOKUP(,-1/ISERROR(MATCH(Предмет_договора,F$1:F64,))/(КОСГУ=F$1),Предмет_договора),)</f>
        <v>0</v>
      </c>
      <c r="G65" s="10">
        <f>IFERROR(LOOKUP(,-1/ISERROR(MATCH(Предмет_договора,G$1:G64,))/(КОСГУ=G$1),Предмет_договора),)</f>
        <v>0</v>
      </c>
      <c r="H65" s="10">
        <f>IFERROR(LOOKUP(,-1/ISERROR(MATCH(Предмет_договора,H$1:H64,))/(КОСГУ=H$1),Предмет_договора),)</f>
        <v>0</v>
      </c>
      <c r="I65" s="10">
        <f>IFERROR(LOOKUP(,-1/ISERROR(MATCH(Предмет_договора,I$1:I64,))/(КОСГУ=I$1),Предмет_договора),)</f>
        <v>0</v>
      </c>
    </row>
    <row r="66" spans="2:9">
      <c r="B66" s="10">
        <f>IFERROR(LOOKUP(,-1/ISERROR(MATCH(Предмет_договора,B$1:B65,))/(КОСГУ=B$1),Предмет_договора),)</f>
        <v>0</v>
      </c>
      <c r="C66" s="10">
        <f>IFERROR(LOOKUP(,-1/ISERROR(MATCH(Предмет_договора,C$1:C65,))/(КОСГУ=C$1),Предмет_договора),)</f>
        <v>0</v>
      </c>
      <c r="D66" s="10">
        <f>IFERROR(LOOKUP(,-1/ISERROR(MATCH(Предмет_договора,D$1:D65,))/(КОСГУ=D$1),Предмет_договора),)</f>
        <v>0</v>
      </c>
      <c r="E66" s="10">
        <f>IFERROR(LOOKUP(,-1/ISERROR(MATCH(Предмет_договора,E$1:E65,))/(КОСГУ=E$1),Предмет_договора),)</f>
        <v>0</v>
      </c>
      <c r="F66" s="10">
        <f>IFERROR(LOOKUP(,-1/ISERROR(MATCH(Предмет_договора,F$1:F65,))/(КОСГУ=F$1),Предмет_договора),)</f>
        <v>0</v>
      </c>
      <c r="G66" s="10">
        <f>IFERROR(LOOKUP(,-1/ISERROR(MATCH(Предмет_договора,G$1:G65,))/(КОСГУ=G$1),Предмет_договора),)</f>
        <v>0</v>
      </c>
      <c r="H66" s="10">
        <f>IFERROR(LOOKUP(,-1/ISERROR(MATCH(Предмет_договора,H$1:H65,))/(КОСГУ=H$1),Предмет_договора),)</f>
        <v>0</v>
      </c>
      <c r="I66" s="10">
        <f>IFERROR(LOOKUP(,-1/ISERROR(MATCH(Предмет_договора,I$1:I65,))/(КОСГУ=I$1),Предмет_договора),)</f>
        <v>0</v>
      </c>
    </row>
    <row r="67" spans="2:9">
      <c r="B67" s="10">
        <f>IFERROR(LOOKUP(,-1/ISERROR(MATCH(Предмет_договора,B$1:B66,))/(КОСГУ=B$1),Предмет_договора),)</f>
        <v>0</v>
      </c>
      <c r="C67" s="10">
        <f>IFERROR(LOOKUP(,-1/ISERROR(MATCH(Предмет_договора,C$1:C66,))/(КОСГУ=C$1),Предмет_договора),)</f>
        <v>0</v>
      </c>
      <c r="D67" s="10">
        <f>IFERROR(LOOKUP(,-1/ISERROR(MATCH(Предмет_договора,D$1:D66,))/(КОСГУ=D$1),Предмет_договора),)</f>
        <v>0</v>
      </c>
      <c r="E67" s="10">
        <f>IFERROR(LOOKUP(,-1/ISERROR(MATCH(Предмет_договора,E$1:E66,))/(КОСГУ=E$1),Предмет_договора),)</f>
        <v>0</v>
      </c>
      <c r="F67" s="10">
        <f>IFERROR(LOOKUP(,-1/ISERROR(MATCH(Предмет_договора,F$1:F66,))/(КОСГУ=F$1),Предмет_договора),)</f>
        <v>0</v>
      </c>
      <c r="G67" s="10">
        <f>IFERROR(LOOKUP(,-1/ISERROR(MATCH(Предмет_договора,G$1:G66,))/(КОСГУ=G$1),Предмет_договора),)</f>
        <v>0</v>
      </c>
      <c r="H67" s="10">
        <f>IFERROR(LOOKUP(,-1/ISERROR(MATCH(Предмет_договора,H$1:H66,))/(КОСГУ=H$1),Предмет_договора),)</f>
        <v>0</v>
      </c>
      <c r="I67" s="10">
        <f>IFERROR(LOOKUP(,-1/ISERROR(MATCH(Предмет_договора,I$1:I66,))/(КОСГУ=I$1),Предмет_договора),)</f>
        <v>0</v>
      </c>
    </row>
    <row r="68" spans="2:9">
      <c r="B68" s="10">
        <f>IFERROR(LOOKUP(,-1/ISERROR(MATCH(Предмет_договора,B$1:B67,))/(КОСГУ=B$1),Предмет_договора),)</f>
        <v>0</v>
      </c>
      <c r="C68" s="10">
        <f>IFERROR(LOOKUP(,-1/ISERROR(MATCH(Предмет_договора,C$1:C67,))/(КОСГУ=C$1),Предмет_договора),)</f>
        <v>0</v>
      </c>
      <c r="D68" s="10">
        <f>IFERROR(LOOKUP(,-1/ISERROR(MATCH(Предмет_договора,D$1:D67,))/(КОСГУ=D$1),Предмет_договора),)</f>
        <v>0</v>
      </c>
      <c r="E68" s="10">
        <f>IFERROR(LOOKUP(,-1/ISERROR(MATCH(Предмет_договора,E$1:E67,))/(КОСГУ=E$1),Предмет_договора),)</f>
        <v>0</v>
      </c>
      <c r="F68" s="10">
        <f>IFERROR(LOOKUP(,-1/ISERROR(MATCH(Предмет_договора,F$1:F67,))/(КОСГУ=F$1),Предмет_договора),)</f>
        <v>0</v>
      </c>
      <c r="G68" s="10">
        <f>IFERROR(LOOKUP(,-1/ISERROR(MATCH(Предмет_договора,G$1:G67,))/(КОСГУ=G$1),Предмет_договора),)</f>
        <v>0</v>
      </c>
      <c r="H68" s="10">
        <f>IFERROR(LOOKUP(,-1/ISERROR(MATCH(Предмет_договора,H$1:H67,))/(КОСГУ=H$1),Предмет_договора),)</f>
        <v>0</v>
      </c>
      <c r="I68" s="10">
        <f>IFERROR(LOOKUP(,-1/ISERROR(MATCH(Предмет_договора,I$1:I67,))/(КОСГУ=I$1),Предмет_договора),)</f>
        <v>0</v>
      </c>
    </row>
    <row r="69" spans="2:9">
      <c r="B69" s="10">
        <f>IFERROR(LOOKUP(,-1/ISERROR(MATCH(Предмет_договора,B$1:B68,))/(КОСГУ=B$1),Предмет_договора),)</f>
        <v>0</v>
      </c>
      <c r="C69" s="10">
        <f>IFERROR(LOOKUP(,-1/ISERROR(MATCH(Предмет_договора,C$1:C68,))/(КОСГУ=C$1),Предмет_договора),)</f>
        <v>0</v>
      </c>
      <c r="D69" s="10">
        <f>IFERROR(LOOKUP(,-1/ISERROR(MATCH(Предмет_договора,D$1:D68,))/(КОСГУ=D$1),Предмет_договора),)</f>
        <v>0</v>
      </c>
      <c r="E69" s="10">
        <f>IFERROR(LOOKUP(,-1/ISERROR(MATCH(Предмет_договора,E$1:E68,))/(КОСГУ=E$1),Предмет_договора),)</f>
        <v>0</v>
      </c>
      <c r="F69" s="10">
        <f>IFERROR(LOOKUP(,-1/ISERROR(MATCH(Предмет_договора,F$1:F68,))/(КОСГУ=F$1),Предмет_договора),)</f>
        <v>0</v>
      </c>
      <c r="G69" s="10">
        <f>IFERROR(LOOKUP(,-1/ISERROR(MATCH(Предмет_договора,G$1:G68,))/(КОСГУ=G$1),Предмет_договора),)</f>
        <v>0</v>
      </c>
      <c r="H69" s="10">
        <f>IFERROR(LOOKUP(,-1/ISERROR(MATCH(Предмет_договора,H$1:H68,))/(КОСГУ=H$1),Предмет_договора),)</f>
        <v>0</v>
      </c>
      <c r="I69" s="10">
        <f>IFERROR(LOOKUP(,-1/ISERROR(MATCH(Предмет_договора,I$1:I68,))/(КОСГУ=I$1),Предмет_договора),)</f>
        <v>0</v>
      </c>
    </row>
    <row r="70" spans="2:9">
      <c r="B70" s="10">
        <f>IFERROR(LOOKUP(,-1/ISERROR(MATCH(Предмет_договора,B$1:B69,))/(КОСГУ=B$1),Предмет_договора),)</f>
        <v>0</v>
      </c>
      <c r="C70" s="10">
        <f>IFERROR(LOOKUP(,-1/ISERROR(MATCH(Предмет_договора,C$1:C69,))/(КОСГУ=C$1),Предмет_договора),)</f>
        <v>0</v>
      </c>
      <c r="D70" s="10">
        <f>IFERROR(LOOKUP(,-1/ISERROR(MATCH(Предмет_договора,D$1:D69,))/(КОСГУ=D$1),Предмет_договора),)</f>
        <v>0</v>
      </c>
      <c r="E70" s="10">
        <f>IFERROR(LOOKUP(,-1/ISERROR(MATCH(Предмет_договора,E$1:E69,))/(КОСГУ=E$1),Предмет_договора),)</f>
        <v>0</v>
      </c>
      <c r="F70" s="10">
        <f>IFERROR(LOOKUP(,-1/ISERROR(MATCH(Предмет_договора,F$1:F69,))/(КОСГУ=F$1),Предмет_договора),)</f>
        <v>0</v>
      </c>
      <c r="G70" s="10">
        <f>IFERROR(LOOKUP(,-1/ISERROR(MATCH(Предмет_договора,G$1:G69,))/(КОСГУ=G$1),Предмет_договора),)</f>
        <v>0</v>
      </c>
      <c r="H70" s="10">
        <f>IFERROR(LOOKUP(,-1/ISERROR(MATCH(Предмет_договора,H$1:H69,))/(КОСГУ=H$1),Предмет_договора),)</f>
        <v>0</v>
      </c>
      <c r="I70" s="10">
        <f>IFERROR(LOOKUP(,-1/ISERROR(MATCH(Предмет_договора,I$1:I69,))/(КОСГУ=I$1),Предмет_договора),)</f>
        <v>0</v>
      </c>
    </row>
    <row r="71" spans="2:9">
      <c r="B71" s="10">
        <f>IFERROR(LOOKUP(,-1/ISERROR(MATCH(Предмет_договора,B$1:B70,))/(КОСГУ=B$1),Предмет_договора),)</f>
        <v>0</v>
      </c>
      <c r="C71" s="10">
        <f>IFERROR(LOOKUP(,-1/ISERROR(MATCH(Предмет_договора,C$1:C70,))/(КОСГУ=C$1),Предмет_договора),)</f>
        <v>0</v>
      </c>
      <c r="D71" s="10">
        <f>IFERROR(LOOKUP(,-1/ISERROR(MATCH(Предмет_договора,D$1:D70,))/(КОСГУ=D$1),Предмет_договора),)</f>
        <v>0</v>
      </c>
      <c r="E71" s="10">
        <f>IFERROR(LOOKUP(,-1/ISERROR(MATCH(Предмет_договора,E$1:E70,))/(КОСГУ=E$1),Предмет_договора),)</f>
        <v>0</v>
      </c>
      <c r="F71" s="10">
        <f>IFERROR(LOOKUP(,-1/ISERROR(MATCH(Предмет_договора,F$1:F70,))/(КОСГУ=F$1),Предмет_договора),)</f>
        <v>0</v>
      </c>
      <c r="G71" s="10">
        <f>IFERROR(LOOKUP(,-1/ISERROR(MATCH(Предмет_договора,G$1:G70,))/(КОСГУ=G$1),Предмет_договора),)</f>
        <v>0</v>
      </c>
      <c r="H71" s="10">
        <f>IFERROR(LOOKUP(,-1/ISERROR(MATCH(Предмет_договора,H$1:H70,))/(КОСГУ=H$1),Предмет_договора),)</f>
        <v>0</v>
      </c>
      <c r="I71" s="10">
        <f>IFERROR(LOOKUP(,-1/ISERROR(MATCH(Предмет_договора,I$1:I70,))/(КОСГУ=I$1),Предмет_договора),)</f>
        <v>0</v>
      </c>
    </row>
    <row r="72" spans="2:9">
      <c r="B72" s="10">
        <f>IFERROR(LOOKUP(,-1/ISERROR(MATCH(Предмет_договора,B$1:B71,))/(КОСГУ=B$1),Предмет_договора),)</f>
        <v>0</v>
      </c>
      <c r="C72" s="10">
        <f>IFERROR(LOOKUP(,-1/ISERROR(MATCH(Предмет_договора,C$1:C71,))/(КОСГУ=C$1),Предмет_договора),)</f>
        <v>0</v>
      </c>
      <c r="D72" s="10">
        <f>IFERROR(LOOKUP(,-1/ISERROR(MATCH(Предмет_договора,D$1:D71,))/(КОСГУ=D$1),Предмет_договора),)</f>
        <v>0</v>
      </c>
      <c r="E72" s="10">
        <f>IFERROR(LOOKUP(,-1/ISERROR(MATCH(Предмет_договора,E$1:E71,))/(КОСГУ=E$1),Предмет_договора),)</f>
        <v>0</v>
      </c>
      <c r="F72" s="10">
        <f>IFERROR(LOOKUP(,-1/ISERROR(MATCH(Предмет_договора,F$1:F71,))/(КОСГУ=F$1),Предмет_договора),)</f>
        <v>0</v>
      </c>
      <c r="G72" s="10">
        <f>IFERROR(LOOKUP(,-1/ISERROR(MATCH(Предмет_договора,G$1:G71,))/(КОСГУ=G$1),Предмет_договора),)</f>
        <v>0</v>
      </c>
      <c r="H72" s="10">
        <f>IFERROR(LOOKUP(,-1/ISERROR(MATCH(Предмет_договора,H$1:H71,))/(КОСГУ=H$1),Предмет_договора),)</f>
        <v>0</v>
      </c>
      <c r="I72" s="10">
        <f>IFERROR(LOOKUP(,-1/ISERROR(MATCH(Предмет_договора,I$1:I71,))/(КОСГУ=I$1),Предмет_договора),)</f>
        <v>0</v>
      </c>
    </row>
    <row r="73" spans="2:9">
      <c r="B73" s="10">
        <f>IFERROR(LOOKUP(,-1/ISERROR(MATCH(Предмет_договора,B$1:B72,))/(КОСГУ=B$1),Предмет_договора),)</f>
        <v>0</v>
      </c>
      <c r="C73" s="10">
        <f>IFERROR(LOOKUP(,-1/ISERROR(MATCH(Предмет_договора,C$1:C72,))/(КОСГУ=C$1),Предмет_договора),)</f>
        <v>0</v>
      </c>
      <c r="D73" s="10">
        <f>IFERROR(LOOKUP(,-1/ISERROR(MATCH(Предмет_договора,D$1:D72,))/(КОСГУ=D$1),Предмет_договора),)</f>
        <v>0</v>
      </c>
      <c r="E73" s="10">
        <f>IFERROR(LOOKUP(,-1/ISERROR(MATCH(Предмет_договора,E$1:E72,))/(КОСГУ=E$1),Предмет_договора),)</f>
        <v>0</v>
      </c>
      <c r="F73" s="10">
        <f>IFERROR(LOOKUP(,-1/ISERROR(MATCH(Предмет_договора,F$1:F72,))/(КОСГУ=F$1),Предмет_договора),)</f>
        <v>0</v>
      </c>
      <c r="G73" s="10">
        <f>IFERROR(LOOKUP(,-1/ISERROR(MATCH(Предмет_договора,G$1:G72,))/(КОСГУ=G$1),Предмет_договора),)</f>
        <v>0</v>
      </c>
      <c r="H73" s="10">
        <f>IFERROR(LOOKUP(,-1/ISERROR(MATCH(Предмет_договора,H$1:H72,))/(КОСГУ=H$1),Предмет_договора),)</f>
        <v>0</v>
      </c>
      <c r="I73" s="10">
        <f>IFERROR(LOOKUP(,-1/ISERROR(MATCH(Предмет_договора,I$1:I72,))/(КОСГУ=I$1),Предмет_договора),)</f>
        <v>0</v>
      </c>
    </row>
    <row r="74" spans="2:9">
      <c r="B74" s="10">
        <f>IFERROR(LOOKUP(,-1/ISERROR(MATCH(Предмет_договора,B$1:B73,))/(КОСГУ=B$1),Предмет_договора),)</f>
        <v>0</v>
      </c>
      <c r="C74" s="10">
        <f>IFERROR(LOOKUP(,-1/ISERROR(MATCH(Предмет_договора,C$1:C73,))/(КОСГУ=C$1),Предмет_договора),)</f>
        <v>0</v>
      </c>
      <c r="D74" s="10">
        <f>IFERROR(LOOKUP(,-1/ISERROR(MATCH(Предмет_договора,D$1:D73,))/(КОСГУ=D$1),Предмет_договора),)</f>
        <v>0</v>
      </c>
      <c r="E74" s="10">
        <f>IFERROR(LOOKUP(,-1/ISERROR(MATCH(Предмет_договора,E$1:E73,))/(КОСГУ=E$1),Предмет_договора),)</f>
        <v>0</v>
      </c>
      <c r="F74" s="10">
        <f>IFERROR(LOOKUP(,-1/ISERROR(MATCH(Предмет_договора,F$1:F73,))/(КОСГУ=F$1),Предмет_договора),)</f>
        <v>0</v>
      </c>
      <c r="G74" s="10">
        <f>IFERROR(LOOKUP(,-1/ISERROR(MATCH(Предмет_договора,G$1:G73,))/(КОСГУ=G$1),Предмет_договора),)</f>
        <v>0</v>
      </c>
      <c r="H74" s="10">
        <f>IFERROR(LOOKUP(,-1/ISERROR(MATCH(Предмет_договора,H$1:H73,))/(КОСГУ=H$1),Предмет_договора),)</f>
        <v>0</v>
      </c>
      <c r="I74" s="10">
        <f>IFERROR(LOOKUP(,-1/ISERROR(MATCH(Предмет_договора,I$1:I73,))/(КОСГУ=I$1),Предмет_договора),)</f>
        <v>0</v>
      </c>
    </row>
    <row r="75" spans="2:9">
      <c r="B75" s="10">
        <f>IFERROR(LOOKUP(,-1/ISERROR(MATCH(Предмет_договора,B$1:B74,))/(КОСГУ=B$1),Предмет_договора),)</f>
        <v>0</v>
      </c>
      <c r="C75" s="10">
        <f>IFERROR(LOOKUP(,-1/ISERROR(MATCH(Предмет_договора,C$1:C74,))/(КОСГУ=C$1),Предмет_договора),)</f>
        <v>0</v>
      </c>
      <c r="D75" s="10">
        <f>IFERROR(LOOKUP(,-1/ISERROR(MATCH(Предмет_договора,D$1:D74,))/(КОСГУ=D$1),Предмет_договора),)</f>
        <v>0</v>
      </c>
      <c r="E75" s="10">
        <f>IFERROR(LOOKUP(,-1/ISERROR(MATCH(Предмет_договора,E$1:E74,))/(КОСГУ=E$1),Предмет_договора),)</f>
        <v>0</v>
      </c>
      <c r="F75" s="10">
        <f>IFERROR(LOOKUP(,-1/ISERROR(MATCH(Предмет_договора,F$1:F74,))/(КОСГУ=F$1),Предмет_договора),)</f>
        <v>0</v>
      </c>
      <c r="G75" s="10">
        <f>IFERROR(LOOKUP(,-1/ISERROR(MATCH(Предмет_договора,G$1:G74,))/(КОСГУ=G$1),Предмет_договора),)</f>
        <v>0</v>
      </c>
      <c r="H75" s="10">
        <f>IFERROR(LOOKUP(,-1/ISERROR(MATCH(Предмет_договора,H$1:H74,))/(КОСГУ=H$1),Предмет_договора),)</f>
        <v>0</v>
      </c>
      <c r="I75" s="10">
        <f>IFERROR(LOOKUP(,-1/ISERROR(MATCH(Предмет_договора,I$1:I74,))/(КОСГУ=I$1),Предмет_договора),)</f>
        <v>0</v>
      </c>
    </row>
    <row r="76" spans="2:9">
      <c r="B76" s="10">
        <f>IFERROR(LOOKUP(,-1/ISERROR(MATCH(Предмет_договора,B$1:B75,))/(КОСГУ=B$1),Предмет_договора),)</f>
        <v>0</v>
      </c>
      <c r="C76" s="10">
        <f>IFERROR(LOOKUP(,-1/ISERROR(MATCH(Предмет_договора,C$1:C75,))/(КОСГУ=C$1),Предмет_договора),)</f>
        <v>0</v>
      </c>
      <c r="D76" s="10">
        <f>IFERROR(LOOKUP(,-1/ISERROR(MATCH(Предмет_договора,D$1:D75,))/(КОСГУ=D$1),Предмет_договора),)</f>
        <v>0</v>
      </c>
      <c r="E76" s="10">
        <f>IFERROR(LOOKUP(,-1/ISERROR(MATCH(Предмет_договора,E$1:E75,))/(КОСГУ=E$1),Предмет_договора),)</f>
        <v>0</v>
      </c>
      <c r="F76" s="10">
        <f>IFERROR(LOOKUP(,-1/ISERROR(MATCH(Предмет_договора,F$1:F75,))/(КОСГУ=F$1),Предмет_договора),)</f>
        <v>0</v>
      </c>
      <c r="G76" s="10">
        <f>IFERROR(LOOKUP(,-1/ISERROR(MATCH(Предмет_договора,G$1:G75,))/(КОСГУ=G$1),Предмет_договора),)</f>
        <v>0</v>
      </c>
      <c r="H76" s="10">
        <f>IFERROR(LOOKUP(,-1/ISERROR(MATCH(Предмет_договора,H$1:H75,))/(КОСГУ=H$1),Предмет_договора),)</f>
        <v>0</v>
      </c>
      <c r="I76" s="10">
        <f>IFERROR(LOOKUP(,-1/ISERROR(MATCH(Предмет_договора,I$1:I75,))/(КОСГУ=I$1),Предмет_договора),)</f>
        <v>0</v>
      </c>
    </row>
    <row r="77" spans="2:9">
      <c r="B77" s="10">
        <f>IFERROR(LOOKUP(,-1/ISERROR(MATCH(Предмет_договора,B$1:B76,))/(КОСГУ=B$1),Предмет_договора),)</f>
        <v>0</v>
      </c>
      <c r="C77" s="10">
        <f>IFERROR(LOOKUP(,-1/ISERROR(MATCH(Предмет_договора,C$1:C76,))/(КОСГУ=C$1),Предмет_договора),)</f>
        <v>0</v>
      </c>
      <c r="D77" s="10">
        <f>IFERROR(LOOKUP(,-1/ISERROR(MATCH(Предмет_договора,D$1:D76,))/(КОСГУ=D$1),Предмет_договора),)</f>
        <v>0</v>
      </c>
      <c r="E77" s="10">
        <f>IFERROR(LOOKUP(,-1/ISERROR(MATCH(Предмет_договора,E$1:E76,))/(КОСГУ=E$1),Предмет_договора),)</f>
        <v>0</v>
      </c>
      <c r="F77" s="10">
        <f>IFERROR(LOOKUP(,-1/ISERROR(MATCH(Предмет_договора,F$1:F76,))/(КОСГУ=F$1),Предмет_договора),)</f>
        <v>0</v>
      </c>
      <c r="G77" s="10">
        <f>IFERROR(LOOKUP(,-1/ISERROR(MATCH(Предмет_договора,G$1:G76,))/(КОСГУ=G$1),Предмет_договора),)</f>
        <v>0</v>
      </c>
      <c r="H77" s="10">
        <f>IFERROR(LOOKUP(,-1/ISERROR(MATCH(Предмет_договора,H$1:H76,))/(КОСГУ=H$1),Предмет_договора),)</f>
        <v>0</v>
      </c>
      <c r="I77" s="10">
        <f>IFERROR(LOOKUP(,-1/ISERROR(MATCH(Предмет_договора,I$1:I76,))/(КОСГУ=I$1),Предмет_договора),)</f>
        <v>0</v>
      </c>
    </row>
    <row r="78" spans="2:9">
      <c r="B78" s="10">
        <f>IFERROR(LOOKUP(,-1/ISERROR(MATCH(Предмет_договора,B$1:B77,))/(КОСГУ=B$1),Предмет_договора),)</f>
        <v>0</v>
      </c>
      <c r="C78" s="10">
        <f>IFERROR(LOOKUP(,-1/ISERROR(MATCH(Предмет_договора,C$1:C77,))/(КОСГУ=C$1),Предмет_договора),)</f>
        <v>0</v>
      </c>
      <c r="D78" s="10">
        <f>IFERROR(LOOKUP(,-1/ISERROR(MATCH(Предмет_договора,D$1:D77,))/(КОСГУ=D$1),Предмет_договора),)</f>
        <v>0</v>
      </c>
      <c r="E78" s="10">
        <f>IFERROR(LOOKUP(,-1/ISERROR(MATCH(Предмет_договора,E$1:E77,))/(КОСГУ=E$1),Предмет_договора),)</f>
        <v>0</v>
      </c>
      <c r="F78" s="10">
        <f>IFERROR(LOOKUP(,-1/ISERROR(MATCH(Предмет_договора,F$1:F77,))/(КОСГУ=F$1),Предмет_договора),)</f>
        <v>0</v>
      </c>
      <c r="G78" s="10">
        <f>IFERROR(LOOKUP(,-1/ISERROR(MATCH(Предмет_договора,G$1:G77,))/(КОСГУ=G$1),Предмет_договора),)</f>
        <v>0</v>
      </c>
      <c r="H78" s="10">
        <f>IFERROR(LOOKUP(,-1/ISERROR(MATCH(Предмет_договора,H$1:H77,))/(КОСГУ=H$1),Предмет_договора),)</f>
        <v>0</v>
      </c>
      <c r="I78" s="10">
        <f>IFERROR(LOOKUP(,-1/ISERROR(MATCH(Предмет_договора,I$1:I77,))/(КОСГУ=I$1),Предмет_договора),)</f>
        <v>0</v>
      </c>
    </row>
    <row r="79" spans="2:9">
      <c r="B79" s="10">
        <f>IFERROR(LOOKUP(,-1/ISERROR(MATCH(Предмет_договора,B$1:B78,))/(КОСГУ=B$1),Предмет_договора),)</f>
        <v>0</v>
      </c>
      <c r="C79" s="10">
        <f>IFERROR(LOOKUP(,-1/ISERROR(MATCH(Предмет_договора,C$1:C78,))/(КОСГУ=C$1),Предмет_договора),)</f>
        <v>0</v>
      </c>
      <c r="D79" s="10">
        <f>IFERROR(LOOKUP(,-1/ISERROR(MATCH(Предмет_договора,D$1:D78,))/(КОСГУ=D$1),Предмет_договора),)</f>
        <v>0</v>
      </c>
      <c r="E79" s="10">
        <f>IFERROR(LOOKUP(,-1/ISERROR(MATCH(Предмет_договора,E$1:E78,))/(КОСГУ=E$1),Предмет_договора),)</f>
        <v>0</v>
      </c>
      <c r="F79" s="10">
        <f>IFERROR(LOOKUP(,-1/ISERROR(MATCH(Предмет_договора,F$1:F78,))/(КОСГУ=F$1),Предмет_договора),)</f>
        <v>0</v>
      </c>
      <c r="G79" s="10">
        <f>IFERROR(LOOKUP(,-1/ISERROR(MATCH(Предмет_договора,G$1:G78,))/(КОСГУ=G$1),Предмет_договора),)</f>
        <v>0</v>
      </c>
      <c r="H79" s="10">
        <f>IFERROR(LOOKUP(,-1/ISERROR(MATCH(Предмет_договора,H$1:H78,))/(КОСГУ=H$1),Предмет_договора),)</f>
        <v>0</v>
      </c>
      <c r="I79" s="10">
        <f>IFERROR(LOOKUP(,-1/ISERROR(MATCH(Предмет_договора,I$1:I78,))/(КОСГУ=I$1),Предмет_договора),)</f>
        <v>0</v>
      </c>
    </row>
    <row r="80" spans="2:9">
      <c r="B80" s="10">
        <f>IFERROR(LOOKUP(,-1/ISERROR(MATCH(Предмет_договора,B$1:B79,))/(КОСГУ=B$1),Предмет_договора),)</f>
        <v>0</v>
      </c>
      <c r="C80" s="10">
        <f>IFERROR(LOOKUP(,-1/ISERROR(MATCH(Предмет_договора,C$1:C79,))/(КОСГУ=C$1),Предмет_договора),)</f>
        <v>0</v>
      </c>
      <c r="D80" s="10">
        <f>IFERROR(LOOKUP(,-1/ISERROR(MATCH(Предмет_договора,D$1:D79,))/(КОСГУ=D$1),Предмет_договора),)</f>
        <v>0</v>
      </c>
      <c r="E80" s="10">
        <f>IFERROR(LOOKUP(,-1/ISERROR(MATCH(Предмет_договора,E$1:E79,))/(КОСГУ=E$1),Предмет_договора),)</f>
        <v>0</v>
      </c>
      <c r="F80" s="10">
        <f>IFERROR(LOOKUP(,-1/ISERROR(MATCH(Предмет_договора,F$1:F79,))/(КОСГУ=F$1),Предмет_договора),)</f>
        <v>0</v>
      </c>
      <c r="G80" s="10">
        <f>IFERROR(LOOKUP(,-1/ISERROR(MATCH(Предмет_договора,G$1:G79,))/(КОСГУ=G$1),Предмет_договора),)</f>
        <v>0</v>
      </c>
      <c r="H80" s="10">
        <f>IFERROR(LOOKUP(,-1/ISERROR(MATCH(Предмет_договора,H$1:H79,))/(КОСГУ=H$1),Предмет_договора),)</f>
        <v>0</v>
      </c>
      <c r="I80" s="10">
        <f>IFERROR(LOOKUP(,-1/ISERROR(MATCH(Предмет_договора,I$1:I79,))/(КОСГУ=I$1),Предмет_договора),)</f>
        <v>0</v>
      </c>
    </row>
    <row r="81" spans="2:9">
      <c r="B81" s="10">
        <f>IFERROR(LOOKUP(,-1/ISERROR(MATCH(Предмет_договора,B$1:B80,))/(КОСГУ=B$1),Предмет_договора),)</f>
        <v>0</v>
      </c>
      <c r="C81" s="10">
        <f>IFERROR(LOOKUP(,-1/ISERROR(MATCH(Предмет_договора,C$1:C80,))/(КОСГУ=C$1),Предмет_договора),)</f>
        <v>0</v>
      </c>
      <c r="D81" s="10">
        <f>IFERROR(LOOKUP(,-1/ISERROR(MATCH(Предмет_договора,D$1:D80,))/(КОСГУ=D$1),Предмет_договора),)</f>
        <v>0</v>
      </c>
      <c r="E81" s="10">
        <f>IFERROR(LOOKUP(,-1/ISERROR(MATCH(Предмет_договора,E$1:E80,))/(КОСГУ=E$1),Предмет_договора),)</f>
        <v>0</v>
      </c>
      <c r="F81" s="10">
        <f>IFERROR(LOOKUP(,-1/ISERROR(MATCH(Предмет_договора,F$1:F80,))/(КОСГУ=F$1),Предмет_договора),)</f>
        <v>0</v>
      </c>
      <c r="G81" s="10">
        <f>IFERROR(LOOKUP(,-1/ISERROR(MATCH(Предмет_договора,G$1:G80,))/(КОСГУ=G$1),Предмет_договора),)</f>
        <v>0</v>
      </c>
      <c r="H81" s="10">
        <f>IFERROR(LOOKUP(,-1/ISERROR(MATCH(Предмет_договора,H$1:H80,))/(КОСГУ=H$1),Предмет_договора),)</f>
        <v>0</v>
      </c>
      <c r="I81" s="10">
        <f>IFERROR(LOOKUP(,-1/ISERROR(MATCH(Предмет_договора,I$1:I80,))/(КОСГУ=I$1),Предмет_договора),)</f>
        <v>0</v>
      </c>
    </row>
    <row r="82" spans="2:9">
      <c r="B82" s="10">
        <f>IFERROR(LOOKUP(,-1/ISERROR(MATCH(Предмет_договора,B$1:B81,))/(КОСГУ=B$1),Предмет_договора),)</f>
        <v>0</v>
      </c>
      <c r="C82" s="10">
        <f>IFERROR(LOOKUP(,-1/ISERROR(MATCH(Предмет_договора,C$1:C81,))/(КОСГУ=C$1),Предмет_договора),)</f>
        <v>0</v>
      </c>
      <c r="D82" s="10">
        <f>IFERROR(LOOKUP(,-1/ISERROR(MATCH(Предмет_договора,D$1:D81,))/(КОСГУ=D$1),Предмет_договора),)</f>
        <v>0</v>
      </c>
      <c r="E82" s="10">
        <f>IFERROR(LOOKUP(,-1/ISERROR(MATCH(Предмет_договора,E$1:E81,))/(КОСГУ=E$1),Предмет_договора),)</f>
        <v>0</v>
      </c>
      <c r="F82" s="10">
        <f>IFERROR(LOOKUP(,-1/ISERROR(MATCH(Предмет_договора,F$1:F81,))/(КОСГУ=F$1),Предмет_договора),)</f>
        <v>0</v>
      </c>
      <c r="G82" s="10">
        <f>IFERROR(LOOKUP(,-1/ISERROR(MATCH(Предмет_договора,G$1:G81,))/(КОСГУ=G$1),Предмет_договора),)</f>
        <v>0</v>
      </c>
      <c r="H82" s="10">
        <f>IFERROR(LOOKUP(,-1/ISERROR(MATCH(Предмет_договора,H$1:H81,))/(КОСГУ=H$1),Предмет_договора),)</f>
        <v>0</v>
      </c>
      <c r="I82" s="10">
        <f>IFERROR(LOOKUP(,-1/ISERROR(MATCH(Предмет_договора,I$1:I81,))/(КОСГУ=I$1),Предмет_договора),)</f>
        <v>0</v>
      </c>
    </row>
    <row r="83" spans="2:9">
      <c r="B83" s="10">
        <f>IFERROR(LOOKUP(,-1/ISERROR(MATCH(Предмет_договора,B$1:B82,))/(КОСГУ=B$1),Предмет_договора),)</f>
        <v>0</v>
      </c>
      <c r="C83" s="10">
        <f>IFERROR(LOOKUP(,-1/ISERROR(MATCH(Предмет_договора,C$1:C82,))/(КОСГУ=C$1),Предмет_договора),)</f>
        <v>0</v>
      </c>
      <c r="D83" s="10">
        <f>IFERROR(LOOKUP(,-1/ISERROR(MATCH(Предмет_договора,D$1:D82,))/(КОСГУ=D$1),Предмет_договора),)</f>
        <v>0</v>
      </c>
      <c r="E83" s="10">
        <f>IFERROR(LOOKUP(,-1/ISERROR(MATCH(Предмет_договора,E$1:E82,))/(КОСГУ=E$1),Предмет_договора),)</f>
        <v>0</v>
      </c>
      <c r="F83" s="10">
        <f>IFERROR(LOOKUP(,-1/ISERROR(MATCH(Предмет_договора,F$1:F82,))/(КОСГУ=F$1),Предмет_договора),)</f>
        <v>0</v>
      </c>
      <c r="G83" s="10">
        <f>IFERROR(LOOKUP(,-1/ISERROR(MATCH(Предмет_договора,G$1:G82,))/(КОСГУ=G$1),Предмет_договора),)</f>
        <v>0</v>
      </c>
      <c r="H83" s="10">
        <f>IFERROR(LOOKUP(,-1/ISERROR(MATCH(Предмет_договора,H$1:H82,))/(КОСГУ=H$1),Предмет_договора),)</f>
        <v>0</v>
      </c>
      <c r="I83" s="10">
        <f>IFERROR(LOOKUP(,-1/ISERROR(MATCH(Предмет_договора,I$1:I82,))/(КОСГУ=I$1),Предмет_договора),)</f>
        <v>0</v>
      </c>
    </row>
    <row r="84" spans="2:9">
      <c r="B84" s="10">
        <f>IFERROR(LOOKUP(,-1/ISERROR(MATCH(Предмет_договора,B$1:B83,))/(КОСГУ=B$1),Предмет_договора),)</f>
        <v>0</v>
      </c>
      <c r="C84" s="10">
        <f>IFERROR(LOOKUP(,-1/ISERROR(MATCH(Предмет_договора,C$1:C83,))/(КОСГУ=C$1),Предмет_договора),)</f>
        <v>0</v>
      </c>
      <c r="D84" s="10">
        <f>IFERROR(LOOKUP(,-1/ISERROR(MATCH(Предмет_договора,D$1:D83,))/(КОСГУ=D$1),Предмет_договора),)</f>
        <v>0</v>
      </c>
      <c r="E84" s="10">
        <f>IFERROR(LOOKUP(,-1/ISERROR(MATCH(Предмет_договора,E$1:E83,))/(КОСГУ=E$1),Предмет_договора),)</f>
        <v>0</v>
      </c>
      <c r="F84" s="10">
        <f>IFERROR(LOOKUP(,-1/ISERROR(MATCH(Предмет_договора,F$1:F83,))/(КОСГУ=F$1),Предмет_договора),)</f>
        <v>0</v>
      </c>
      <c r="G84" s="10">
        <f>IFERROR(LOOKUP(,-1/ISERROR(MATCH(Предмет_договора,G$1:G83,))/(КОСГУ=G$1),Предмет_договора),)</f>
        <v>0</v>
      </c>
      <c r="H84" s="10">
        <f>IFERROR(LOOKUP(,-1/ISERROR(MATCH(Предмет_договора,H$1:H83,))/(КОСГУ=H$1),Предмет_договора),)</f>
        <v>0</v>
      </c>
      <c r="I84" s="10">
        <f>IFERROR(LOOKUP(,-1/ISERROR(MATCH(Предмет_договора,I$1:I83,))/(КОСГУ=I$1),Предмет_договора),)</f>
        <v>0</v>
      </c>
    </row>
    <row r="85" spans="2:9">
      <c r="B85" s="10">
        <f>IFERROR(LOOKUP(,-1/ISERROR(MATCH(Предмет_договора,B$1:B84,))/(КОСГУ=B$1),Предмет_договора),)</f>
        <v>0</v>
      </c>
      <c r="C85" s="10">
        <f>IFERROR(LOOKUP(,-1/ISERROR(MATCH(Предмет_договора,C$1:C84,))/(КОСГУ=C$1),Предмет_договора),)</f>
        <v>0</v>
      </c>
      <c r="D85" s="10">
        <f>IFERROR(LOOKUP(,-1/ISERROR(MATCH(Предмет_договора,D$1:D84,))/(КОСГУ=D$1),Предмет_договора),)</f>
        <v>0</v>
      </c>
      <c r="E85" s="10">
        <f>IFERROR(LOOKUP(,-1/ISERROR(MATCH(Предмет_договора,E$1:E84,))/(КОСГУ=E$1),Предмет_договора),)</f>
        <v>0</v>
      </c>
      <c r="F85" s="10">
        <f>IFERROR(LOOKUP(,-1/ISERROR(MATCH(Предмет_договора,F$1:F84,))/(КОСГУ=F$1),Предмет_договора),)</f>
        <v>0</v>
      </c>
      <c r="G85" s="10">
        <f>IFERROR(LOOKUP(,-1/ISERROR(MATCH(Предмет_договора,G$1:G84,))/(КОСГУ=G$1),Предмет_договора),)</f>
        <v>0</v>
      </c>
      <c r="H85" s="10">
        <f>IFERROR(LOOKUP(,-1/ISERROR(MATCH(Предмет_договора,H$1:H84,))/(КОСГУ=H$1),Предмет_договора),)</f>
        <v>0</v>
      </c>
      <c r="I85" s="10">
        <f>IFERROR(LOOKUP(,-1/ISERROR(MATCH(Предмет_договора,I$1:I84,))/(КОСГУ=I$1),Предмет_договора),)</f>
        <v>0</v>
      </c>
    </row>
    <row r="86" spans="2:9">
      <c r="B86" s="10">
        <f>IFERROR(LOOKUP(,-1/ISERROR(MATCH(Предмет_договора,B$1:B85,))/(КОСГУ=B$1),Предмет_договора),)</f>
        <v>0</v>
      </c>
      <c r="C86" s="10">
        <f>IFERROR(LOOKUP(,-1/ISERROR(MATCH(Предмет_договора,C$1:C85,))/(КОСГУ=C$1),Предмет_договора),)</f>
        <v>0</v>
      </c>
      <c r="D86" s="10">
        <f>IFERROR(LOOKUP(,-1/ISERROR(MATCH(Предмет_договора,D$1:D85,))/(КОСГУ=D$1),Предмет_договора),)</f>
        <v>0</v>
      </c>
      <c r="E86" s="10">
        <f>IFERROR(LOOKUP(,-1/ISERROR(MATCH(Предмет_договора,E$1:E85,))/(КОСГУ=E$1),Предмет_договора),)</f>
        <v>0</v>
      </c>
      <c r="F86" s="10">
        <f>IFERROR(LOOKUP(,-1/ISERROR(MATCH(Предмет_договора,F$1:F85,))/(КОСГУ=F$1),Предмет_договора),)</f>
        <v>0</v>
      </c>
      <c r="G86" s="10">
        <f>IFERROR(LOOKUP(,-1/ISERROR(MATCH(Предмет_договора,G$1:G85,))/(КОСГУ=G$1),Предмет_договора),)</f>
        <v>0</v>
      </c>
      <c r="H86" s="10">
        <f>IFERROR(LOOKUP(,-1/ISERROR(MATCH(Предмет_договора,H$1:H85,))/(КОСГУ=H$1),Предмет_договора),)</f>
        <v>0</v>
      </c>
      <c r="I86" s="10">
        <f>IFERROR(LOOKUP(,-1/ISERROR(MATCH(Предмет_договора,I$1:I85,))/(КОСГУ=I$1),Предмет_договора),)</f>
        <v>0</v>
      </c>
    </row>
    <row r="87" spans="2:9">
      <c r="B87" s="10">
        <f>IFERROR(LOOKUP(,-1/ISERROR(MATCH(Предмет_договора,B$1:B86,))/(КОСГУ=B$1),Предмет_договора),)</f>
        <v>0</v>
      </c>
      <c r="C87" s="10">
        <f>IFERROR(LOOKUP(,-1/ISERROR(MATCH(Предмет_договора,C$1:C86,))/(КОСГУ=C$1),Предмет_договора),)</f>
        <v>0</v>
      </c>
      <c r="D87" s="10">
        <f>IFERROR(LOOKUP(,-1/ISERROR(MATCH(Предмет_договора,D$1:D86,))/(КОСГУ=D$1),Предмет_договора),)</f>
        <v>0</v>
      </c>
      <c r="E87" s="10">
        <f>IFERROR(LOOKUP(,-1/ISERROR(MATCH(Предмет_договора,E$1:E86,))/(КОСГУ=E$1),Предмет_договора),)</f>
        <v>0</v>
      </c>
      <c r="F87" s="10">
        <f>IFERROR(LOOKUP(,-1/ISERROR(MATCH(Предмет_договора,F$1:F86,))/(КОСГУ=F$1),Предмет_договора),)</f>
        <v>0</v>
      </c>
      <c r="G87" s="10">
        <f>IFERROR(LOOKUP(,-1/ISERROR(MATCH(Предмет_договора,G$1:G86,))/(КОСГУ=G$1),Предмет_договора),)</f>
        <v>0</v>
      </c>
      <c r="H87" s="10">
        <f>IFERROR(LOOKUP(,-1/ISERROR(MATCH(Предмет_договора,H$1:H86,))/(КОСГУ=H$1),Предмет_договора),)</f>
        <v>0</v>
      </c>
      <c r="I87" s="10">
        <f>IFERROR(LOOKUP(,-1/ISERROR(MATCH(Предмет_договора,I$1:I86,))/(КОСГУ=I$1),Предмет_договора),)</f>
        <v>0</v>
      </c>
    </row>
    <row r="88" spans="2:9">
      <c r="B88" s="10">
        <f>IFERROR(LOOKUP(,-1/ISERROR(MATCH(Предмет_договора,B$1:B87,))/(КОСГУ=B$1),Предмет_договора),)</f>
        <v>0</v>
      </c>
      <c r="C88" s="10">
        <f>IFERROR(LOOKUP(,-1/ISERROR(MATCH(Предмет_договора,C$1:C87,))/(КОСГУ=C$1),Предмет_договора),)</f>
        <v>0</v>
      </c>
      <c r="D88" s="10">
        <f>IFERROR(LOOKUP(,-1/ISERROR(MATCH(Предмет_договора,D$1:D87,))/(КОСГУ=D$1),Предмет_договора),)</f>
        <v>0</v>
      </c>
      <c r="E88" s="10">
        <f>IFERROR(LOOKUP(,-1/ISERROR(MATCH(Предмет_договора,E$1:E87,))/(КОСГУ=E$1),Предмет_договора),)</f>
        <v>0</v>
      </c>
      <c r="F88" s="10">
        <f>IFERROR(LOOKUP(,-1/ISERROR(MATCH(Предмет_договора,F$1:F87,))/(КОСГУ=F$1),Предмет_договора),)</f>
        <v>0</v>
      </c>
      <c r="G88" s="10">
        <f>IFERROR(LOOKUP(,-1/ISERROR(MATCH(Предмет_договора,G$1:G87,))/(КОСГУ=G$1),Предмет_договора),)</f>
        <v>0</v>
      </c>
      <c r="H88" s="10">
        <f>IFERROR(LOOKUP(,-1/ISERROR(MATCH(Предмет_договора,H$1:H87,))/(КОСГУ=H$1),Предмет_договора),)</f>
        <v>0</v>
      </c>
      <c r="I88" s="10">
        <f>IFERROR(LOOKUP(,-1/ISERROR(MATCH(Предмет_договора,I$1:I87,))/(КОСГУ=I$1),Предмет_договора),)</f>
        <v>0</v>
      </c>
    </row>
    <row r="89" spans="2:9">
      <c r="B89" s="10">
        <f>IFERROR(LOOKUP(,-1/ISERROR(MATCH(Предмет_договора,B$1:B88,))/(КОСГУ=B$1),Предмет_договора),)</f>
        <v>0</v>
      </c>
      <c r="C89" s="10">
        <f>IFERROR(LOOKUP(,-1/ISERROR(MATCH(Предмет_договора,C$1:C88,))/(КОСГУ=C$1),Предмет_договора),)</f>
        <v>0</v>
      </c>
      <c r="D89" s="10">
        <f>IFERROR(LOOKUP(,-1/ISERROR(MATCH(Предмет_договора,D$1:D88,))/(КОСГУ=D$1),Предмет_договора),)</f>
        <v>0</v>
      </c>
      <c r="E89" s="10">
        <f>IFERROR(LOOKUP(,-1/ISERROR(MATCH(Предмет_договора,E$1:E88,))/(КОСГУ=E$1),Предмет_договора),)</f>
        <v>0</v>
      </c>
      <c r="F89" s="10">
        <f>IFERROR(LOOKUP(,-1/ISERROR(MATCH(Предмет_договора,F$1:F88,))/(КОСГУ=F$1),Предмет_договора),)</f>
        <v>0</v>
      </c>
      <c r="G89" s="10">
        <f>IFERROR(LOOKUP(,-1/ISERROR(MATCH(Предмет_договора,G$1:G88,))/(КОСГУ=G$1),Предмет_договора),)</f>
        <v>0</v>
      </c>
      <c r="H89" s="10">
        <f>IFERROR(LOOKUP(,-1/ISERROR(MATCH(Предмет_договора,H$1:H88,))/(КОСГУ=H$1),Предмет_договора),)</f>
        <v>0</v>
      </c>
      <c r="I89" s="10">
        <f>IFERROR(LOOKUP(,-1/ISERROR(MATCH(Предмет_договора,I$1:I88,))/(КОСГУ=I$1),Предмет_договора),)</f>
        <v>0</v>
      </c>
    </row>
    <row r="90" spans="2:9">
      <c r="B90" s="10">
        <f>IFERROR(LOOKUP(,-1/ISERROR(MATCH(Предмет_договора,B$1:B89,))/(КОСГУ=B$1),Предмет_договора),)</f>
        <v>0</v>
      </c>
      <c r="C90" s="10">
        <f>IFERROR(LOOKUP(,-1/ISERROR(MATCH(Предмет_договора,C$1:C89,))/(КОСГУ=C$1),Предмет_договора),)</f>
        <v>0</v>
      </c>
      <c r="D90" s="10">
        <f>IFERROR(LOOKUP(,-1/ISERROR(MATCH(Предмет_договора,D$1:D89,))/(КОСГУ=D$1),Предмет_договора),)</f>
        <v>0</v>
      </c>
      <c r="E90" s="10">
        <f>IFERROR(LOOKUP(,-1/ISERROR(MATCH(Предмет_договора,E$1:E89,))/(КОСГУ=E$1),Предмет_договора),)</f>
        <v>0</v>
      </c>
      <c r="F90" s="10">
        <f>IFERROR(LOOKUP(,-1/ISERROR(MATCH(Предмет_договора,F$1:F89,))/(КОСГУ=F$1),Предмет_договора),)</f>
        <v>0</v>
      </c>
      <c r="G90" s="10">
        <f>IFERROR(LOOKUP(,-1/ISERROR(MATCH(Предмет_договора,G$1:G89,))/(КОСГУ=G$1),Предмет_договора),)</f>
        <v>0</v>
      </c>
      <c r="H90" s="10">
        <f>IFERROR(LOOKUP(,-1/ISERROR(MATCH(Предмет_договора,H$1:H89,))/(КОСГУ=H$1),Предмет_договора),)</f>
        <v>0</v>
      </c>
      <c r="I90" s="10">
        <f>IFERROR(LOOKUP(,-1/ISERROR(MATCH(Предмет_договора,I$1:I89,))/(КОСГУ=I$1),Предмет_договора),)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/>
  <dimension ref="A1:C820"/>
  <sheetViews>
    <sheetView zoomScale="80" zoomScaleNormal="80" workbookViewId="0">
      <selection activeCell="E1" sqref="E1:E1048576"/>
    </sheetView>
  </sheetViews>
  <sheetFormatPr defaultRowHeight="15"/>
  <cols>
    <col min="1" max="1" width="36.5703125" bestFit="1" customWidth="1"/>
    <col min="2" max="2" width="40.28515625" customWidth="1"/>
    <col min="3" max="3" width="18.140625" bestFit="1" customWidth="1"/>
    <col min="5" max="5" width="12.5703125" customWidth="1"/>
    <col min="6" max="6" width="57.140625" customWidth="1"/>
    <col min="7" max="8" width="12.5703125" customWidth="1"/>
    <col min="9" max="10" width="12.85546875" customWidth="1"/>
  </cols>
  <sheetData>
    <row r="1" spans="1:3">
      <c r="A1" s="1" t="s">
        <v>1</v>
      </c>
      <c r="B1" s="1" t="s">
        <v>2</v>
      </c>
      <c r="C1" s="1" t="s">
        <v>3</v>
      </c>
    </row>
    <row r="2" spans="1:3">
      <c r="A2" s="2">
        <v>221</v>
      </c>
      <c r="B2" s="2" t="s">
        <v>4</v>
      </c>
      <c r="C2" s="2" t="s">
        <v>5</v>
      </c>
    </row>
    <row r="3" spans="1:3">
      <c r="A3" s="2">
        <v>221</v>
      </c>
      <c r="B3" s="2" t="s">
        <v>6</v>
      </c>
      <c r="C3" s="2" t="s">
        <v>5</v>
      </c>
    </row>
    <row r="4" spans="1:3">
      <c r="A4" s="2">
        <v>221</v>
      </c>
      <c r="B4" s="2" t="s">
        <v>4</v>
      </c>
      <c r="C4" s="2" t="s">
        <v>7</v>
      </c>
    </row>
    <row r="5" spans="1:3">
      <c r="A5" s="2">
        <v>221</v>
      </c>
      <c r="B5" s="2" t="s">
        <v>4</v>
      </c>
      <c r="C5" s="2" t="s">
        <v>7</v>
      </c>
    </row>
    <row r="6" spans="1:3">
      <c r="A6" s="2">
        <v>221</v>
      </c>
      <c r="B6" s="2" t="s">
        <v>4</v>
      </c>
      <c r="C6" s="2" t="s">
        <v>7</v>
      </c>
    </row>
    <row r="7" spans="1:3">
      <c r="A7" s="2">
        <v>221</v>
      </c>
      <c r="B7" s="2" t="s">
        <v>4</v>
      </c>
      <c r="C7" s="2" t="s">
        <v>7</v>
      </c>
    </row>
    <row r="8" spans="1:3">
      <c r="A8" s="2">
        <v>221</v>
      </c>
      <c r="B8" s="2" t="s">
        <v>4</v>
      </c>
      <c r="C8" s="2" t="s">
        <v>7</v>
      </c>
    </row>
    <row r="9" spans="1:3">
      <c r="A9" s="2">
        <v>221</v>
      </c>
      <c r="B9" s="2" t="s">
        <v>4</v>
      </c>
      <c r="C9" s="2" t="s">
        <v>5</v>
      </c>
    </row>
    <row r="10" spans="1:3">
      <c r="A10" s="2">
        <v>221</v>
      </c>
      <c r="B10" s="2" t="s">
        <v>4</v>
      </c>
      <c r="C10" s="2" t="s">
        <v>5</v>
      </c>
    </row>
    <row r="11" spans="1:3">
      <c r="A11" s="2">
        <v>221</v>
      </c>
      <c r="B11" s="2" t="s">
        <v>6</v>
      </c>
      <c r="C11" s="2" t="s">
        <v>8</v>
      </c>
    </row>
    <row r="12" spans="1:3">
      <c r="A12" s="2">
        <v>221</v>
      </c>
      <c r="B12" s="2" t="s">
        <v>6</v>
      </c>
      <c r="C12" s="2" t="s">
        <v>8</v>
      </c>
    </row>
    <row r="13" spans="1:3">
      <c r="A13" s="2">
        <v>221</v>
      </c>
      <c r="B13" s="2" t="s">
        <v>6</v>
      </c>
      <c r="C13" s="2" t="s">
        <v>8</v>
      </c>
    </row>
    <row r="14" spans="1:3">
      <c r="A14" s="2">
        <v>221</v>
      </c>
      <c r="B14" s="2" t="s">
        <v>6</v>
      </c>
      <c r="C14" s="2" t="s">
        <v>8</v>
      </c>
    </row>
    <row r="15" spans="1:3">
      <c r="A15" s="2">
        <v>221</v>
      </c>
      <c r="B15" s="2" t="s">
        <v>6</v>
      </c>
      <c r="C15" s="2" t="s">
        <v>8</v>
      </c>
    </row>
    <row r="16" spans="1:3">
      <c r="A16" s="2">
        <v>221</v>
      </c>
      <c r="B16" s="2" t="s">
        <v>6</v>
      </c>
      <c r="C16" s="2" t="s">
        <v>8</v>
      </c>
    </row>
    <row r="17" spans="1:3">
      <c r="A17" s="2">
        <v>221</v>
      </c>
      <c r="B17" s="2" t="s">
        <v>6</v>
      </c>
      <c r="C17" s="2" t="s">
        <v>8</v>
      </c>
    </row>
    <row r="18" spans="1:3">
      <c r="A18" s="2">
        <v>221</v>
      </c>
      <c r="B18" s="2" t="s">
        <v>6</v>
      </c>
      <c r="C18" s="2" t="s">
        <v>8</v>
      </c>
    </row>
    <row r="19" spans="1:3">
      <c r="A19" s="2">
        <v>221</v>
      </c>
      <c r="B19" s="2" t="s">
        <v>6</v>
      </c>
      <c r="C19" s="2" t="s">
        <v>8</v>
      </c>
    </row>
    <row r="20" spans="1:3">
      <c r="A20" s="2">
        <v>221</v>
      </c>
      <c r="B20" s="2" t="s">
        <v>6</v>
      </c>
      <c r="C20" s="2" t="s">
        <v>8</v>
      </c>
    </row>
    <row r="21" spans="1:3">
      <c r="A21" s="2">
        <v>221</v>
      </c>
      <c r="B21" s="2" t="s">
        <v>6</v>
      </c>
      <c r="C21" s="2" t="s">
        <v>8</v>
      </c>
    </row>
    <row r="22" spans="1:3">
      <c r="A22" s="2">
        <v>221</v>
      </c>
      <c r="B22" s="2" t="s">
        <v>6</v>
      </c>
      <c r="C22" s="2" t="s">
        <v>8</v>
      </c>
    </row>
    <row r="23" spans="1:3">
      <c r="A23" s="2">
        <v>221</v>
      </c>
      <c r="B23" s="2" t="s">
        <v>6</v>
      </c>
      <c r="C23" s="2" t="s">
        <v>8</v>
      </c>
    </row>
    <row r="24" spans="1:3">
      <c r="A24" s="2">
        <v>221</v>
      </c>
      <c r="B24" s="2" t="s">
        <v>6</v>
      </c>
      <c r="C24" s="2" t="s">
        <v>8</v>
      </c>
    </row>
    <row r="25" spans="1:3">
      <c r="A25" s="2">
        <v>221</v>
      </c>
      <c r="B25" s="2" t="s">
        <v>6</v>
      </c>
      <c r="C25" s="2" t="s">
        <v>8</v>
      </c>
    </row>
    <row r="26" spans="1:3">
      <c r="A26" s="2">
        <v>221</v>
      </c>
      <c r="B26" s="2" t="s">
        <v>6</v>
      </c>
      <c r="C26" s="2" t="s">
        <v>8</v>
      </c>
    </row>
    <row r="27" spans="1:3">
      <c r="A27" s="2">
        <v>221</v>
      </c>
      <c r="B27" s="2" t="s">
        <v>6</v>
      </c>
      <c r="C27" s="2" t="s">
        <v>8</v>
      </c>
    </row>
    <row r="28" spans="1:3">
      <c r="A28" s="2">
        <v>221</v>
      </c>
      <c r="B28" s="2" t="s">
        <v>6</v>
      </c>
      <c r="C28" s="2" t="s">
        <v>8</v>
      </c>
    </row>
    <row r="29" spans="1:3">
      <c r="A29" s="2">
        <v>221</v>
      </c>
      <c r="B29" s="2" t="s">
        <v>6</v>
      </c>
      <c r="C29" s="2" t="s">
        <v>8</v>
      </c>
    </row>
    <row r="30" spans="1:3">
      <c r="A30" s="2">
        <v>221</v>
      </c>
      <c r="B30" s="2" t="s">
        <v>6</v>
      </c>
      <c r="C30" s="2" t="s">
        <v>8</v>
      </c>
    </row>
    <row r="31" spans="1:3">
      <c r="A31" s="2">
        <v>221</v>
      </c>
      <c r="B31" s="2" t="s">
        <v>6</v>
      </c>
      <c r="C31" s="2" t="s">
        <v>8</v>
      </c>
    </row>
    <row r="32" spans="1:3">
      <c r="A32" s="2">
        <v>221</v>
      </c>
      <c r="B32" s="2" t="s">
        <v>6</v>
      </c>
      <c r="C32" s="2" t="s">
        <v>9</v>
      </c>
    </row>
    <row r="33" spans="1:3">
      <c r="A33" s="2">
        <v>221</v>
      </c>
      <c r="B33" s="2" t="s">
        <v>6</v>
      </c>
      <c r="C33" s="2" t="s">
        <v>10</v>
      </c>
    </row>
    <row r="34" spans="1:3">
      <c r="A34" s="2">
        <v>221</v>
      </c>
      <c r="B34" s="2" t="s">
        <v>6</v>
      </c>
      <c r="C34" s="2" t="s">
        <v>10</v>
      </c>
    </row>
    <row r="35" spans="1:3">
      <c r="A35" s="2">
        <v>221</v>
      </c>
      <c r="B35" s="2" t="s">
        <v>6</v>
      </c>
      <c r="C35" s="2" t="s">
        <v>10</v>
      </c>
    </row>
    <row r="36" spans="1:3">
      <c r="A36" s="2">
        <v>221</v>
      </c>
      <c r="B36" s="2" t="s">
        <v>6</v>
      </c>
      <c r="C36" s="2" t="s">
        <v>10</v>
      </c>
    </row>
    <row r="37" spans="1:3">
      <c r="A37" s="2">
        <v>221</v>
      </c>
      <c r="B37" s="2" t="s">
        <v>6</v>
      </c>
      <c r="C37" s="2" t="s">
        <v>10</v>
      </c>
    </row>
    <row r="38" spans="1:3">
      <c r="A38" s="2">
        <v>221</v>
      </c>
      <c r="B38" s="2" t="s">
        <v>6</v>
      </c>
      <c r="C38" s="2" t="s">
        <v>10</v>
      </c>
    </row>
    <row r="39" spans="1:3">
      <c r="A39" s="2">
        <v>221</v>
      </c>
      <c r="B39" s="2" t="s">
        <v>6</v>
      </c>
      <c r="C39" s="2" t="s">
        <v>10</v>
      </c>
    </row>
    <row r="40" spans="1:3">
      <c r="A40" s="2">
        <v>221</v>
      </c>
      <c r="B40" s="2" t="s">
        <v>6</v>
      </c>
      <c r="C40" s="2" t="s">
        <v>10</v>
      </c>
    </row>
    <row r="41" spans="1:3">
      <c r="A41" s="2">
        <v>221</v>
      </c>
      <c r="B41" s="2" t="s">
        <v>6</v>
      </c>
      <c r="C41" s="2" t="s">
        <v>10</v>
      </c>
    </row>
    <row r="42" spans="1:3">
      <c r="A42" s="2">
        <v>221</v>
      </c>
      <c r="B42" s="2" t="s">
        <v>6</v>
      </c>
      <c r="C42" s="2" t="s">
        <v>10</v>
      </c>
    </row>
    <row r="43" spans="1:3">
      <c r="A43" s="2">
        <v>221</v>
      </c>
      <c r="B43" s="2" t="s">
        <v>6</v>
      </c>
      <c r="C43" s="2" t="s">
        <v>10</v>
      </c>
    </row>
    <row r="44" spans="1:3">
      <c r="A44" s="2">
        <v>221</v>
      </c>
      <c r="B44" s="2" t="s">
        <v>6</v>
      </c>
      <c r="C44" s="2" t="s">
        <v>10</v>
      </c>
    </row>
    <row r="45" spans="1:3">
      <c r="A45" s="2">
        <v>221</v>
      </c>
      <c r="B45" s="2" t="s">
        <v>6</v>
      </c>
      <c r="C45" s="2" t="s">
        <v>10</v>
      </c>
    </row>
    <row r="46" spans="1:3">
      <c r="A46" s="2">
        <v>221</v>
      </c>
      <c r="B46" s="2" t="s">
        <v>6</v>
      </c>
      <c r="C46" s="2" t="s">
        <v>5</v>
      </c>
    </row>
    <row r="47" spans="1:3">
      <c r="A47" s="2">
        <v>221</v>
      </c>
      <c r="B47" s="2" t="s">
        <v>6</v>
      </c>
      <c r="C47" s="2" t="s">
        <v>5</v>
      </c>
    </row>
    <row r="48" spans="1:3">
      <c r="A48" s="2">
        <v>221</v>
      </c>
      <c r="B48" s="2" t="s">
        <v>6</v>
      </c>
      <c r="C48" s="2" t="s">
        <v>8</v>
      </c>
    </row>
    <row r="49" spans="1:3">
      <c r="A49" s="2">
        <v>221</v>
      </c>
      <c r="B49" s="2" t="s">
        <v>6</v>
      </c>
      <c r="C49" s="2" t="s">
        <v>8</v>
      </c>
    </row>
    <row r="50" spans="1:3">
      <c r="A50" s="2">
        <v>221</v>
      </c>
      <c r="B50" s="2" t="s">
        <v>6</v>
      </c>
      <c r="C50" s="2" t="s">
        <v>8</v>
      </c>
    </row>
    <row r="51" spans="1:3">
      <c r="A51" s="2">
        <v>221</v>
      </c>
      <c r="B51" s="2" t="s">
        <v>6</v>
      </c>
      <c r="C51" s="2" t="s">
        <v>8</v>
      </c>
    </row>
    <row r="52" spans="1:3">
      <c r="A52" s="2">
        <v>221</v>
      </c>
      <c r="B52" s="2" t="s">
        <v>6</v>
      </c>
      <c r="C52" s="2" t="s">
        <v>8</v>
      </c>
    </row>
    <row r="53" spans="1:3">
      <c r="A53" s="2">
        <v>221</v>
      </c>
      <c r="B53" s="2" t="s">
        <v>6</v>
      </c>
      <c r="C53" s="2" t="s">
        <v>8</v>
      </c>
    </row>
    <row r="54" spans="1:3">
      <c r="A54" s="2">
        <v>221</v>
      </c>
      <c r="B54" s="2" t="s">
        <v>6</v>
      </c>
      <c r="C54" s="2" t="s">
        <v>8</v>
      </c>
    </row>
    <row r="55" spans="1:3">
      <c r="A55" s="2">
        <v>221</v>
      </c>
      <c r="B55" s="2" t="s">
        <v>6</v>
      </c>
      <c r="C55" s="2" t="s">
        <v>8</v>
      </c>
    </row>
    <row r="56" spans="1:3">
      <c r="A56" s="2">
        <v>221</v>
      </c>
      <c r="B56" s="2" t="s">
        <v>6</v>
      </c>
      <c r="C56" s="2" t="s">
        <v>8</v>
      </c>
    </row>
    <row r="57" spans="1:3">
      <c r="A57" s="2">
        <v>221</v>
      </c>
      <c r="B57" s="2" t="s">
        <v>6</v>
      </c>
      <c r="C57" s="2" t="s">
        <v>8</v>
      </c>
    </row>
    <row r="58" spans="1:3">
      <c r="A58" s="2">
        <v>221</v>
      </c>
      <c r="B58" s="2" t="s">
        <v>6</v>
      </c>
      <c r="C58" s="2" t="s">
        <v>8</v>
      </c>
    </row>
    <row r="59" spans="1:3">
      <c r="A59" s="2">
        <v>221</v>
      </c>
      <c r="B59" s="2" t="s">
        <v>6</v>
      </c>
      <c r="C59" s="2" t="s">
        <v>8</v>
      </c>
    </row>
    <row r="60" spans="1:3">
      <c r="A60" s="2">
        <v>221</v>
      </c>
      <c r="B60" s="2" t="s">
        <v>6</v>
      </c>
      <c r="C60" s="2" t="s">
        <v>8</v>
      </c>
    </row>
    <row r="61" spans="1:3">
      <c r="A61" s="2">
        <v>221</v>
      </c>
      <c r="B61" s="2" t="s">
        <v>6</v>
      </c>
      <c r="C61" s="2" t="s">
        <v>8</v>
      </c>
    </row>
    <row r="62" spans="1:3">
      <c r="A62" s="2">
        <v>221</v>
      </c>
      <c r="B62" s="2" t="s">
        <v>6</v>
      </c>
      <c r="C62" s="2" t="s">
        <v>8</v>
      </c>
    </row>
    <row r="63" spans="1:3">
      <c r="A63" s="2">
        <v>221</v>
      </c>
      <c r="B63" s="2" t="s">
        <v>6</v>
      </c>
      <c r="C63" s="2" t="s">
        <v>8</v>
      </c>
    </row>
    <row r="64" spans="1:3">
      <c r="A64" s="2">
        <v>221</v>
      </c>
      <c r="B64" s="2" t="s">
        <v>6</v>
      </c>
      <c r="C64" s="2" t="s">
        <v>8</v>
      </c>
    </row>
    <row r="65" spans="1:3">
      <c r="A65" s="2">
        <v>221</v>
      </c>
      <c r="B65" s="2" t="s">
        <v>6</v>
      </c>
      <c r="C65" s="2" t="s">
        <v>8</v>
      </c>
    </row>
    <row r="66" spans="1:3">
      <c r="A66" s="2">
        <v>221</v>
      </c>
      <c r="B66" s="2" t="s">
        <v>6</v>
      </c>
      <c r="C66" s="2" t="s">
        <v>10</v>
      </c>
    </row>
    <row r="67" spans="1:3">
      <c r="A67" s="2">
        <v>221</v>
      </c>
      <c r="B67" s="2" t="s">
        <v>6</v>
      </c>
      <c r="C67" s="2" t="s">
        <v>10</v>
      </c>
    </row>
    <row r="68" spans="1:3">
      <c r="A68" s="2">
        <v>221</v>
      </c>
      <c r="B68" s="2" t="s">
        <v>175</v>
      </c>
      <c r="C68" s="2" t="s">
        <v>11</v>
      </c>
    </row>
    <row r="69" spans="1:3">
      <c r="A69" s="2">
        <v>222</v>
      </c>
      <c r="B69" s="2" t="s">
        <v>12</v>
      </c>
      <c r="C69" s="2" t="s">
        <v>13</v>
      </c>
    </row>
    <row r="70" spans="1:3">
      <c r="A70" s="2">
        <v>223</v>
      </c>
      <c r="B70" s="2" t="s">
        <v>176</v>
      </c>
      <c r="C70" s="2" t="s">
        <v>14</v>
      </c>
    </row>
    <row r="71" spans="1:3">
      <c r="A71" s="2">
        <v>223</v>
      </c>
      <c r="B71" s="2" t="s">
        <v>176</v>
      </c>
      <c r="C71" s="2" t="s">
        <v>15</v>
      </c>
    </row>
    <row r="72" spans="1:3">
      <c r="A72" s="2">
        <v>223</v>
      </c>
      <c r="B72" s="2" t="s">
        <v>176</v>
      </c>
      <c r="C72" s="2" t="s">
        <v>15</v>
      </c>
    </row>
    <row r="73" spans="1:3">
      <c r="A73" s="2">
        <v>223</v>
      </c>
      <c r="B73" s="2" t="s">
        <v>176</v>
      </c>
      <c r="C73" s="2" t="s">
        <v>15</v>
      </c>
    </row>
    <row r="74" spans="1:3">
      <c r="A74" s="2">
        <v>223</v>
      </c>
      <c r="B74" s="2" t="s">
        <v>176</v>
      </c>
      <c r="C74" s="2" t="s">
        <v>15</v>
      </c>
    </row>
    <row r="75" spans="1:3">
      <c r="A75" s="2">
        <v>223</v>
      </c>
      <c r="B75" s="2" t="s">
        <v>176</v>
      </c>
      <c r="C75" s="2" t="s">
        <v>15</v>
      </c>
    </row>
    <row r="76" spans="1:3">
      <c r="A76" s="2">
        <v>223</v>
      </c>
      <c r="B76" s="2" t="s">
        <v>176</v>
      </c>
      <c r="C76" s="2" t="s">
        <v>15</v>
      </c>
    </row>
    <row r="77" spans="1:3">
      <c r="A77" s="2">
        <v>223</v>
      </c>
      <c r="B77" s="2" t="s">
        <v>176</v>
      </c>
      <c r="C77" s="2" t="s">
        <v>15</v>
      </c>
    </row>
    <row r="78" spans="1:3">
      <c r="A78" s="2">
        <v>223</v>
      </c>
      <c r="B78" s="2" t="s">
        <v>176</v>
      </c>
      <c r="C78" s="2" t="s">
        <v>15</v>
      </c>
    </row>
    <row r="79" spans="1:3">
      <c r="A79" s="2">
        <v>223</v>
      </c>
      <c r="B79" s="2" t="s">
        <v>176</v>
      </c>
      <c r="C79" s="2" t="s">
        <v>15</v>
      </c>
    </row>
    <row r="80" spans="1:3">
      <c r="A80" s="2">
        <v>223</v>
      </c>
      <c r="B80" s="2" t="s">
        <v>176</v>
      </c>
      <c r="C80" s="2" t="s">
        <v>15</v>
      </c>
    </row>
    <row r="81" spans="1:3">
      <c r="A81" s="2">
        <v>223</v>
      </c>
      <c r="B81" s="2" t="s">
        <v>176</v>
      </c>
      <c r="C81" s="2" t="s">
        <v>15</v>
      </c>
    </row>
    <row r="82" spans="1:3">
      <c r="A82" s="2">
        <v>223</v>
      </c>
      <c r="B82" s="2" t="s">
        <v>176</v>
      </c>
      <c r="C82" s="2" t="s">
        <v>15</v>
      </c>
    </row>
    <row r="83" spans="1:3">
      <c r="A83" s="2">
        <v>223</v>
      </c>
      <c r="B83" s="2" t="s">
        <v>176</v>
      </c>
      <c r="C83" s="2" t="s">
        <v>15</v>
      </c>
    </row>
    <row r="84" spans="1:3">
      <c r="A84" s="2">
        <v>223</v>
      </c>
      <c r="B84" s="2" t="s">
        <v>176</v>
      </c>
      <c r="C84" s="2" t="s">
        <v>15</v>
      </c>
    </row>
    <row r="85" spans="1:3">
      <c r="A85" s="2">
        <v>223</v>
      </c>
      <c r="B85" s="2" t="s">
        <v>176</v>
      </c>
      <c r="C85" s="2" t="s">
        <v>15</v>
      </c>
    </row>
    <row r="86" spans="1:3">
      <c r="A86" s="2">
        <v>223</v>
      </c>
      <c r="B86" s="2" t="s">
        <v>176</v>
      </c>
      <c r="C86" s="2" t="s">
        <v>15</v>
      </c>
    </row>
    <row r="87" spans="1:3">
      <c r="A87" s="2">
        <v>223</v>
      </c>
      <c r="B87" s="2" t="s">
        <v>176</v>
      </c>
      <c r="C87" s="2" t="s">
        <v>15</v>
      </c>
    </row>
    <row r="88" spans="1:3">
      <c r="A88" s="2">
        <v>223</v>
      </c>
      <c r="B88" s="2" t="s">
        <v>176</v>
      </c>
      <c r="C88" s="2" t="s">
        <v>15</v>
      </c>
    </row>
    <row r="89" spans="1:3">
      <c r="A89" s="2">
        <v>223</v>
      </c>
      <c r="B89" s="2" t="s">
        <v>176</v>
      </c>
      <c r="C89" s="2" t="s">
        <v>15</v>
      </c>
    </row>
    <row r="90" spans="1:3">
      <c r="A90" s="2">
        <v>223</v>
      </c>
      <c r="B90" s="2" t="s">
        <v>176</v>
      </c>
      <c r="C90" s="2" t="s">
        <v>15</v>
      </c>
    </row>
    <row r="91" spans="1:3">
      <c r="A91" s="2">
        <v>223</v>
      </c>
      <c r="B91" s="2" t="s">
        <v>176</v>
      </c>
      <c r="C91" s="2" t="s">
        <v>15</v>
      </c>
    </row>
    <row r="92" spans="1:3">
      <c r="A92" s="2">
        <v>223</v>
      </c>
      <c r="B92" s="2" t="s">
        <v>176</v>
      </c>
      <c r="C92" s="2" t="s">
        <v>15</v>
      </c>
    </row>
    <row r="93" spans="1:3">
      <c r="A93" s="2">
        <v>223</v>
      </c>
      <c r="B93" s="2" t="s">
        <v>176</v>
      </c>
      <c r="C93" s="2" t="s">
        <v>15</v>
      </c>
    </row>
    <row r="94" spans="1:3">
      <c r="A94" s="2">
        <v>223</v>
      </c>
      <c r="B94" s="2" t="s">
        <v>176</v>
      </c>
      <c r="C94" s="2" t="s">
        <v>15</v>
      </c>
    </row>
    <row r="95" spans="1:3">
      <c r="A95" s="2">
        <v>223</v>
      </c>
      <c r="B95" s="2" t="s">
        <v>176</v>
      </c>
      <c r="C95" s="2" t="s">
        <v>15</v>
      </c>
    </row>
    <row r="96" spans="1:3">
      <c r="A96" s="2">
        <v>223</v>
      </c>
      <c r="B96" s="2" t="s">
        <v>176</v>
      </c>
      <c r="C96" s="2" t="s">
        <v>15</v>
      </c>
    </row>
    <row r="97" spans="1:3">
      <c r="A97" s="2">
        <v>223</v>
      </c>
      <c r="B97" s="2" t="s">
        <v>176</v>
      </c>
      <c r="C97" s="2" t="s">
        <v>15</v>
      </c>
    </row>
    <row r="98" spans="1:3">
      <c r="A98" s="2">
        <v>223</v>
      </c>
      <c r="B98" s="2" t="s">
        <v>176</v>
      </c>
      <c r="C98" s="2" t="s">
        <v>15</v>
      </c>
    </row>
    <row r="99" spans="1:3">
      <c r="A99" s="2">
        <v>223</v>
      </c>
      <c r="B99" s="2" t="s">
        <v>176</v>
      </c>
      <c r="C99" s="2" t="s">
        <v>15</v>
      </c>
    </row>
    <row r="100" spans="1:3">
      <c r="A100" s="2">
        <v>223</v>
      </c>
      <c r="B100" s="2" t="s">
        <v>176</v>
      </c>
      <c r="C100" s="2" t="s">
        <v>15</v>
      </c>
    </row>
    <row r="101" spans="1:3">
      <c r="A101" s="2">
        <v>223</v>
      </c>
      <c r="B101" s="2" t="s">
        <v>176</v>
      </c>
      <c r="C101" s="2" t="s">
        <v>15</v>
      </c>
    </row>
    <row r="102" spans="1:3">
      <c r="A102" s="2">
        <v>223</v>
      </c>
      <c r="B102" s="2" t="s">
        <v>176</v>
      </c>
      <c r="C102" s="2" t="s">
        <v>15</v>
      </c>
    </row>
    <row r="103" spans="1:3">
      <c r="A103" s="2">
        <v>223</v>
      </c>
      <c r="B103" s="2" t="s">
        <v>176</v>
      </c>
      <c r="C103" s="2" t="s">
        <v>15</v>
      </c>
    </row>
    <row r="104" spans="1:3">
      <c r="A104" s="2">
        <v>223</v>
      </c>
      <c r="B104" s="2" t="s">
        <v>176</v>
      </c>
      <c r="C104" s="2" t="s">
        <v>15</v>
      </c>
    </row>
    <row r="105" spans="1:3">
      <c r="A105" s="2">
        <v>223</v>
      </c>
      <c r="B105" s="2" t="s">
        <v>176</v>
      </c>
      <c r="C105" s="2" t="s">
        <v>15</v>
      </c>
    </row>
    <row r="106" spans="1:3">
      <c r="A106" s="2">
        <v>223</v>
      </c>
      <c r="B106" s="2" t="s">
        <v>176</v>
      </c>
      <c r="C106" s="2" t="s">
        <v>15</v>
      </c>
    </row>
    <row r="107" spans="1:3">
      <c r="A107" s="2">
        <v>223</v>
      </c>
      <c r="B107" s="2" t="s">
        <v>176</v>
      </c>
      <c r="C107" s="2" t="s">
        <v>15</v>
      </c>
    </row>
    <row r="108" spans="1:3">
      <c r="A108" s="2">
        <v>223</v>
      </c>
      <c r="B108" s="2" t="s">
        <v>176</v>
      </c>
      <c r="C108" s="2" t="s">
        <v>15</v>
      </c>
    </row>
    <row r="109" spans="1:3">
      <c r="A109" s="2">
        <v>223</v>
      </c>
      <c r="B109" s="2" t="s">
        <v>176</v>
      </c>
      <c r="C109" s="2" t="s">
        <v>15</v>
      </c>
    </row>
    <row r="110" spans="1:3">
      <c r="A110" s="2">
        <v>223</v>
      </c>
      <c r="B110" s="2" t="s">
        <v>176</v>
      </c>
      <c r="C110" s="2" t="s">
        <v>15</v>
      </c>
    </row>
    <row r="111" spans="1:3">
      <c r="A111" s="2">
        <v>223</v>
      </c>
      <c r="B111" s="2" t="s">
        <v>176</v>
      </c>
      <c r="C111" s="2" t="s">
        <v>15</v>
      </c>
    </row>
    <row r="112" spans="1:3">
      <c r="A112" s="2">
        <v>223</v>
      </c>
      <c r="B112" s="2" t="s">
        <v>176</v>
      </c>
      <c r="C112" s="2" t="s">
        <v>15</v>
      </c>
    </row>
    <row r="113" spans="1:3">
      <c r="A113" s="2">
        <v>223</v>
      </c>
      <c r="B113" s="2" t="s">
        <v>176</v>
      </c>
      <c r="C113" s="2" t="s">
        <v>15</v>
      </c>
    </row>
    <row r="114" spans="1:3">
      <c r="A114" s="2">
        <v>223</v>
      </c>
      <c r="B114" s="2" t="s">
        <v>176</v>
      </c>
      <c r="C114" s="2" t="s">
        <v>15</v>
      </c>
    </row>
    <row r="115" spans="1:3">
      <c r="A115" s="2">
        <v>223</v>
      </c>
      <c r="B115" s="2" t="s">
        <v>176</v>
      </c>
      <c r="C115" s="2" t="s">
        <v>15</v>
      </c>
    </row>
    <row r="116" spans="1:3">
      <c r="A116" s="2">
        <v>223</v>
      </c>
      <c r="B116" s="2" t="s">
        <v>176</v>
      </c>
      <c r="C116" s="2" t="s">
        <v>15</v>
      </c>
    </row>
    <row r="117" spans="1:3">
      <c r="A117" s="2">
        <v>223</v>
      </c>
      <c r="B117" s="2" t="s">
        <v>176</v>
      </c>
      <c r="C117" s="2" t="s">
        <v>15</v>
      </c>
    </row>
    <row r="118" spans="1:3">
      <c r="A118" s="2">
        <v>223</v>
      </c>
      <c r="B118" s="2" t="s">
        <v>176</v>
      </c>
      <c r="C118" s="2" t="s">
        <v>15</v>
      </c>
    </row>
    <row r="119" spans="1:3">
      <c r="A119" s="2">
        <v>223</v>
      </c>
      <c r="B119" s="2" t="s">
        <v>176</v>
      </c>
      <c r="C119" s="2" t="s">
        <v>15</v>
      </c>
    </row>
    <row r="120" spans="1:3">
      <c r="A120" s="2">
        <v>223</v>
      </c>
      <c r="B120" s="2" t="s">
        <v>176</v>
      </c>
      <c r="C120" s="2" t="s">
        <v>15</v>
      </c>
    </row>
    <row r="121" spans="1:3">
      <c r="A121" s="2">
        <v>223</v>
      </c>
      <c r="B121" s="2" t="s">
        <v>176</v>
      </c>
      <c r="C121" s="2" t="s">
        <v>15</v>
      </c>
    </row>
    <row r="122" spans="1:3">
      <c r="A122" s="2">
        <v>223</v>
      </c>
      <c r="B122" s="2" t="s">
        <v>176</v>
      </c>
      <c r="C122" s="2" t="s">
        <v>15</v>
      </c>
    </row>
    <row r="123" spans="1:3">
      <c r="A123" s="2">
        <v>223</v>
      </c>
      <c r="B123" s="2" t="s">
        <v>176</v>
      </c>
      <c r="C123" s="2" t="s">
        <v>15</v>
      </c>
    </row>
    <row r="124" spans="1:3">
      <c r="A124" s="2">
        <v>223</v>
      </c>
      <c r="B124" s="2" t="s">
        <v>176</v>
      </c>
      <c r="C124" s="2" t="s">
        <v>15</v>
      </c>
    </row>
    <row r="125" spans="1:3">
      <c r="A125" s="2">
        <v>223</v>
      </c>
      <c r="B125" s="2" t="s">
        <v>176</v>
      </c>
      <c r="C125" s="2" t="s">
        <v>15</v>
      </c>
    </row>
    <row r="126" spans="1:3">
      <c r="A126" s="2">
        <v>223</v>
      </c>
      <c r="B126" s="2" t="s">
        <v>176</v>
      </c>
      <c r="C126" s="2" t="s">
        <v>16</v>
      </c>
    </row>
    <row r="127" spans="1:3">
      <c r="A127" s="2">
        <v>223</v>
      </c>
      <c r="B127" s="2" t="s">
        <v>176</v>
      </c>
      <c r="C127" s="2" t="s">
        <v>14</v>
      </c>
    </row>
    <row r="128" spans="1:3">
      <c r="A128" s="2">
        <v>223</v>
      </c>
      <c r="B128" s="2" t="s">
        <v>176</v>
      </c>
      <c r="C128" s="2" t="s">
        <v>16</v>
      </c>
    </row>
    <row r="129" spans="1:3">
      <c r="A129" s="2">
        <v>223</v>
      </c>
      <c r="B129" s="2" t="s">
        <v>176</v>
      </c>
      <c r="C129" s="2" t="s">
        <v>14</v>
      </c>
    </row>
    <row r="130" spans="1:3">
      <c r="A130" s="2">
        <v>223</v>
      </c>
      <c r="B130" s="2" t="s">
        <v>176</v>
      </c>
      <c r="C130" s="2" t="s">
        <v>15</v>
      </c>
    </row>
    <row r="131" spans="1:3">
      <c r="A131" s="2">
        <v>223</v>
      </c>
      <c r="B131" s="2" t="s">
        <v>176</v>
      </c>
      <c r="C131" s="2" t="s">
        <v>15</v>
      </c>
    </row>
    <row r="132" spans="1:3">
      <c r="A132" s="2">
        <v>223</v>
      </c>
      <c r="B132" s="2" t="s">
        <v>176</v>
      </c>
      <c r="C132" s="2" t="s">
        <v>15</v>
      </c>
    </row>
    <row r="133" spans="1:3">
      <c r="A133" s="2">
        <v>223</v>
      </c>
      <c r="B133" s="2" t="s">
        <v>176</v>
      </c>
      <c r="C133" s="2" t="s">
        <v>15</v>
      </c>
    </row>
    <row r="134" spans="1:3">
      <c r="A134" s="2">
        <v>223</v>
      </c>
      <c r="B134" s="2" t="s">
        <v>176</v>
      </c>
      <c r="C134" s="2" t="s">
        <v>15</v>
      </c>
    </row>
    <row r="135" spans="1:3">
      <c r="A135" s="2">
        <v>223</v>
      </c>
      <c r="B135" s="2" t="s">
        <v>176</v>
      </c>
      <c r="C135" s="2" t="s">
        <v>15</v>
      </c>
    </row>
    <row r="136" spans="1:3">
      <c r="A136" s="2">
        <v>223</v>
      </c>
      <c r="B136" s="2" t="s">
        <v>176</v>
      </c>
      <c r="C136" s="2" t="s">
        <v>15</v>
      </c>
    </row>
    <row r="137" spans="1:3">
      <c r="A137" s="2">
        <v>223</v>
      </c>
      <c r="B137" s="2" t="s">
        <v>176</v>
      </c>
      <c r="C137" s="2" t="s">
        <v>15</v>
      </c>
    </row>
    <row r="138" spans="1:3">
      <c r="A138" s="2">
        <v>223</v>
      </c>
      <c r="B138" s="2" t="s">
        <v>176</v>
      </c>
      <c r="C138" s="2" t="s">
        <v>17</v>
      </c>
    </row>
    <row r="139" spans="1:3">
      <c r="A139" s="2">
        <v>223</v>
      </c>
      <c r="B139" s="2" t="s">
        <v>176</v>
      </c>
      <c r="C139" s="2" t="s">
        <v>17</v>
      </c>
    </row>
    <row r="140" spans="1:3">
      <c r="A140" s="2">
        <v>223</v>
      </c>
      <c r="B140" s="2" t="s">
        <v>176</v>
      </c>
      <c r="C140" s="2" t="s">
        <v>17</v>
      </c>
    </row>
    <row r="141" spans="1:3">
      <c r="A141" s="2">
        <v>223</v>
      </c>
      <c r="B141" s="2" t="s">
        <v>176</v>
      </c>
      <c r="C141" s="2" t="s">
        <v>17</v>
      </c>
    </row>
    <row r="142" spans="1:3">
      <c r="A142" s="2">
        <v>223</v>
      </c>
      <c r="B142" s="2" t="s">
        <v>176</v>
      </c>
      <c r="C142" s="2" t="s">
        <v>17</v>
      </c>
    </row>
    <row r="143" spans="1:3">
      <c r="A143" s="2">
        <v>223</v>
      </c>
      <c r="B143" s="2" t="s">
        <v>176</v>
      </c>
      <c r="C143" s="2" t="s">
        <v>17</v>
      </c>
    </row>
    <row r="144" spans="1:3">
      <c r="A144" s="2">
        <v>223</v>
      </c>
      <c r="B144" s="2" t="s">
        <v>176</v>
      </c>
      <c r="C144" s="2" t="s">
        <v>17</v>
      </c>
    </row>
    <row r="145" spans="1:3">
      <c r="A145" s="2">
        <v>223</v>
      </c>
      <c r="B145" s="2" t="s">
        <v>176</v>
      </c>
      <c r="C145" s="2" t="s">
        <v>17</v>
      </c>
    </row>
    <row r="146" spans="1:3">
      <c r="A146" s="2">
        <v>223</v>
      </c>
      <c r="B146" s="2" t="s">
        <v>176</v>
      </c>
      <c r="C146" s="2" t="s">
        <v>17</v>
      </c>
    </row>
    <row r="147" spans="1:3">
      <c r="A147" s="2">
        <v>223</v>
      </c>
      <c r="B147" s="2" t="s">
        <v>176</v>
      </c>
      <c r="C147" s="2" t="s">
        <v>17</v>
      </c>
    </row>
    <row r="148" spans="1:3">
      <c r="A148" s="2">
        <v>223</v>
      </c>
      <c r="B148" s="2" t="s">
        <v>176</v>
      </c>
      <c r="C148" s="2" t="s">
        <v>17</v>
      </c>
    </row>
    <row r="149" spans="1:3">
      <c r="A149" s="2">
        <v>223</v>
      </c>
      <c r="B149" s="2" t="s">
        <v>177</v>
      </c>
      <c r="C149" s="2" t="s">
        <v>18</v>
      </c>
    </row>
    <row r="150" spans="1:3">
      <c r="A150" s="2">
        <v>223</v>
      </c>
      <c r="B150" s="2" t="s">
        <v>177</v>
      </c>
      <c r="C150" s="2" t="s">
        <v>18</v>
      </c>
    </row>
    <row r="151" spans="1:3">
      <c r="A151" s="2">
        <v>223</v>
      </c>
      <c r="B151" s="2" t="s">
        <v>177</v>
      </c>
      <c r="C151" s="2" t="s">
        <v>18</v>
      </c>
    </row>
    <row r="152" spans="1:3">
      <c r="A152" s="2">
        <v>223</v>
      </c>
      <c r="B152" s="2" t="s">
        <v>177</v>
      </c>
      <c r="C152" s="2" t="s">
        <v>18</v>
      </c>
    </row>
    <row r="153" spans="1:3">
      <c r="A153" s="2">
        <v>223</v>
      </c>
      <c r="B153" s="2" t="s">
        <v>177</v>
      </c>
      <c r="C153" s="2" t="s">
        <v>18</v>
      </c>
    </row>
    <row r="154" spans="1:3">
      <c r="A154" s="2">
        <v>223</v>
      </c>
      <c r="B154" s="2" t="s">
        <v>177</v>
      </c>
      <c r="C154" s="2" t="s">
        <v>18</v>
      </c>
    </row>
    <row r="155" spans="1:3">
      <c r="A155" s="2">
        <v>223</v>
      </c>
      <c r="B155" s="2" t="s">
        <v>178</v>
      </c>
      <c r="C155" s="2" t="s">
        <v>19</v>
      </c>
    </row>
    <row r="156" spans="1:3">
      <c r="A156" s="2">
        <v>223</v>
      </c>
      <c r="B156" s="2" t="s">
        <v>178</v>
      </c>
      <c r="C156" s="2" t="s">
        <v>19</v>
      </c>
    </row>
    <row r="157" spans="1:3">
      <c r="A157" s="2">
        <v>223</v>
      </c>
      <c r="B157" s="2" t="s">
        <v>179</v>
      </c>
      <c r="C157" s="2" t="s">
        <v>16</v>
      </c>
    </row>
    <row r="158" spans="1:3">
      <c r="A158" s="2">
        <v>223</v>
      </c>
      <c r="B158" s="2" t="s">
        <v>179</v>
      </c>
      <c r="C158" s="2" t="s">
        <v>16</v>
      </c>
    </row>
    <row r="159" spans="1:3">
      <c r="A159" s="2">
        <v>223</v>
      </c>
      <c r="B159" s="2" t="s">
        <v>179</v>
      </c>
      <c r="C159" s="2" t="s">
        <v>16</v>
      </c>
    </row>
    <row r="160" spans="1:3">
      <c r="A160" s="2">
        <v>223</v>
      </c>
      <c r="B160" s="2" t="s">
        <v>179</v>
      </c>
      <c r="C160" s="2" t="s">
        <v>16</v>
      </c>
    </row>
    <row r="161" spans="1:3">
      <c r="A161" s="2">
        <v>223</v>
      </c>
      <c r="B161" s="2" t="s">
        <v>180</v>
      </c>
      <c r="C161" s="2" t="s">
        <v>16</v>
      </c>
    </row>
    <row r="162" spans="1:3">
      <c r="A162" s="2">
        <v>223</v>
      </c>
      <c r="B162" s="2" t="s">
        <v>181</v>
      </c>
      <c r="C162" s="2" t="s">
        <v>20</v>
      </c>
    </row>
    <row r="163" spans="1:3">
      <c r="A163" s="2">
        <v>223</v>
      </c>
      <c r="B163" s="2" t="s">
        <v>181</v>
      </c>
      <c r="C163" s="2" t="s">
        <v>19</v>
      </c>
    </row>
    <row r="164" spans="1:3">
      <c r="A164" s="2">
        <v>223</v>
      </c>
      <c r="B164" s="2" t="s">
        <v>181</v>
      </c>
      <c r="C164" s="2" t="s">
        <v>19</v>
      </c>
    </row>
    <row r="165" spans="1:3">
      <c r="A165" s="2">
        <v>223</v>
      </c>
      <c r="B165" s="2" t="s">
        <v>181</v>
      </c>
      <c r="C165" s="2" t="s">
        <v>19</v>
      </c>
    </row>
    <row r="166" spans="1:3">
      <c r="A166" s="2">
        <v>223</v>
      </c>
      <c r="B166" s="2" t="s">
        <v>181</v>
      </c>
      <c r="C166" s="2" t="s">
        <v>19</v>
      </c>
    </row>
    <row r="167" spans="1:3">
      <c r="A167" s="2">
        <v>223</v>
      </c>
      <c r="B167" s="2" t="s">
        <v>181</v>
      </c>
      <c r="C167" s="2" t="s">
        <v>19</v>
      </c>
    </row>
    <row r="168" spans="1:3">
      <c r="A168" s="2">
        <v>223</v>
      </c>
      <c r="B168" s="2" t="s">
        <v>181</v>
      </c>
      <c r="C168" s="2" t="s">
        <v>19</v>
      </c>
    </row>
    <row r="169" spans="1:3">
      <c r="A169" s="2">
        <v>223</v>
      </c>
      <c r="B169" s="2" t="s">
        <v>181</v>
      </c>
      <c r="C169" s="2" t="s">
        <v>19</v>
      </c>
    </row>
    <row r="170" spans="1:3">
      <c r="A170" s="2">
        <v>223</v>
      </c>
      <c r="B170" s="2" t="s">
        <v>181</v>
      </c>
      <c r="C170" s="2" t="s">
        <v>20</v>
      </c>
    </row>
    <row r="171" spans="1:3">
      <c r="A171" s="2">
        <v>223</v>
      </c>
      <c r="B171" s="2" t="s">
        <v>181</v>
      </c>
      <c r="C171" s="2" t="s">
        <v>19</v>
      </c>
    </row>
    <row r="172" spans="1:3">
      <c r="A172" s="2">
        <v>223</v>
      </c>
      <c r="B172" s="2" t="s">
        <v>181</v>
      </c>
      <c r="C172" s="2" t="s">
        <v>19</v>
      </c>
    </row>
    <row r="173" spans="1:3">
      <c r="A173" s="2">
        <v>223</v>
      </c>
      <c r="B173" s="2" t="s">
        <v>181</v>
      </c>
      <c r="C173" s="2" t="s">
        <v>14</v>
      </c>
    </row>
    <row r="174" spans="1:3">
      <c r="A174" s="2">
        <v>223</v>
      </c>
      <c r="B174" s="2" t="s">
        <v>181</v>
      </c>
      <c r="C174" s="2" t="s">
        <v>20</v>
      </c>
    </row>
    <row r="175" spans="1:3">
      <c r="A175" s="2">
        <v>223</v>
      </c>
      <c r="B175" s="2" t="s">
        <v>181</v>
      </c>
      <c r="C175" s="2" t="s">
        <v>20</v>
      </c>
    </row>
    <row r="176" spans="1:3">
      <c r="A176" s="2">
        <v>223</v>
      </c>
      <c r="B176" s="2" t="s">
        <v>181</v>
      </c>
      <c r="C176" s="2" t="s">
        <v>19</v>
      </c>
    </row>
    <row r="177" spans="1:3">
      <c r="A177" s="2">
        <v>223</v>
      </c>
      <c r="B177" s="2" t="s">
        <v>181</v>
      </c>
      <c r="C177" s="2" t="s">
        <v>19</v>
      </c>
    </row>
    <row r="178" spans="1:3">
      <c r="A178" s="2">
        <v>223</v>
      </c>
      <c r="B178" s="2" t="s">
        <v>181</v>
      </c>
      <c r="C178" s="2" t="s">
        <v>19</v>
      </c>
    </row>
    <row r="179" spans="1:3">
      <c r="A179" s="2">
        <v>223</v>
      </c>
      <c r="B179" s="2" t="s">
        <v>182</v>
      </c>
      <c r="C179" s="2" t="s">
        <v>21</v>
      </c>
    </row>
    <row r="180" spans="1:3">
      <c r="A180" s="2">
        <v>223</v>
      </c>
      <c r="B180" s="2" t="s">
        <v>183</v>
      </c>
      <c r="C180" s="2" t="s">
        <v>22</v>
      </c>
    </row>
    <row r="181" spans="1:3">
      <c r="A181" s="2">
        <v>223</v>
      </c>
      <c r="B181" s="2" t="s">
        <v>183</v>
      </c>
      <c r="C181" s="2" t="s">
        <v>22</v>
      </c>
    </row>
    <row r="182" spans="1:3">
      <c r="A182" s="2">
        <v>223</v>
      </c>
      <c r="B182" s="2" t="s">
        <v>183</v>
      </c>
      <c r="C182" s="2" t="s">
        <v>19</v>
      </c>
    </row>
    <row r="183" spans="1:3">
      <c r="A183" s="2">
        <v>223</v>
      </c>
      <c r="B183" s="2" t="s">
        <v>183</v>
      </c>
      <c r="C183" s="2" t="s">
        <v>19</v>
      </c>
    </row>
    <row r="184" spans="1:3">
      <c r="A184" s="2">
        <v>223</v>
      </c>
      <c r="B184" s="2" t="s">
        <v>183</v>
      </c>
      <c r="C184" s="2" t="s">
        <v>19</v>
      </c>
    </row>
    <row r="185" spans="1:3">
      <c r="A185" s="2">
        <v>223</v>
      </c>
      <c r="B185" s="2" t="s">
        <v>183</v>
      </c>
      <c r="C185" s="2" t="s">
        <v>19</v>
      </c>
    </row>
    <row r="186" spans="1:3">
      <c r="A186" s="2">
        <v>223</v>
      </c>
      <c r="B186" s="2" t="s">
        <v>183</v>
      </c>
      <c r="C186" s="2" t="s">
        <v>22</v>
      </c>
    </row>
    <row r="187" spans="1:3">
      <c r="A187" s="2">
        <v>223</v>
      </c>
      <c r="B187" s="2" t="s">
        <v>183</v>
      </c>
      <c r="C187" s="2" t="s">
        <v>22</v>
      </c>
    </row>
    <row r="188" spans="1:3">
      <c r="A188" s="2">
        <v>223</v>
      </c>
      <c r="B188" s="2" t="s">
        <v>183</v>
      </c>
      <c r="C188" s="2" t="s">
        <v>22</v>
      </c>
    </row>
    <row r="189" spans="1:3">
      <c r="A189" s="2">
        <v>223</v>
      </c>
      <c r="B189" s="2" t="s">
        <v>183</v>
      </c>
      <c r="C189" s="2" t="s">
        <v>22</v>
      </c>
    </row>
    <row r="190" spans="1:3">
      <c r="A190" s="2">
        <v>223</v>
      </c>
      <c r="B190" s="2" t="s">
        <v>183</v>
      </c>
      <c r="C190" s="2" t="s">
        <v>22</v>
      </c>
    </row>
    <row r="191" spans="1:3">
      <c r="A191" s="2">
        <v>223</v>
      </c>
      <c r="B191" s="2" t="s">
        <v>183</v>
      </c>
      <c r="C191" s="2" t="s">
        <v>22</v>
      </c>
    </row>
    <row r="192" spans="1:3">
      <c r="A192" s="2">
        <v>223</v>
      </c>
      <c r="B192" s="2" t="s">
        <v>183</v>
      </c>
      <c r="C192" s="2" t="s">
        <v>19</v>
      </c>
    </row>
    <row r="193" spans="1:3">
      <c r="A193" s="2">
        <v>223</v>
      </c>
      <c r="B193" s="2" t="s">
        <v>183</v>
      </c>
      <c r="C193" s="2" t="s">
        <v>19</v>
      </c>
    </row>
    <row r="194" spans="1:3">
      <c r="A194" s="2">
        <v>223</v>
      </c>
      <c r="B194" s="2" t="s">
        <v>183</v>
      </c>
      <c r="C194" s="2" t="s">
        <v>19</v>
      </c>
    </row>
    <row r="195" spans="1:3">
      <c r="A195" s="2">
        <v>223</v>
      </c>
      <c r="B195" s="2" t="s">
        <v>183</v>
      </c>
      <c r="C195" s="2" t="s">
        <v>19</v>
      </c>
    </row>
    <row r="196" spans="1:3">
      <c r="A196" s="2">
        <v>223</v>
      </c>
      <c r="B196" s="2" t="s">
        <v>183</v>
      </c>
      <c r="C196" s="2" t="s">
        <v>19</v>
      </c>
    </row>
    <row r="197" spans="1:3">
      <c r="A197" s="2">
        <v>223</v>
      </c>
      <c r="B197" s="2" t="s">
        <v>183</v>
      </c>
      <c r="C197" s="2" t="s">
        <v>19</v>
      </c>
    </row>
    <row r="198" spans="1:3">
      <c r="A198" s="2">
        <v>223</v>
      </c>
      <c r="B198" s="2" t="s">
        <v>183</v>
      </c>
      <c r="C198" s="2" t="s">
        <v>19</v>
      </c>
    </row>
    <row r="199" spans="1:3">
      <c r="A199" s="2">
        <v>223</v>
      </c>
      <c r="B199" s="2" t="s">
        <v>183</v>
      </c>
      <c r="C199" s="2" t="s">
        <v>19</v>
      </c>
    </row>
    <row r="200" spans="1:3">
      <c r="A200" s="2">
        <v>223</v>
      </c>
      <c r="B200" s="2" t="s">
        <v>183</v>
      </c>
      <c r="C200" s="2" t="s">
        <v>19</v>
      </c>
    </row>
    <row r="201" spans="1:3">
      <c r="A201" s="2">
        <v>223</v>
      </c>
      <c r="B201" s="2" t="s">
        <v>183</v>
      </c>
      <c r="C201" s="2" t="s">
        <v>16</v>
      </c>
    </row>
    <row r="202" spans="1:3">
      <c r="A202" s="2">
        <v>223</v>
      </c>
      <c r="B202" s="2" t="s">
        <v>183</v>
      </c>
      <c r="C202" s="2" t="s">
        <v>16</v>
      </c>
    </row>
    <row r="203" spans="1:3">
      <c r="A203" s="2">
        <v>223</v>
      </c>
      <c r="B203" s="2" t="s">
        <v>183</v>
      </c>
      <c r="C203" s="2" t="s">
        <v>16</v>
      </c>
    </row>
    <row r="204" spans="1:3">
      <c r="A204" s="2">
        <v>223</v>
      </c>
      <c r="B204" s="2" t="s">
        <v>182</v>
      </c>
      <c r="C204" s="2" t="s">
        <v>21</v>
      </c>
    </row>
    <row r="205" spans="1:3">
      <c r="A205" s="2">
        <v>223</v>
      </c>
      <c r="B205" s="2" t="s">
        <v>182</v>
      </c>
      <c r="C205" s="2" t="s">
        <v>21</v>
      </c>
    </row>
    <row r="206" spans="1:3">
      <c r="A206" s="2">
        <v>223</v>
      </c>
      <c r="B206" s="2" t="s">
        <v>182</v>
      </c>
      <c r="C206" s="2" t="s">
        <v>23</v>
      </c>
    </row>
    <row r="207" spans="1:3">
      <c r="A207" s="2">
        <v>223</v>
      </c>
      <c r="B207" s="2" t="s">
        <v>182</v>
      </c>
      <c r="C207" s="2" t="s">
        <v>24</v>
      </c>
    </row>
    <row r="208" spans="1:3">
      <c r="A208" s="2">
        <v>223</v>
      </c>
      <c r="B208" s="2" t="s">
        <v>182</v>
      </c>
      <c r="C208" s="2" t="s">
        <v>24</v>
      </c>
    </row>
    <row r="209" spans="1:3">
      <c r="A209" s="2">
        <v>223</v>
      </c>
      <c r="B209" s="2" t="s">
        <v>182</v>
      </c>
      <c r="C209" s="2" t="s">
        <v>23</v>
      </c>
    </row>
    <row r="210" spans="1:3">
      <c r="A210" s="2">
        <v>223</v>
      </c>
      <c r="B210" s="2" t="s">
        <v>182</v>
      </c>
      <c r="C210" s="2" t="s">
        <v>18</v>
      </c>
    </row>
    <row r="211" spans="1:3">
      <c r="A211" s="2">
        <v>223</v>
      </c>
      <c r="B211" s="2" t="s">
        <v>182</v>
      </c>
      <c r="C211" s="2" t="s">
        <v>18</v>
      </c>
    </row>
    <row r="212" spans="1:3">
      <c r="A212" s="2">
        <v>223</v>
      </c>
      <c r="B212" s="2" t="s">
        <v>182</v>
      </c>
      <c r="C212" s="2" t="s">
        <v>18</v>
      </c>
    </row>
    <row r="213" spans="1:3">
      <c r="A213" s="2">
        <v>223</v>
      </c>
      <c r="B213" s="2" t="s">
        <v>182</v>
      </c>
      <c r="C213" s="2" t="s">
        <v>18</v>
      </c>
    </row>
    <row r="214" spans="1:3">
      <c r="A214" s="2">
        <v>223</v>
      </c>
      <c r="B214" s="2" t="s">
        <v>182</v>
      </c>
      <c r="C214" s="2" t="s">
        <v>18</v>
      </c>
    </row>
    <row r="215" spans="1:3">
      <c r="A215" s="2">
        <v>223</v>
      </c>
      <c r="B215" s="2" t="s">
        <v>182</v>
      </c>
      <c r="C215" s="2" t="s">
        <v>18</v>
      </c>
    </row>
    <row r="216" spans="1:3">
      <c r="A216" s="2">
        <v>223</v>
      </c>
      <c r="B216" s="2" t="s">
        <v>184</v>
      </c>
      <c r="C216" s="2" t="s">
        <v>25</v>
      </c>
    </row>
    <row r="217" spans="1:3">
      <c r="A217" s="2">
        <v>223</v>
      </c>
      <c r="B217" s="2" t="s">
        <v>184</v>
      </c>
      <c r="C217" s="2" t="s">
        <v>25</v>
      </c>
    </row>
    <row r="218" spans="1:3">
      <c r="A218" s="2">
        <v>223</v>
      </c>
      <c r="B218" s="2" t="s">
        <v>184</v>
      </c>
      <c r="C218" s="2" t="s">
        <v>25</v>
      </c>
    </row>
    <row r="219" spans="1:3">
      <c r="A219" s="2">
        <v>223</v>
      </c>
      <c r="B219" s="2" t="s">
        <v>184</v>
      </c>
      <c r="C219" s="2" t="s">
        <v>25</v>
      </c>
    </row>
    <row r="220" spans="1:3">
      <c r="A220" s="2">
        <v>223</v>
      </c>
      <c r="B220" s="2" t="s">
        <v>184</v>
      </c>
      <c r="C220" s="2" t="s">
        <v>25</v>
      </c>
    </row>
    <row r="221" spans="1:3">
      <c r="A221" s="2">
        <v>223</v>
      </c>
      <c r="B221" s="2" t="s">
        <v>184</v>
      </c>
      <c r="C221" s="2" t="s">
        <v>25</v>
      </c>
    </row>
    <row r="222" spans="1:3">
      <c r="A222" s="2">
        <v>223</v>
      </c>
      <c r="B222" s="2" t="s">
        <v>184</v>
      </c>
      <c r="C222" s="2" t="s">
        <v>25</v>
      </c>
    </row>
    <row r="223" spans="1:3">
      <c r="A223" s="2">
        <v>223</v>
      </c>
      <c r="B223" s="2" t="s">
        <v>184</v>
      </c>
      <c r="C223" s="2" t="s">
        <v>25</v>
      </c>
    </row>
    <row r="224" spans="1:3">
      <c r="A224" s="2">
        <v>223</v>
      </c>
      <c r="B224" s="2" t="s">
        <v>184</v>
      </c>
      <c r="C224" s="2" t="s">
        <v>25</v>
      </c>
    </row>
    <row r="225" spans="1:3">
      <c r="A225" s="2">
        <v>223</v>
      </c>
      <c r="B225" s="2" t="s">
        <v>184</v>
      </c>
      <c r="C225" s="2" t="s">
        <v>25</v>
      </c>
    </row>
    <row r="226" spans="1:3">
      <c r="A226" s="2">
        <v>223</v>
      </c>
      <c r="B226" s="2" t="s">
        <v>184</v>
      </c>
      <c r="C226" s="2" t="s">
        <v>25</v>
      </c>
    </row>
    <row r="227" spans="1:3">
      <c r="A227" s="2">
        <v>223</v>
      </c>
      <c r="B227" s="2" t="s">
        <v>184</v>
      </c>
      <c r="C227" s="2" t="s">
        <v>25</v>
      </c>
    </row>
    <row r="228" spans="1:3">
      <c r="A228" s="2">
        <v>223</v>
      </c>
      <c r="B228" s="2" t="s">
        <v>184</v>
      </c>
      <c r="C228" s="2" t="s">
        <v>25</v>
      </c>
    </row>
    <row r="229" spans="1:3">
      <c r="A229" s="2">
        <v>223</v>
      </c>
      <c r="B229" s="2" t="s">
        <v>184</v>
      </c>
      <c r="C229" s="2" t="s">
        <v>25</v>
      </c>
    </row>
    <row r="230" spans="1:3">
      <c r="A230" s="2">
        <v>223</v>
      </c>
      <c r="B230" s="2" t="s">
        <v>184</v>
      </c>
      <c r="C230" s="2" t="s">
        <v>25</v>
      </c>
    </row>
    <row r="231" spans="1:3">
      <c r="A231" s="2">
        <v>223</v>
      </c>
      <c r="B231" s="2" t="s">
        <v>184</v>
      </c>
      <c r="C231" s="2" t="s">
        <v>25</v>
      </c>
    </row>
    <row r="232" spans="1:3">
      <c r="A232" s="2">
        <v>223</v>
      </c>
      <c r="B232" s="2" t="s">
        <v>184</v>
      </c>
      <c r="C232" s="2" t="s">
        <v>25</v>
      </c>
    </row>
    <row r="233" spans="1:3">
      <c r="A233" s="2">
        <v>223</v>
      </c>
      <c r="B233" s="2" t="s">
        <v>184</v>
      </c>
      <c r="C233" s="2" t="s">
        <v>25</v>
      </c>
    </row>
    <row r="234" spans="1:3">
      <c r="A234" s="2">
        <v>223</v>
      </c>
      <c r="B234" s="2" t="s">
        <v>184</v>
      </c>
      <c r="C234" s="2" t="s">
        <v>25</v>
      </c>
    </row>
    <row r="235" spans="1:3">
      <c r="A235" s="2">
        <v>223</v>
      </c>
      <c r="B235" s="2" t="s">
        <v>184</v>
      </c>
      <c r="C235" s="2" t="s">
        <v>25</v>
      </c>
    </row>
    <row r="236" spans="1:3">
      <c r="A236" s="2">
        <v>223</v>
      </c>
      <c r="B236" s="2" t="s">
        <v>184</v>
      </c>
      <c r="C236" s="2" t="s">
        <v>25</v>
      </c>
    </row>
    <row r="237" spans="1:3">
      <c r="A237" s="2">
        <v>223</v>
      </c>
      <c r="B237" s="2" t="s">
        <v>184</v>
      </c>
      <c r="C237" s="2" t="s">
        <v>25</v>
      </c>
    </row>
    <row r="238" spans="1:3">
      <c r="A238" s="2">
        <v>223</v>
      </c>
      <c r="B238" s="2" t="s">
        <v>184</v>
      </c>
      <c r="C238" s="2" t="s">
        <v>25</v>
      </c>
    </row>
    <row r="239" spans="1:3">
      <c r="A239" s="2">
        <v>223</v>
      </c>
      <c r="B239" s="2" t="s">
        <v>184</v>
      </c>
      <c r="C239" s="2" t="s">
        <v>25</v>
      </c>
    </row>
    <row r="240" spans="1:3">
      <c r="A240" s="2">
        <v>223</v>
      </c>
      <c r="B240" s="2" t="s">
        <v>184</v>
      </c>
      <c r="C240" s="2" t="s">
        <v>25</v>
      </c>
    </row>
    <row r="241" spans="1:3">
      <c r="A241" s="2">
        <v>223</v>
      </c>
      <c r="B241" s="2" t="s">
        <v>184</v>
      </c>
      <c r="C241" s="2" t="s">
        <v>25</v>
      </c>
    </row>
    <row r="242" spans="1:3">
      <c r="A242" s="2">
        <v>223</v>
      </c>
      <c r="B242" s="2" t="s">
        <v>184</v>
      </c>
      <c r="C242" s="2" t="s">
        <v>25</v>
      </c>
    </row>
    <row r="243" spans="1:3">
      <c r="A243" s="2">
        <v>223</v>
      </c>
      <c r="B243" s="2" t="s">
        <v>184</v>
      </c>
      <c r="C243" s="2" t="s">
        <v>25</v>
      </c>
    </row>
    <row r="244" spans="1:3">
      <c r="A244" s="2">
        <v>223</v>
      </c>
      <c r="B244" s="2" t="s">
        <v>184</v>
      </c>
      <c r="C244" s="2" t="s">
        <v>25</v>
      </c>
    </row>
    <row r="245" spans="1:3">
      <c r="A245" s="2">
        <v>223</v>
      </c>
      <c r="B245" s="2" t="s">
        <v>184</v>
      </c>
      <c r="C245" s="2" t="s">
        <v>25</v>
      </c>
    </row>
    <row r="246" spans="1:3">
      <c r="A246" s="2">
        <v>223</v>
      </c>
      <c r="B246" s="2" t="s">
        <v>184</v>
      </c>
      <c r="C246" s="2" t="s">
        <v>25</v>
      </c>
    </row>
    <row r="247" spans="1:3">
      <c r="A247" s="2">
        <v>223</v>
      </c>
      <c r="B247" s="2" t="s">
        <v>184</v>
      </c>
      <c r="C247" s="2" t="s">
        <v>25</v>
      </c>
    </row>
    <row r="248" spans="1:3">
      <c r="A248" s="2">
        <v>223</v>
      </c>
      <c r="B248" s="2" t="s">
        <v>184</v>
      </c>
      <c r="C248" s="2" t="s">
        <v>25</v>
      </c>
    </row>
    <row r="249" spans="1:3">
      <c r="A249" s="2">
        <v>223</v>
      </c>
      <c r="B249" s="2" t="s">
        <v>184</v>
      </c>
      <c r="C249" s="2" t="s">
        <v>25</v>
      </c>
    </row>
    <row r="250" spans="1:3">
      <c r="A250" s="2">
        <v>223</v>
      </c>
      <c r="B250" s="2" t="s">
        <v>184</v>
      </c>
      <c r="C250" s="2" t="s">
        <v>25</v>
      </c>
    </row>
    <row r="251" spans="1:3">
      <c r="A251" s="2">
        <v>223</v>
      </c>
      <c r="B251" s="2" t="s">
        <v>184</v>
      </c>
      <c r="C251" s="2" t="s">
        <v>25</v>
      </c>
    </row>
    <row r="252" spans="1:3">
      <c r="A252" s="2">
        <v>223</v>
      </c>
      <c r="B252" s="2" t="s">
        <v>184</v>
      </c>
      <c r="C252" s="2" t="s">
        <v>25</v>
      </c>
    </row>
    <row r="253" spans="1:3">
      <c r="A253" s="2">
        <v>223</v>
      </c>
      <c r="B253" s="2" t="s">
        <v>184</v>
      </c>
      <c r="C253" s="2" t="s">
        <v>25</v>
      </c>
    </row>
    <row r="254" spans="1:3">
      <c r="A254" s="2">
        <v>223</v>
      </c>
      <c r="B254" s="2" t="s">
        <v>184</v>
      </c>
      <c r="C254" s="2" t="s">
        <v>25</v>
      </c>
    </row>
    <row r="255" spans="1:3">
      <c r="A255" s="2">
        <v>223</v>
      </c>
      <c r="B255" s="2" t="s">
        <v>184</v>
      </c>
      <c r="C255" s="2" t="s">
        <v>25</v>
      </c>
    </row>
    <row r="256" spans="1:3">
      <c r="A256" s="2">
        <v>223</v>
      </c>
      <c r="B256" s="2" t="s">
        <v>184</v>
      </c>
      <c r="C256" s="2" t="s">
        <v>25</v>
      </c>
    </row>
    <row r="257" spans="1:3">
      <c r="A257" s="2">
        <v>223</v>
      </c>
      <c r="B257" s="2" t="s">
        <v>184</v>
      </c>
      <c r="C257" s="2" t="s">
        <v>25</v>
      </c>
    </row>
    <row r="258" spans="1:3">
      <c r="A258" s="2">
        <v>223</v>
      </c>
      <c r="B258" s="2" t="s">
        <v>184</v>
      </c>
      <c r="C258" s="2" t="s">
        <v>25</v>
      </c>
    </row>
    <row r="259" spans="1:3">
      <c r="A259" s="2">
        <v>223</v>
      </c>
      <c r="B259" s="2" t="s">
        <v>184</v>
      </c>
      <c r="C259" s="2" t="s">
        <v>25</v>
      </c>
    </row>
    <row r="260" spans="1:3">
      <c r="A260" s="2">
        <v>223</v>
      </c>
      <c r="B260" s="2" t="s">
        <v>184</v>
      </c>
      <c r="C260" s="2" t="s">
        <v>25</v>
      </c>
    </row>
    <row r="261" spans="1:3">
      <c r="A261" s="2">
        <v>223</v>
      </c>
      <c r="B261" s="2" t="s">
        <v>184</v>
      </c>
      <c r="C261" s="2" t="s">
        <v>25</v>
      </c>
    </row>
    <row r="262" spans="1:3">
      <c r="A262" s="2">
        <v>223</v>
      </c>
      <c r="B262" s="2" t="s">
        <v>184</v>
      </c>
      <c r="C262" s="2" t="s">
        <v>25</v>
      </c>
    </row>
    <row r="263" spans="1:3">
      <c r="A263" s="2">
        <v>223</v>
      </c>
      <c r="B263" s="2" t="s">
        <v>184</v>
      </c>
      <c r="C263" s="2" t="s">
        <v>25</v>
      </c>
    </row>
    <row r="264" spans="1:3">
      <c r="A264" s="2">
        <v>223</v>
      </c>
      <c r="B264" s="2" t="s">
        <v>184</v>
      </c>
      <c r="C264" s="2" t="s">
        <v>25</v>
      </c>
    </row>
    <row r="265" spans="1:3">
      <c r="A265" s="2">
        <v>223</v>
      </c>
      <c r="B265" s="2" t="s">
        <v>184</v>
      </c>
      <c r="C265" s="2" t="s">
        <v>25</v>
      </c>
    </row>
    <row r="266" spans="1:3">
      <c r="A266" s="2">
        <v>223</v>
      </c>
      <c r="B266" s="2" t="s">
        <v>184</v>
      </c>
      <c r="C266" s="2" t="s">
        <v>25</v>
      </c>
    </row>
    <row r="267" spans="1:3">
      <c r="A267" s="2">
        <v>223</v>
      </c>
      <c r="B267" s="2" t="s">
        <v>184</v>
      </c>
      <c r="C267" s="2" t="s">
        <v>25</v>
      </c>
    </row>
    <row r="268" spans="1:3">
      <c r="A268" s="2">
        <v>223</v>
      </c>
      <c r="B268" s="2" t="s">
        <v>184</v>
      </c>
      <c r="C268" s="2" t="s">
        <v>25</v>
      </c>
    </row>
    <row r="269" spans="1:3">
      <c r="A269" s="2">
        <v>223</v>
      </c>
      <c r="B269" s="2" t="s">
        <v>184</v>
      </c>
      <c r="C269" s="2" t="s">
        <v>25</v>
      </c>
    </row>
    <row r="270" spans="1:3">
      <c r="A270" s="2">
        <v>223</v>
      </c>
      <c r="B270" s="2" t="s">
        <v>184</v>
      </c>
      <c r="C270" s="2" t="s">
        <v>25</v>
      </c>
    </row>
    <row r="271" spans="1:3">
      <c r="A271" s="2">
        <v>223</v>
      </c>
      <c r="B271" s="2" t="s">
        <v>184</v>
      </c>
      <c r="C271" s="2" t="s">
        <v>25</v>
      </c>
    </row>
    <row r="272" spans="1:3">
      <c r="A272" s="2">
        <v>223</v>
      </c>
      <c r="B272" s="2" t="s">
        <v>184</v>
      </c>
      <c r="C272" s="2" t="s">
        <v>25</v>
      </c>
    </row>
    <row r="273" spans="1:3">
      <c r="A273" s="2">
        <v>223</v>
      </c>
      <c r="B273" s="2" t="s">
        <v>184</v>
      </c>
      <c r="C273" s="2" t="s">
        <v>25</v>
      </c>
    </row>
    <row r="274" spans="1:3">
      <c r="A274" s="2">
        <v>223</v>
      </c>
      <c r="B274" s="2" t="s">
        <v>184</v>
      </c>
      <c r="C274" s="2" t="s">
        <v>25</v>
      </c>
    </row>
    <row r="275" spans="1:3">
      <c r="A275" s="2">
        <v>223</v>
      </c>
      <c r="B275" s="2" t="s">
        <v>184</v>
      </c>
      <c r="C275" s="2" t="s">
        <v>25</v>
      </c>
    </row>
    <row r="276" spans="1:3">
      <c r="A276" s="2">
        <v>223</v>
      </c>
      <c r="B276" s="2" t="s">
        <v>184</v>
      </c>
      <c r="C276" s="2" t="s">
        <v>25</v>
      </c>
    </row>
    <row r="277" spans="1:3">
      <c r="A277" s="2">
        <v>223</v>
      </c>
      <c r="B277" s="2" t="s">
        <v>184</v>
      </c>
      <c r="C277" s="2" t="s">
        <v>25</v>
      </c>
    </row>
    <row r="278" spans="1:3">
      <c r="A278" s="2">
        <v>223</v>
      </c>
      <c r="B278" s="2" t="s">
        <v>184</v>
      </c>
      <c r="C278" s="2" t="s">
        <v>25</v>
      </c>
    </row>
    <row r="279" spans="1:3">
      <c r="A279" s="2">
        <v>223</v>
      </c>
      <c r="B279" s="2" t="s">
        <v>184</v>
      </c>
      <c r="C279" s="2" t="s">
        <v>25</v>
      </c>
    </row>
    <row r="280" spans="1:3">
      <c r="A280" s="2">
        <v>223</v>
      </c>
      <c r="B280" s="2" t="s">
        <v>184</v>
      </c>
      <c r="C280" s="2" t="s">
        <v>25</v>
      </c>
    </row>
    <row r="281" spans="1:3">
      <c r="A281" s="2">
        <v>225</v>
      </c>
      <c r="B281" s="2" t="s">
        <v>185</v>
      </c>
      <c r="C281" s="2" t="s">
        <v>26</v>
      </c>
    </row>
    <row r="282" spans="1:3">
      <c r="A282" s="2">
        <v>225</v>
      </c>
      <c r="B282" s="2" t="s">
        <v>186</v>
      </c>
      <c r="C282" s="2" t="s">
        <v>27</v>
      </c>
    </row>
    <row r="283" spans="1:3">
      <c r="A283" s="2">
        <v>225</v>
      </c>
      <c r="B283" s="2" t="s">
        <v>186</v>
      </c>
      <c r="C283" s="2" t="s">
        <v>27</v>
      </c>
    </row>
    <row r="284" spans="1:3">
      <c r="A284" s="2">
        <v>225</v>
      </c>
      <c r="B284" s="2" t="s">
        <v>187</v>
      </c>
      <c r="C284" s="2" t="s">
        <v>28</v>
      </c>
    </row>
    <row r="285" spans="1:3">
      <c r="A285" s="2">
        <v>225</v>
      </c>
      <c r="B285" s="2" t="s">
        <v>187</v>
      </c>
      <c r="C285" s="2" t="s">
        <v>28</v>
      </c>
    </row>
    <row r="286" spans="1:3">
      <c r="A286" s="2">
        <v>225</v>
      </c>
      <c r="B286" s="2" t="s">
        <v>187</v>
      </c>
      <c r="C286" s="2" t="s">
        <v>28</v>
      </c>
    </row>
    <row r="287" spans="1:3">
      <c r="A287" s="2">
        <v>225</v>
      </c>
      <c r="B287" s="2" t="s">
        <v>187</v>
      </c>
      <c r="C287" s="2" t="s">
        <v>28</v>
      </c>
    </row>
    <row r="288" spans="1:3">
      <c r="A288" s="2">
        <v>225</v>
      </c>
      <c r="B288" s="2" t="s">
        <v>187</v>
      </c>
      <c r="C288" s="2" t="s">
        <v>28</v>
      </c>
    </row>
    <row r="289" spans="1:3">
      <c r="A289" s="2">
        <v>225</v>
      </c>
      <c r="B289" s="2" t="s">
        <v>187</v>
      </c>
      <c r="C289" s="2" t="s">
        <v>28</v>
      </c>
    </row>
    <row r="290" spans="1:3">
      <c r="A290" s="2">
        <v>225</v>
      </c>
      <c r="B290" s="2" t="s">
        <v>187</v>
      </c>
      <c r="C290" s="2" t="s">
        <v>28</v>
      </c>
    </row>
    <row r="291" spans="1:3">
      <c r="A291" s="2">
        <v>225</v>
      </c>
      <c r="B291" s="2" t="s">
        <v>187</v>
      </c>
      <c r="C291" s="2" t="s">
        <v>28</v>
      </c>
    </row>
    <row r="292" spans="1:3">
      <c r="A292" s="2">
        <v>225</v>
      </c>
      <c r="B292" s="2" t="s">
        <v>187</v>
      </c>
      <c r="C292" s="2" t="s">
        <v>29</v>
      </c>
    </row>
    <row r="293" spans="1:3">
      <c r="A293" s="2">
        <v>225</v>
      </c>
      <c r="B293" s="2" t="s">
        <v>187</v>
      </c>
      <c r="C293" s="2" t="s">
        <v>30</v>
      </c>
    </row>
    <row r="294" spans="1:3">
      <c r="A294" s="2">
        <v>225</v>
      </c>
      <c r="B294" s="2" t="s">
        <v>187</v>
      </c>
      <c r="C294" s="2" t="s">
        <v>30</v>
      </c>
    </row>
    <row r="295" spans="1:3">
      <c r="A295" s="2">
        <v>225</v>
      </c>
      <c r="B295" s="2" t="s">
        <v>188</v>
      </c>
      <c r="C295" s="2" t="s">
        <v>31</v>
      </c>
    </row>
    <row r="296" spans="1:3">
      <c r="A296" s="2">
        <v>225</v>
      </c>
      <c r="B296" s="2" t="s">
        <v>188</v>
      </c>
      <c r="C296" s="2" t="s">
        <v>31</v>
      </c>
    </row>
    <row r="297" spans="1:3">
      <c r="A297" s="2">
        <v>225</v>
      </c>
      <c r="B297" s="2" t="s">
        <v>188</v>
      </c>
      <c r="C297" s="2" t="s">
        <v>32</v>
      </c>
    </row>
    <row r="298" spans="1:3">
      <c r="A298" s="2">
        <v>225</v>
      </c>
      <c r="B298" s="2" t="s">
        <v>188</v>
      </c>
      <c r="C298" s="2" t="s">
        <v>32</v>
      </c>
    </row>
    <row r="299" spans="1:3">
      <c r="A299" s="2">
        <v>225</v>
      </c>
      <c r="B299" s="2" t="s">
        <v>188</v>
      </c>
      <c r="C299" s="2" t="s">
        <v>32</v>
      </c>
    </row>
    <row r="300" spans="1:3">
      <c r="A300" s="2">
        <v>225</v>
      </c>
      <c r="B300" s="2" t="s">
        <v>188</v>
      </c>
      <c r="C300" s="2" t="s">
        <v>32</v>
      </c>
    </row>
    <row r="301" spans="1:3">
      <c r="A301" s="2">
        <v>225</v>
      </c>
      <c r="B301" s="2" t="s">
        <v>188</v>
      </c>
      <c r="C301" s="2" t="s">
        <v>32</v>
      </c>
    </row>
    <row r="302" spans="1:3">
      <c r="A302" s="2">
        <v>225</v>
      </c>
      <c r="B302" s="2" t="s">
        <v>188</v>
      </c>
      <c r="C302" s="2" t="s">
        <v>32</v>
      </c>
    </row>
    <row r="303" spans="1:3">
      <c r="A303" s="2">
        <v>225</v>
      </c>
      <c r="B303" s="2" t="s">
        <v>188</v>
      </c>
      <c r="C303" s="2" t="s">
        <v>33</v>
      </c>
    </row>
    <row r="304" spans="1:3">
      <c r="A304" s="2">
        <v>225</v>
      </c>
      <c r="B304" s="2" t="s">
        <v>188</v>
      </c>
      <c r="C304" s="2" t="s">
        <v>33</v>
      </c>
    </row>
    <row r="305" spans="1:3">
      <c r="A305" s="2">
        <v>225</v>
      </c>
      <c r="B305" s="2" t="s">
        <v>188</v>
      </c>
      <c r="C305" s="2" t="s">
        <v>33</v>
      </c>
    </row>
    <row r="306" spans="1:3">
      <c r="A306" s="2">
        <v>225</v>
      </c>
      <c r="B306" s="2" t="s">
        <v>188</v>
      </c>
      <c r="C306" s="2" t="s">
        <v>33</v>
      </c>
    </row>
    <row r="307" spans="1:3">
      <c r="A307" s="2">
        <v>225</v>
      </c>
      <c r="B307" s="2" t="s">
        <v>188</v>
      </c>
      <c r="C307" s="2" t="s">
        <v>33</v>
      </c>
    </row>
    <row r="308" spans="1:3">
      <c r="A308" s="2">
        <v>225</v>
      </c>
      <c r="B308" s="2" t="s">
        <v>188</v>
      </c>
      <c r="C308" s="2" t="s">
        <v>33</v>
      </c>
    </row>
    <row r="309" spans="1:3">
      <c r="A309" s="2">
        <v>225</v>
      </c>
      <c r="B309" s="2" t="s">
        <v>188</v>
      </c>
      <c r="C309" s="2" t="s">
        <v>33</v>
      </c>
    </row>
    <row r="310" spans="1:3">
      <c r="A310" s="2">
        <v>225</v>
      </c>
      <c r="B310" s="2" t="s">
        <v>189</v>
      </c>
      <c r="C310" s="2" t="s">
        <v>34</v>
      </c>
    </row>
    <row r="311" spans="1:3">
      <c r="A311" s="2">
        <v>225</v>
      </c>
      <c r="B311" s="2" t="s">
        <v>190</v>
      </c>
      <c r="C311" s="2" t="s">
        <v>35</v>
      </c>
    </row>
    <row r="312" spans="1:3">
      <c r="A312" s="2">
        <v>225</v>
      </c>
      <c r="B312" s="2" t="s">
        <v>191</v>
      </c>
      <c r="C312" s="2" t="s">
        <v>36</v>
      </c>
    </row>
    <row r="313" spans="1:3">
      <c r="A313" s="2">
        <v>225</v>
      </c>
      <c r="B313" s="2" t="s">
        <v>192</v>
      </c>
      <c r="C313" s="2" t="s">
        <v>37</v>
      </c>
    </row>
    <row r="314" spans="1:3">
      <c r="A314" s="2">
        <v>225</v>
      </c>
      <c r="B314" s="2" t="s">
        <v>193</v>
      </c>
      <c r="C314" s="2" t="s">
        <v>38</v>
      </c>
    </row>
    <row r="315" spans="1:3">
      <c r="A315" s="2">
        <v>225</v>
      </c>
      <c r="B315" s="2" t="s">
        <v>193</v>
      </c>
      <c r="C315" s="2" t="s">
        <v>38</v>
      </c>
    </row>
    <row r="316" spans="1:3">
      <c r="A316" s="2">
        <v>225</v>
      </c>
      <c r="B316" s="2" t="s">
        <v>194</v>
      </c>
      <c r="C316" s="2" t="s">
        <v>39</v>
      </c>
    </row>
    <row r="317" spans="1:3">
      <c r="A317" s="2">
        <v>225</v>
      </c>
      <c r="B317" s="2" t="s">
        <v>194</v>
      </c>
      <c r="C317" s="2" t="s">
        <v>39</v>
      </c>
    </row>
    <row r="318" spans="1:3">
      <c r="A318" s="2">
        <v>225</v>
      </c>
      <c r="B318" s="2" t="s">
        <v>195</v>
      </c>
      <c r="C318" s="2" t="s">
        <v>40</v>
      </c>
    </row>
    <row r="319" spans="1:3">
      <c r="A319" s="2">
        <v>225</v>
      </c>
      <c r="B319" s="2" t="s">
        <v>196</v>
      </c>
      <c r="C319" s="2" t="s">
        <v>41</v>
      </c>
    </row>
    <row r="320" spans="1:3">
      <c r="A320" s="2">
        <v>225</v>
      </c>
      <c r="B320" s="2" t="s">
        <v>42</v>
      </c>
      <c r="C320" s="2" t="s">
        <v>43</v>
      </c>
    </row>
    <row r="321" spans="1:3">
      <c r="A321" s="2">
        <v>225</v>
      </c>
      <c r="B321" s="2" t="s">
        <v>196</v>
      </c>
      <c r="C321" s="2" t="s">
        <v>41</v>
      </c>
    </row>
    <row r="322" spans="1:3">
      <c r="A322" s="2">
        <v>225</v>
      </c>
      <c r="B322" s="2" t="s">
        <v>197</v>
      </c>
      <c r="C322" s="2" t="s">
        <v>44</v>
      </c>
    </row>
    <row r="323" spans="1:3">
      <c r="A323" s="2">
        <v>225</v>
      </c>
      <c r="B323" s="2" t="s">
        <v>198</v>
      </c>
      <c r="C323" s="2" t="s">
        <v>45</v>
      </c>
    </row>
    <row r="324" spans="1:3">
      <c r="A324" s="2">
        <v>225</v>
      </c>
      <c r="B324" s="2" t="s">
        <v>198</v>
      </c>
      <c r="C324" s="2" t="s">
        <v>45</v>
      </c>
    </row>
    <row r="325" spans="1:3">
      <c r="A325" s="2">
        <v>225</v>
      </c>
      <c r="B325" s="2" t="s">
        <v>46</v>
      </c>
      <c r="C325" s="2" t="s">
        <v>47</v>
      </c>
    </row>
    <row r="326" spans="1:3">
      <c r="A326" s="2">
        <v>225</v>
      </c>
      <c r="B326" s="2" t="s">
        <v>46</v>
      </c>
      <c r="C326" s="2" t="s">
        <v>47</v>
      </c>
    </row>
    <row r="327" spans="1:3">
      <c r="A327" s="2">
        <v>225</v>
      </c>
      <c r="B327" s="2" t="s">
        <v>199</v>
      </c>
      <c r="C327" s="2" t="s">
        <v>48</v>
      </c>
    </row>
    <row r="328" spans="1:3">
      <c r="A328" s="2">
        <v>225</v>
      </c>
      <c r="B328" s="2" t="s">
        <v>200</v>
      </c>
      <c r="C328" s="2" t="s">
        <v>49</v>
      </c>
    </row>
    <row r="329" spans="1:3">
      <c r="A329" s="2">
        <v>225</v>
      </c>
      <c r="B329" s="2" t="s">
        <v>200</v>
      </c>
      <c r="C329" s="2" t="s">
        <v>49</v>
      </c>
    </row>
    <row r="330" spans="1:3">
      <c r="A330" s="2">
        <v>225</v>
      </c>
      <c r="B330" s="2" t="s">
        <v>200</v>
      </c>
      <c r="C330" s="2" t="s">
        <v>49</v>
      </c>
    </row>
    <row r="331" spans="1:3">
      <c r="A331" s="2">
        <v>225</v>
      </c>
      <c r="B331" s="2" t="s">
        <v>111</v>
      </c>
      <c r="C331" s="2" t="s">
        <v>43</v>
      </c>
    </row>
    <row r="332" spans="1:3">
      <c r="A332" s="2">
        <v>225</v>
      </c>
      <c r="B332" s="2" t="s">
        <v>50</v>
      </c>
      <c r="C332" s="2" t="s">
        <v>51</v>
      </c>
    </row>
    <row r="333" spans="1:3">
      <c r="A333" s="2">
        <v>225</v>
      </c>
      <c r="B333" s="2" t="s">
        <v>201</v>
      </c>
      <c r="C333" s="2" t="s">
        <v>52</v>
      </c>
    </row>
    <row r="334" spans="1:3">
      <c r="A334" s="2">
        <v>225</v>
      </c>
      <c r="B334" s="2" t="s">
        <v>202</v>
      </c>
      <c r="C334" s="2" t="s">
        <v>53</v>
      </c>
    </row>
    <row r="335" spans="1:3">
      <c r="A335" s="2">
        <v>225</v>
      </c>
      <c r="B335" s="2" t="s">
        <v>202</v>
      </c>
      <c r="C335" s="2" t="s">
        <v>54</v>
      </c>
    </row>
    <row r="336" spans="1:3">
      <c r="A336" s="2">
        <v>225</v>
      </c>
      <c r="B336" s="2" t="s">
        <v>203</v>
      </c>
      <c r="C336" s="2" t="s">
        <v>20</v>
      </c>
    </row>
    <row r="337" spans="1:3">
      <c r="A337" s="2">
        <v>225</v>
      </c>
      <c r="B337" s="2" t="s">
        <v>203</v>
      </c>
      <c r="C337" s="2" t="s">
        <v>20</v>
      </c>
    </row>
    <row r="338" spans="1:3">
      <c r="A338" s="2">
        <v>225</v>
      </c>
      <c r="B338" s="2" t="s">
        <v>203</v>
      </c>
      <c r="C338" s="2" t="s">
        <v>20</v>
      </c>
    </row>
    <row r="339" spans="1:3">
      <c r="A339" s="2">
        <v>225</v>
      </c>
      <c r="B339" s="2" t="s">
        <v>204</v>
      </c>
      <c r="C339" s="2" t="s">
        <v>55</v>
      </c>
    </row>
    <row r="340" spans="1:3">
      <c r="A340" s="2">
        <v>225</v>
      </c>
      <c r="B340" s="2" t="s">
        <v>204</v>
      </c>
      <c r="C340" s="2" t="s">
        <v>56</v>
      </c>
    </row>
    <row r="341" spans="1:3">
      <c r="A341" s="2">
        <v>225</v>
      </c>
      <c r="B341" s="2" t="s">
        <v>205</v>
      </c>
      <c r="C341" s="2" t="s">
        <v>40</v>
      </c>
    </row>
    <row r="342" spans="1:3">
      <c r="A342" s="2">
        <v>225</v>
      </c>
      <c r="B342" s="2" t="s">
        <v>205</v>
      </c>
      <c r="C342" s="2" t="s">
        <v>40</v>
      </c>
    </row>
    <row r="343" spans="1:3">
      <c r="A343" s="2">
        <v>225</v>
      </c>
      <c r="B343" s="2" t="s">
        <v>205</v>
      </c>
      <c r="C343" s="2" t="s">
        <v>40</v>
      </c>
    </row>
    <row r="344" spans="1:3">
      <c r="A344" s="2">
        <v>225</v>
      </c>
      <c r="B344" s="2" t="s">
        <v>206</v>
      </c>
      <c r="C344" s="2" t="s">
        <v>40</v>
      </c>
    </row>
    <row r="345" spans="1:3">
      <c r="A345" s="2">
        <v>225</v>
      </c>
      <c r="B345" s="2" t="s">
        <v>207</v>
      </c>
      <c r="C345" s="2" t="s">
        <v>49</v>
      </c>
    </row>
    <row r="346" spans="1:3">
      <c r="A346" s="2">
        <v>225</v>
      </c>
      <c r="B346" s="2" t="s">
        <v>207</v>
      </c>
      <c r="C346" s="2" t="s">
        <v>49</v>
      </c>
    </row>
    <row r="347" spans="1:3">
      <c r="A347" s="2">
        <v>225</v>
      </c>
      <c r="B347" s="2" t="s">
        <v>208</v>
      </c>
      <c r="C347" s="2" t="s">
        <v>37</v>
      </c>
    </row>
    <row r="348" spans="1:3">
      <c r="A348" s="2">
        <v>225</v>
      </c>
      <c r="B348" s="2" t="s">
        <v>208</v>
      </c>
      <c r="C348" s="2" t="s">
        <v>37</v>
      </c>
    </row>
    <row r="349" spans="1:3">
      <c r="A349" s="2">
        <v>225</v>
      </c>
      <c r="B349" s="2" t="s">
        <v>209</v>
      </c>
      <c r="C349" s="2" t="s">
        <v>57</v>
      </c>
    </row>
    <row r="350" spans="1:3">
      <c r="A350" s="2">
        <v>225</v>
      </c>
      <c r="B350" s="2" t="s">
        <v>210</v>
      </c>
      <c r="C350" s="2" t="s">
        <v>58</v>
      </c>
    </row>
    <row r="351" spans="1:3">
      <c r="A351" s="2">
        <v>225</v>
      </c>
      <c r="B351" s="2" t="s">
        <v>210</v>
      </c>
      <c r="C351" s="2" t="s">
        <v>58</v>
      </c>
    </row>
    <row r="352" spans="1:3">
      <c r="A352" s="2">
        <v>225</v>
      </c>
      <c r="B352" s="2" t="s">
        <v>211</v>
      </c>
      <c r="C352" s="2" t="s">
        <v>40</v>
      </c>
    </row>
    <row r="353" spans="1:3">
      <c r="A353" s="2">
        <v>225</v>
      </c>
      <c r="B353" s="2" t="s">
        <v>212</v>
      </c>
      <c r="C353" s="2" t="s">
        <v>48</v>
      </c>
    </row>
    <row r="354" spans="1:3">
      <c r="A354" s="2">
        <v>225</v>
      </c>
      <c r="B354" s="2" t="s">
        <v>213</v>
      </c>
      <c r="C354" s="2" t="s">
        <v>59</v>
      </c>
    </row>
    <row r="355" spans="1:3">
      <c r="A355" s="2">
        <v>225</v>
      </c>
      <c r="B355" s="2" t="s">
        <v>213</v>
      </c>
      <c r="C355" s="2" t="s">
        <v>59</v>
      </c>
    </row>
    <row r="356" spans="1:3">
      <c r="A356" s="2">
        <v>225</v>
      </c>
      <c r="B356" s="2" t="s">
        <v>213</v>
      </c>
      <c r="C356" s="2" t="s">
        <v>59</v>
      </c>
    </row>
    <row r="357" spans="1:3">
      <c r="A357" s="2">
        <v>225</v>
      </c>
      <c r="B357" s="2" t="s">
        <v>198</v>
      </c>
      <c r="C357" s="2" t="s">
        <v>45</v>
      </c>
    </row>
    <row r="358" spans="1:3">
      <c r="A358" s="2">
        <v>225</v>
      </c>
      <c r="B358" s="2" t="s">
        <v>198</v>
      </c>
      <c r="C358" s="2" t="s">
        <v>60</v>
      </c>
    </row>
    <row r="359" spans="1:3">
      <c r="A359" s="2">
        <v>225</v>
      </c>
      <c r="B359" s="2" t="s">
        <v>198</v>
      </c>
      <c r="C359" s="2" t="s">
        <v>60</v>
      </c>
    </row>
    <row r="360" spans="1:3">
      <c r="A360" s="2">
        <v>225</v>
      </c>
      <c r="B360" s="2" t="s">
        <v>198</v>
      </c>
      <c r="C360" s="2" t="s">
        <v>61</v>
      </c>
    </row>
    <row r="361" spans="1:3">
      <c r="A361" s="2">
        <v>225</v>
      </c>
      <c r="B361" s="2" t="s">
        <v>198</v>
      </c>
      <c r="C361" s="2" t="s">
        <v>61</v>
      </c>
    </row>
    <row r="362" spans="1:3">
      <c r="A362" s="2">
        <v>225</v>
      </c>
      <c r="B362" s="2" t="s">
        <v>198</v>
      </c>
      <c r="C362" s="2" t="s">
        <v>61</v>
      </c>
    </row>
    <row r="363" spans="1:3">
      <c r="A363" s="2">
        <v>225</v>
      </c>
      <c r="B363" s="2" t="s">
        <v>198</v>
      </c>
      <c r="C363" s="2" t="s">
        <v>61</v>
      </c>
    </row>
    <row r="364" spans="1:3">
      <c r="A364" s="2">
        <v>225</v>
      </c>
      <c r="B364" s="2" t="s">
        <v>198</v>
      </c>
      <c r="C364" s="2" t="s">
        <v>61</v>
      </c>
    </row>
    <row r="365" spans="1:3">
      <c r="A365" s="2">
        <v>225</v>
      </c>
      <c r="B365" s="2" t="s">
        <v>198</v>
      </c>
      <c r="C365" s="2" t="s">
        <v>61</v>
      </c>
    </row>
    <row r="366" spans="1:3">
      <c r="A366" s="2">
        <v>225</v>
      </c>
      <c r="B366" s="2" t="s">
        <v>198</v>
      </c>
      <c r="C366" s="2" t="s">
        <v>61</v>
      </c>
    </row>
    <row r="367" spans="1:3">
      <c r="A367" s="2">
        <v>225</v>
      </c>
      <c r="B367" s="2" t="s">
        <v>198</v>
      </c>
      <c r="C367" s="2" t="s">
        <v>61</v>
      </c>
    </row>
    <row r="368" spans="1:3">
      <c r="A368" s="2">
        <v>225</v>
      </c>
      <c r="B368" s="2" t="s">
        <v>198</v>
      </c>
      <c r="C368" s="2" t="s">
        <v>61</v>
      </c>
    </row>
    <row r="369" spans="1:3">
      <c r="A369" s="2">
        <v>225</v>
      </c>
      <c r="B369" s="2" t="s">
        <v>198</v>
      </c>
      <c r="C369" s="2" t="s">
        <v>61</v>
      </c>
    </row>
    <row r="370" spans="1:3">
      <c r="A370" s="2">
        <v>225</v>
      </c>
      <c r="B370" s="2" t="s">
        <v>198</v>
      </c>
      <c r="C370" s="2" t="s">
        <v>61</v>
      </c>
    </row>
    <row r="371" spans="1:3">
      <c r="A371" s="2">
        <v>225</v>
      </c>
      <c r="B371" s="2" t="s">
        <v>198</v>
      </c>
      <c r="C371" s="2" t="s">
        <v>61</v>
      </c>
    </row>
    <row r="372" spans="1:3">
      <c r="A372" s="2">
        <v>225</v>
      </c>
      <c r="B372" s="2" t="s">
        <v>198</v>
      </c>
      <c r="C372" s="2" t="s">
        <v>61</v>
      </c>
    </row>
    <row r="373" spans="1:3">
      <c r="A373" s="2">
        <v>225</v>
      </c>
      <c r="B373" s="2" t="s">
        <v>198</v>
      </c>
      <c r="C373" s="2" t="s">
        <v>61</v>
      </c>
    </row>
    <row r="374" spans="1:3">
      <c r="A374" s="2">
        <v>225</v>
      </c>
      <c r="B374" s="2" t="s">
        <v>198</v>
      </c>
      <c r="C374" s="2" t="s">
        <v>61</v>
      </c>
    </row>
    <row r="375" spans="1:3">
      <c r="A375" s="2">
        <v>225</v>
      </c>
      <c r="B375" s="2" t="s">
        <v>198</v>
      </c>
      <c r="C375" s="2" t="s">
        <v>61</v>
      </c>
    </row>
    <row r="376" spans="1:3">
      <c r="A376" s="2">
        <v>225</v>
      </c>
      <c r="B376" s="2" t="s">
        <v>198</v>
      </c>
      <c r="C376" s="2" t="s">
        <v>61</v>
      </c>
    </row>
    <row r="377" spans="1:3">
      <c r="A377" s="2">
        <v>225</v>
      </c>
      <c r="B377" s="2" t="s">
        <v>214</v>
      </c>
      <c r="C377" s="2" t="s">
        <v>62</v>
      </c>
    </row>
    <row r="378" spans="1:3">
      <c r="A378" s="2">
        <v>225</v>
      </c>
      <c r="B378" s="2" t="s">
        <v>214</v>
      </c>
      <c r="C378" s="2" t="s">
        <v>62</v>
      </c>
    </row>
    <row r="379" spans="1:3">
      <c r="A379" s="2">
        <v>225</v>
      </c>
      <c r="B379" s="2" t="s">
        <v>214</v>
      </c>
      <c r="C379" s="2" t="s">
        <v>62</v>
      </c>
    </row>
    <row r="380" spans="1:3">
      <c r="A380" s="2">
        <v>225</v>
      </c>
      <c r="B380" s="2" t="s">
        <v>214</v>
      </c>
      <c r="C380" s="2" t="s">
        <v>62</v>
      </c>
    </row>
    <row r="381" spans="1:3">
      <c r="A381" s="2">
        <v>225</v>
      </c>
      <c r="B381" s="2" t="s">
        <v>214</v>
      </c>
      <c r="C381" s="2" t="s">
        <v>62</v>
      </c>
    </row>
    <row r="382" spans="1:3">
      <c r="A382" s="2">
        <v>225</v>
      </c>
      <c r="B382" s="2" t="s">
        <v>214</v>
      </c>
      <c r="C382" s="2" t="s">
        <v>62</v>
      </c>
    </row>
    <row r="383" spans="1:3">
      <c r="A383" s="2">
        <v>225</v>
      </c>
      <c r="B383" s="2" t="s">
        <v>214</v>
      </c>
      <c r="C383" s="2" t="s">
        <v>62</v>
      </c>
    </row>
    <row r="384" spans="1:3">
      <c r="A384" s="2">
        <v>225</v>
      </c>
      <c r="B384" s="2" t="s">
        <v>214</v>
      </c>
      <c r="C384" s="2" t="s">
        <v>62</v>
      </c>
    </row>
    <row r="385" spans="1:3">
      <c r="A385" s="2">
        <v>225</v>
      </c>
      <c r="B385" s="2" t="s">
        <v>214</v>
      </c>
      <c r="C385" s="2" t="s">
        <v>62</v>
      </c>
    </row>
    <row r="386" spans="1:3">
      <c r="A386" s="2">
        <v>225</v>
      </c>
      <c r="B386" s="2" t="s">
        <v>215</v>
      </c>
      <c r="C386" s="2" t="s">
        <v>44</v>
      </c>
    </row>
    <row r="387" spans="1:3">
      <c r="A387" s="2">
        <v>225</v>
      </c>
      <c r="B387" s="2" t="s">
        <v>216</v>
      </c>
      <c r="C387" s="2" t="s">
        <v>63</v>
      </c>
    </row>
    <row r="388" spans="1:3">
      <c r="A388" s="2">
        <v>225</v>
      </c>
      <c r="B388" s="2" t="s">
        <v>216</v>
      </c>
      <c r="C388" s="2" t="s">
        <v>64</v>
      </c>
    </row>
    <row r="389" spans="1:3">
      <c r="A389" s="2">
        <v>225</v>
      </c>
      <c r="B389" s="2" t="s">
        <v>216</v>
      </c>
      <c r="C389" s="2" t="s">
        <v>65</v>
      </c>
    </row>
    <row r="390" spans="1:3">
      <c r="A390" s="2">
        <v>225</v>
      </c>
      <c r="B390" s="2" t="s">
        <v>216</v>
      </c>
      <c r="C390" s="2" t="s">
        <v>65</v>
      </c>
    </row>
    <row r="391" spans="1:3">
      <c r="A391" s="2">
        <v>225</v>
      </c>
      <c r="B391" s="2" t="s">
        <v>216</v>
      </c>
      <c r="C391" s="2" t="s">
        <v>49</v>
      </c>
    </row>
    <row r="392" spans="1:3">
      <c r="A392" s="2">
        <v>225</v>
      </c>
      <c r="B392" s="2" t="s">
        <v>216</v>
      </c>
      <c r="C392" s="2" t="s">
        <v>66</v>
      </c>
    </row>
    <row r="393" spans="1:3">
      <c r="A393" s="2">
        <v>225</v>
      </c>
      <c r="B393" s="2" t="s">
        <v>217</v>
      </c>
      <c r="C393" s="2" t="s">
        <v>44</v>
      </c>
    </row>
    <row r="394" spans="1:3">
      <c r="A394" s="2">
        <v>225</v>
      </c>
      <c r="B394" s="2" t="s">
        <v>217</v>
      </c>
      <c r="C394" s="2" t="s">
        <v>44</v>
      </c>
    </row>
    <row r="395" spans="1:3">
      <c r="A395" s="2">
        <v>225</v>
      </c>
      <c r="B395" s="2" t="s">
        <v>218</v>
      </c>
      <c r="C395" s="2" t="s">
        <v>63</v>
      </c>
    </row>
    <row r="396" spans="1:3">
      <c r="A396" s="2">
        <v>225</v>
      </c>
      <c r="B396" s="2" t="s">
        <v>218</v>
      </c>
      <c r="C396" s="2" t="s">
        <v>63</v>
      </c>
    </row>
    <row r="397" spans="1:3">
      <c r="A397" s="2">
        <v>225</v>
      </c>
      <c r="B397" s="2" t="s">
        <v>218</v>
      </c>
      <c r="C397" s="2" t="s">
        <v>49</v>
      </c>
    </row>
    <row r="398" spans="1:3">
      <c r="A398" s="2">
        <v>225</v>
      </c>
      <c r="B398" s="2" t="s">
        <v>218</v>
      </c>
      <c r="C398" s="2" t="s">
        <v>49</v>
      </c>
    </row>
    <row r="399" spans="1:3">
      <c r="A399" s="2">
        <v>225</v>
      </c>
      <c r="B399" s="2" t="s">
        <v>219</v>
      </c>
      <c r="C399" s="2" t="s">
        <v>67</v>
      </c>
    </row>
    <row r="400" spans="1:3">
      <c r="A400" s="2">
        <v>225</v>
      </c>
      <c r="B400" s="2" t="s">
        <v>219</v>
      </c>
      <c r="C400" s="2" t="s">
        <v>68</v>
      </c>
    </row>
    <row r="401" spans="1:3">
      <c r="A401" s="2">
        <v>225</v>
      </c>
      <c r="B401" s="2" t="s">
        <v>220</v>
      </c>
      <c r="C401" s="2" t="s">
        <v>23</v>
      </c>
    </row>
    <row r="402" spans="1:3">
      <c r="A402" s="2">
        <v>225</v>
      </c>
      <c r="B402" s="2" t="s">
        <v>220</v>
      </c>
      <c r="C402" s="2" t="s">
        <v>23</v>
      </c>
    </row>
    <row r="403" spans="1:3">
      <c r="A403" s="2">
        <v>225</v>
      </c>
      <c r="B403" s="2" t="s">
        <v>220</v>
      </c>
      <c r="C403" s="2" t="s">
        <v>23</v>
      </c>
    </row>
    <row r="404" spans="1:3">
      <c r="A404" s="2">
        <v>225</v>
      </c>
      <c r="B404" s="2" t="s">
        <v>220</v>
      </c>
      <c r="C404" s="2" t="s">
        <v>21</v>
      </c>
    </row>
    <row r="405" spans="1:3">
      <c r="A405" s="2">
        <v>225</v>
      </c>
      <c r="B405" s="2" t="s">
        <v>220</v>
      </c>
      <c r="C405" s="2" t="s">
        <v>24</v>
      </c>
    </row>
    <row r="406" spans="1:3">
      <c r="A406" s="2">
        <v>225</v>
      </c>
      <c r="B406" s="2" t="s">
        <v>220</v>
      </c>
      <c r="C406" s="2" t="s">
        <v>24</v>
      </c>
    </row>
    <row r="407" spans="1:3">
      <c r="A407" s="2">
        <v>225</v>
      </c>
      <c r="B407" s="2" t="s">
        <v>220</v>
      </c>
      <c r="C407" s="2" t="s">
        <v>23</v>
      </c>
    </row>
    <row r="408" spans="1:3">
      <c r="A408" s="2">
        <v>225</v>
      </c>
      <c r="B408" s="2" t="s">
        <v>221</v>
      </c>
      <c r="C408" s="2" t="s">
        <v>69</v>
      </c>
    </row>
    <row r="409" spans="1:3">
      <c r="A409" s="2">
        <v>225</v>
      </c>
      <c r="B409" s="2" t="s">
        <v>221</v>
      </c>
      <c r="C409" s="2" t="s">
        <v>69</v>
      </c>
    </row>
    <row r="410" spans="1:3">
      <c r="A410" s="2">
        <v>225</v>
      </c>
      <c r="B410" s="2" t="s">
        <v>222</v>
      </c>
      <c r="C410" s="2" t="s">
        <v>70</v>
      </c>
    </row>
    <row r="411" spans="1:3">
      <c r="A411" s="2">
        <v>225</v>
      </c>
      <c r="B411" s="2" t="s">
        <v>222</v>
      </c>
      <c r="C411" s="2" t="s">
        <v>41</v>
      </c>
    </row>
    <row r="412" spans="1:3">
      <c r="A412" s="2">
        <v>225</v>
      </c>
      <c r="B412" s="2" t="s">
        <v>223</v>
      </c>
      <c r="C412" s="2" t="s">
        <v>71</v>
      </c>
    </row>
    <row r="413" spans="1:3">
      <c r="A413" s="2">
        <v>225</v>
      </c>
      <c r="B413" s="2" t="s">
        <v>216</v>
      </c>
      <c r="C413" s="2" t="s">
        <v>72</v>
      </c>
    </row>
    <row r="414" spans="1:3">
      <c r="A414" s="2">
        <v>225</v>
      </c>
      <c r="B414" s="2" t="s">
        <v>216</v>
      </c>
      <c r="C414" s="2" t="s">
        <v>66</v>
      </c>
    </row>
    <row r="415" spans="1:3">
      <c r="A415" s="2">
        <v>225</v>
      </c>
      <c r="B415" s="2" t="s">
        <v>216</v>
      </c>
      <c r="C415" s="2" t="s">
        <v>72</v>
      </c>
    </row>
    <row r="416" spans="1:3">
      <c r="A416" s="2">
        <v>225</v>
      </c>
      <c r="B416" s="2" t="s">
        <v>216</v>
      </c>
      <c r="C416" s="2" t="s">
        <v>65</v>
      </c>
    </row>
    <row r="417" spans="1:3">
      <c r="A417" s="2">
        <v>225</v>
      </c>
      <c r="B417" s="2" t="s">
        <v>224</v>
      </c>
      <c r="C417" s="2" t="s">
        <v>73</v>
      </c>
    </row>
    <row r="418" spans="1:3">
      <c r="A418" s="2">
        <v>225</v>
      </c>
      <c r="B418" s="2" t="s">
        <v>224</v>
      </c>
      <c r="C418" s="2" t="s">
        <v>73</v>
      </c>
    </row>
    <row r="419" spans="1:3">
      <c r="A419" s="2">
        <v>225</v>
      </c>
      <c r="B419" s="2" t="s">
        <v>224</v>
      </c>
      <c r="C419" s="2" t="s">
        <v>73</v>
      </c>
    </row>
    <row r="420" spans="1:3">
      <c r="A420" s="2">
        <v>225</v>
      </c>
      <c r="B420" s="2" t="s">
        <v>216</v>
      </c>
      <c r="C420" s="2" t="s">
        <v>66</v>
      </c>
    </row>
    <row r="421" spans="1:3">
      <c r="A421" s="2">
        <v>225</v>
      </c>
      <c r="B421" s="2" t="s">
        <v>225</v>
      </c>
      <c r="C421" s="2" t="s">
        <v>74</v>
      </c>
    </row>
    <row r="422" spans="1:3">
      <c r="A422" s="2">
        <v>225</v>
      </c>
      <c r="B422" s="2" t="s">
        <v>225</v>
      </c>
      <c r="C422" s="2" t="s">
        <v>74</v>
      </c>
    </row>
    <row r="423" spans="1:3">
      <c r="A423" s="2">
        <v>225</v>
      </c>
      <c r="B423" s="2" t="s">
        <v>225</v>
      </c>
      <c r="C423" s="2" t="s">
        <v>74</v>
      </c>
    </row>
    <row r="424" spans="1:3">
      <c r="A424" s="2">
        <v>225</v>
      </c>
      <c r="B424" s="2" t="s">
        <v>224</v>
      </c>
      <c r="C424" s="2" t="s">
        <v>75</v>
      </c>
    </row>
    <row r="425" spans="1:3">
      <c r="A425" s="2">
        <v>225</v>
      </c>
      <c r="B425" s="2" t="s">
        <v>224</v>
      </c>
      <c r="C425" s="2" t="s">
        <v>75</v>
      </c>
    </row>
    <row r="426" spans="1:3">
      <c r="A426" s="2">
        <v>225</v>
      </c>
      <c r="B426" s="2" t="s">
        <v>226</v>
      </c>
      <c r="C426" s="2" t="s">
        <v>74</v>
      </c>
    </row>
    <row r="427" spans="1:3">
      <c r="A427" s="2">
        <v>226</v>
      </c>
      <c r="B427" s="2" t="s">
        <v>227</v>
      </c>
      <c r="C427" s="2" t="s">
        <v>76</v>
      </c>
    </row>
    <row r="428" spans="1:3">
      <c r="A428" s="2">
        <v>226</v>
      </c>
      <c r="B428" s="2" t="s">
        <v>227</v>
      </c>
      <c r="C428" s="2" t="s">
        <v>76</v>
      </c>
    </row>
    <row r="429" spans="1:3">
      <c r="A429" s="2">
        <v>225</v>
      </c>
      <c r="B429" s="2" t="s">
        <v>228</v>
      </c>
      <c r="C429" s="2" t="s">
        <v>77</v>
      </c>
    </row>
    <row r="430" spans="1:3">
      <c r="A430" s="2">
        <v>225</v>
      </c>
      <c r="B430" s="2" t="s">
        <v>228</v>
      </c>
      <c r="C430" s="2" t="s">
        <v>77</v>
      </c>
    </row>
    <row r="431" spans="1:3">
      <c r="A431" s="2">
        <v>225</v>
      </c>
      <c r="B431" s="2" t="s">
        <v>228</v>
      </c>
      <c r="C431" s="2" t="s">
        <v>77</v>
      </c>
    </row>
    <row r="432" spans="1:3">
      <c r="A432" s="2">
        <v>225</v>
      </c>
      <c r="B432" s="2" t="s">
        <v>213</v>
      </c>
      <c r="C432" s="2" t="s">
        <v>76</v>
      </c>
    </row>
    <row r="433" spans="1:3">
      <c r="A433" s="2">
        <v>225</v>
      </c>
      <c r="B433" s="2" t="s">
        <v>213</v>
      </c>
      <c r="C433" s="2" t="s">
        <v>76</v>
      </c>
    </row>
    <row r="434" spans="1:3">
      <c r="A434" s="2">
        <v>225</v>
      </c>
      <c r="B434" s="2" t="s">
        <v>213</v>
      </c>
      <c r="C434" s="2" t="s">
        <v>76</v>
      </c>
    </row>
    <row r="435" spans="1:3">
      <c r="A435" s="2">
        <v>226</v>
      </c>
      <c r="B435" s="2" t="s">
        <v>229</v>
      </c>
      <c r="C435" s="2" t="s">
        <v>78</v>
      </c>
    </row>
    <row r="436" spans="1:3">
      <c r="A436" s="2">
        <v>226</v>
      </c>
      <c r="B436" s="2" t="s">
        <v>230</v>
      </c>
      <c r="C436" s="2" t="s">
        <v>79</v>
      </c>
    </row>
    <row r="437" spans="1:3">
      <c r="A437" s="2">
        <v>226</v>
      </c>
      <c r="B437" s="2" t="s">
        <v>231</v>
      </c>
      <c r="C437" s="2" t="s">
        <v>80</v>
      </c>
    </row>
    <row r="438" spans="1:3">
      <c r="A438" s="2">
        <v>226</v>
      </c>
      <c r="B438" s="2" t="s">
        <v>232</v>
      </c>
      <c r="C438" s="2" t="s">
        <v>81</v>
      </c>
    </row>
    <row r="439" spans="1:3">
      <c r="A439" s="2">
        <v>226</v>
      </c>
      <c r="B439" s="2" t="s">
        <v>233</v>
      </c>
      <c r="C439" s="2" t="s">
        <v>82</v>
      </c>
    </row>
    <row r="440" spans="1:3">
      <c r="A440" s="2">
        <v>226</v>
      </c>
      <c r="B440" s="2" t="s">
        <v>227</v>
      </c>
      <c r="C440" s="2" t="s">
        <v>76</v>
      </c>
    </row>
    <row r="441" spans="1:3">
      <c r="A441" s="2">
        <v>226</v>
      </c>
      <c r="B441" s="2" t="s">
        <v>227</v>
      </c>
      <c r="C441" s="2" t="s">
        <v>76</v>
      </c>
    </row>
    <row r="442" spans="1:3">
      <c r="A442" s="2">
        <v>226</v>
      </c>
      <c r="B442" s="2" t="s">
        <v>234</v>
      </c>
      <c r="C442" s="2" t="s">
        <v>83</v>
      </c>
    </row>
    <row r="443" spans="1:3">
      <c r="A443" s="2">
        <v>225</v>
      </c>
      <c r="B443" s="2" t="s">
        <v>188</v>
      </c>
      <c r="C443" s="2" t="s">
        <v>84</v>
      </c>
    </row>
    <row r="444" spans="1:3">
      <c r="A444" s="2">
        <v>225</v>
      </c>
      <c r="B444" s="2" t="s">
        <v>188</v>
      </c>
      <c r="C444" s="2" t="s">
        <v>32</v>
      </c>
    </row>
    <row r="445" spans="1:3">
      <c r="A445" s="2">
        <v>226</v>
      </c>
      <c r="B445" s="2" t="s">
        <v>235</v>
      </c>
      <c r="C445" s="2" t="s">
        <v>85</v>
      </c>
    </row>
    <row r="446" spans="1:3">
      <c r="A446" s="2">
        <v>226</v>
      </c>
      <c r="B446" s="2" t="s">
        <v>236</v>
      </c>
      <c r="C446" s="2" t="s">
        <v>86</v>
      </c>
    </row>
    <row r="447" spans="1:3">
      <c r="A447" s="2">
        <v>226</v>
      </c>
      <c r="B447" s="2" t="s">
        <v>237</v>
      </c>
      <c r="C447" s="2" t="s">
        <v>87</v>
      </c>
    </row>
    <row r="448" spans="1:3">
      <c r="A448" s="2">
        <v>226</v>
      </c>
      <c r="B448" s="2" t="s">
        <v>237</v>
      </c>
      <c r="C448" s="2" t="s">
        <v>87</v>
      </c>
    </row>
    <row r="449" spans="1:3">
      <c r="A449" s="2">
        <v>226</v>
      </c>
      <c r="B449" s="2" t="s">
        <v>238</v>
      </c>
      <c r="C449" s="2" t="s">
        <v>88</v>
      </c>
    </row>
    <row r="450" spans="1:3">
      <c r="A450" s="2">
        <v>226</v>
      </c>
      <c r="B450" s="2" t="s">
        <v>239</v>
      </c>
      <c r="C450" s="2" t="s">
        <v>89</v>
      </c>
    </row>
    <row r="451" spans="1:3">
      <c r="A451" s="2">
        <v>226</v>
      </c>
      <c r="B451" s="2" t="s">
        <v>90</v>
      </c>
      <c r="C451" s="2" t="s">
        <v>91</v>
      </c>
    </row>
    <row r="452" spans="1:3">
      <c r="A452" s="2">
        <v>226</v>
      </c>
      <c r="B452" s="2" t="s">
        <v>90</v>
      </c>
      <c r="C452" s="2" t="s">
        <v>91</v>
      </c>
    </row>
    <row r="453" spans="1:3">
      <c r="A453" s="2">
        <v>226</v>
      </c>
      <c r="B453" s="2" t="s">
        <v>240</v>
      </c>
      <c r="C453" s="2" t="s">
        <v>92</v>
      </c>
    </row>
    <row r="454" spans="1:3">
      <c r="A454" s="2">
        <v>226</v>
      </c>
      <c r="B454" s="2" t="s">
        <v>241</v>
      </c>
      <c r="C454" s="2" t="s">
        <v>91</v>
      </c>
    </row>
    <row r="455" spans="1:3">
      <c r="A455" s="2">
        <v>226</v>
      </c>
      <c r="B455" s="2" t="s">
        <v>241</v>
      </c>
      <c r="C455" s="2" t="s">
        <v>91</v>
      </c>
    </row>
    <row r="456" spans="1:3">
      <c r="A456" s="2">
        <v>226</v>
      </c>
      <c r="B456" s="2" t="s">
        <v>241</v>
      </c>
      <c r="C456" s="2" t="s">
        <v>91</v>
      </c>
    </row>
    <row r="457" spans="1:3">
      <c r="A457" s="2">
        <v>226</v>
      </c>
      <c r="B457" s="2" t="s">
        <v>241</v>
      </c>
      <c r="C457" s="2" t="s">
        <v>91</v>
      </c>
    </row>
    <row r="458" spans="1:3">
      <c r="A458" s="2">
        <v>226</v>
      </c>
      <c r="B458" s="2" t="s">
        <v>241</v>
      </c>
      <c r="C458" s="2" t="s">
        <v>91</v>
      </c>
    </row>
    <row r="459" spans="1:3">
      <c r="A459" s="2">
        <v>226</v>
      </c>
      <c r="B459" s="2" t="s">
        <v>242</v>
      </c>
      <c r="C459" s="2" t="s">
        <v>93</v>
      </c>
    </row>
    <row r="460" spans="1:3">
      <c r="A460" s="2">
        <v>226</v>
      </c>
      <c r="B460" s="2" t="s">
        <v>242</v>
      </c>
      <c r="C460" s="2" t="s">
        <v>93</v>
      </c>
    </row>
    <row r="461" spans="1:3">
      <c r="A461" s="2">
        <v>226</v>
      </c>
      <c r="B461" s="2" t="s">
        <v>242</v>
      </c>
      <c r="C461" s="2" t="s">
        <v>93</v>
      </c>
    </row>
    <row r="462" spans="1:3">
      <c r="A462" s="2">
        <v>226</v>
      </c>
      <c r="B462" s="2" t="s">
        <v>242</v>
      </c>
      <c r="C462" s="2" t="s">
        <v>93</v>
      </c>
    </row>
    <row r="463" spans="1:3">
      <c r="A463" s="2">
        <v>226</v>
      </c>
      <c r="B463" s="2" t="s">
        <v>242</v>
      </c>
      <c r="C463" s="2" t="s">
        <v>93</v>
      </c>
    </row>
    <row r="464" spans="1:3">
      <c r="A464" s="2">
        <v>226</v>
      </c>
      <c r="B464" s="2" t="s">
        <v>242</v>
      </c>
      <c r="C464" s="2" t="s">
        <v>93</v>
      </c>
    </row>
    <row r="465" spans="1:3">
      <c r="A465" s="2">
        <v>226</v>
      </c>
      <c r="B465" s="2" t="s">
        <v>242</v>
      </c>
      <c r="C465" s="2" t="s">
        <v>93</v>
      </c>
    </row>
    <row r="466" spans="1:3">
      <c r="A466" s="2">
        <v>226</v>
      </c>
      <c r="B466" s="2" t="s">
        <v>242</v>
      </c>
      <c r="C466" s="2" t="s">
        <v>93</v>
      </c>
    </row>
    <row r="467" spans="1:3">
      <c r="A467" s="2">
        <v>226</v>
      </c>
      <c r="B467" s="2" t="s">
        <v>242</v>
      </c>
      <c r="C467" s="2" t="s">
        <v>93</v>
      </c>
    </row>
    <row r="468" spans="1:3">
      <c r="A468" s="2">
        <v>226</v>
      </c>
      <c r="B468" s="2" t="s">
        <v>242</v>
      </c>
      <c r="C468" s="2" t="s">
        <v>93</v>
      </c>
    </row>
    <row r="469" spans="1:3">
      <c r="A469" s="2">
        <v>226</v>
      </c>
      <c r="B469" s="2" t="s">
        <v>242</v>
      </c>
      <c r="C469" s="2" t="s">
        <v>93</v>
      </c>
    </row>
    <row r="470" spans="1:3">
      <c r="A470" s="2">
        <v>226</v>
      </c>
      <c r="B470" s="2" t="s">
        <v>242</v>
      </c>
      <c r="C470" s="2" t="s">
        <v>93</v>
      </c>
    </row>
    <row r="471" spans="1:3">
      <c r="A471" s="2">
        <v>226</v>
      </c>
      <c r="B471" s="2" t="s">
        <v>242</v>
      </c>
      <c r="C471" s="2" t="s">
        <v>32</v>
      </c>
    </row>
    <row r="472" spans="1:3">
      <c r="A472" s="2">
        <v>226</v>
      </c>
      <c r="B472" s="2" t="s">
        <v>243</v>
      </c>
      <c r="C472" s="2" t="s">
        <v>94</v>
      </c>
    </row>
    <row r="473" spans="1:3">
      <c r="A473" s="2">
        <v>226</v>
      </c>
      <c r="B473" s="2" t="s">
        <v>244</v>
      </c>
      <c r="C473" s="2" t="s">
        <v>95</v>
      </c>
    </row>
    <row r="474" spans="1:3">
      <c r="A474" s="2">
        <v>226</v>
      </c>
      <c r="B474" s="2" t="s">
        <v>245</v>
      </c>
      <c r="C474" s="2" t="s">
        <v>65</v>
      </c>
    </row>
    <row r="475" spans="1:3">
      <c r="A475" s="2">
        <v>226</v>
      </c>
      <c r="B475" s="2" t="s">
        <v>246</v>
      </c>
      <c r="C475" s="2" t="s">
        <v>85</v>
      </c>
    </row>
    <row r="476" spans="1:3">
      <c r="A476" s="2">
        <v>226</v>
      </c>
      <c r="B476" s="2" t="s">
        <v>246</v>
      </c>
      <c r="C476" s="2" t="s">
        <v>85</v>
      </c>
    </row>
    <row r="477" spans="1:3">
      <c r="A477" s="2">
        <v>226</v>
      </c>
      <c r="B477" s="2" t="s">
        <v>247</v>
      </c>
      <c r="C477" s="2" t="s">
        <v>96</v>
      </c>
    </row>
    <row r="478" spans="1:3">
      <c r="A478" s="2">
        <v>226</v>
      </c>
      <c r="B478" s="2" t="s">
        <v>245</v>
      </c>
      <c r="C478" s="2" t="s">
        <v>97</v>
      </c>
    </row>
    <row r="479" spans="1:3">
      <c r="A479" s="2">
        <v>226</v>
      </c>
      <c r="B479" s="2" t="s">
        <v>245</v>
      </c>
      <c r="C479" s="2" t="s">
        <v>95</v>
      </c>
    </row>
    <row r="480" spans="1:3">
      <c r="A480" s="2">
        <v>226</v>
      </c>
      <c r="B480" s="2" t="s">
        <v>248</v>
      </c>
      <c r="C480" s="2" t="s">
        <v>98</v>
      </c>
    </row>
    <row r="481" spans="1:3">
      <c r="A481" s="2">
        <v>226</v>
      </c>
      <c r="B481" s="2" t="s">
        <v>249</v>
      </c>
      <c r="C481" s="2" t="s">
        <v>99</v>
      </c>
    </row>
    <row r="482" spans="1:3">
      <c r="A482" s="2">
        <v>226</v>
      </c>
      <c r="B482" s="2" t="s">
        <v>249</v>
      </c>
      <c r="C482" s="2" t="s">
        <v>99</v>
      </c>
    </row>
    <row r="483" spans="1:3">
      <c r="A483" s="2">
        <v>226</v>
      </c>
      <c r="B483" s="2" t="s">
        <v>249</v>
      </c>
      <c r="C483" s="2" t="s">
        <v>99</v>
      </c>
    </row>
    <row r="484" spans="1:3">
      <c r="A484" s="2">
        <v>226</v>
      </c>
      <c r="B484" s="2" t="s">
        <v>249</v>
      </c>
      <c r="C484" s="2" t="s">
        <v>99</v>
      </c>
    </row>
    <row r="485" spans="1:3">
      <c r="A485" s="2">
        <v>226</v>
      </c>
      <c r="B485" s="2" t="s">
        <v>249</v>
      </c>
      <c r="C485" s="2" t="s">
        <v>99</v>
      </c>
    </row>
    <row r="486" spans="1:3">
      <c r="A486" s="2">
        <v>226</v>
      </c>
      <c r="B486" s="2" t="s">
        <v>249</v>
      </c>
      <c r="C486" s="2" t="s">
        <v>100</v>
      </c>
    </row>
    <row r="487" spans="1:3">
      <c r="A487" s="2">
        <v>226</v>
      </c>
      <c r="B487" s="2" t="s">
        <v>249</v>
      </c>
      <c r="C487" s="2" t="s">
        <v>100</v>
      </c>
    </row>
    <row r="488" spans="1:3">
      <c r="A488" s="2">
        <v>226</v>
      </c>
      <c r="B488" s="2" t="s">
        <v>250</v>
      </c>
      <c r="C488" s="2" t="s">
        <v>101</v>
      </c>
    </row>
    <row r="489" spans="1:3">
      <c r="A489" s="2">
        <v>226</v>
      </c>
      <c r="B489" s="2" t="s">
        <v>250</v>
      </c>
      <c r="C489" s="2" t="s">
        <v>100</v>
      </c>
    </row>
    <row r="490" spans="1:3">
      <c r="A490" s="2">
        <v>226</v>
      </c>
      <c r="B490" s="2" t="s">
        <v>250</v>
      </c>
      <c r="C490" s="2" t="s">
        <v>100</v>
      </c>
    </row>
    <row r="491" spans="1:3">
      <c r="A491" s="2">
        <v>226</v>
      </c>
      <c r="B491" s="2" t="s">
        <v>250</v>
      </c>
      <c r="C491" s="2" t="s">
        <v>99</v>
      </c>
    </row>
    <row r="492" spans="1:3">
      <c r="A492" s="2">
        <v>226</v>
      </c>
      <c r="B492" s="2" t="s">
        <v>250</v>
      </c>
      <c r="C492" s="2" t="s">
        <v>102</v>
      </c>
    </row>
    <row r="493" spans="1:3">
      <c r="A493" s="2">
        <v>226</v>
      </c>
      <c r="B493" s="2" t="s">
        <v>250</v>
      </c>
      <c r="C493" s="2" t="s">
        <v>103</v>
      </c>
    </row>
    <row r="494" spans="1:3">
      <c r="A494" s="2">
        <v>226</v>
      </c>
      <c r="B494" s="2" t="s">
        <v>250</v>
      </c>
      <c r="C494" s="2" t="s">
        <v>103</v>
      </c>
    </row>
    <row r="495" spans="1:3">
      <c r="A495" s="2">
        <v>226</v>
      </c>
      <c r="B495" s="2" t="s">
        <v>251</v>
      </c>
      <c r="C495" s="2" t="s">
        <v>104</v>
      </c>
    </row>
    <row r="496" spans="1:3">
      <c r="A496" s="2">
        <v>226</v>
      </c>
      <c r="B496" s="2" t="s">
        <v>251</v>
      </c>
      <c r="C496" s="2" t="s">
        <v>105</v>
      </c>
    </row>
    <row r="497" spans="1:3">
      <c r="A497" s="2">
        <v>226</v>
      </c>
      <c r="B497" s="2" t="s">
        <v>251</v>
      </c>
      <c r="C497" s="2" t="s">
        <v>105</v>
      </c>
    </row>
    <row r="498" spans="1:3">
      <c r="A498" s="2">
        <v>226</v>
      </c>
      <c r="B498" s="2" t="s">
        <v>251</v>
      </c>
      <c r="C498" s="2" t="s">
        <v>105</v>
      </c>
    </row>
    <row r="499" spans="1:3">
      <c r="A499" s="2">
        <v>226</v>
      </c>
      <c r="B499" s="2" t="s">
        <v>250</v>
      </c>
      <c r="C499" s="2" t="s">
        <v>106</v>
      </c>
    </row>
    <row r="500" spans="1:3">
      <c r="A500" s="2">
        <v>226</v>
      </c>
      <c r="B500" s="2" t="s">
        <v>252</v>
      </c>
      <c r="C500" s="2" t="s">
        <v>107</v>
      </c>
    </row>
    <row r="501" spans="1:3">
      <c r="A501" s="2">
        <v>226</v>
      </c>
      <c r="B501" s="2" t="s">
        <v>253</v>
      </c>
      <c r="C501" s="2" t="s">
        <v>108</v>
      </c>
    </row>
    <row r="502" spans="1:3">
      <c r="A502" s="2">
        <v>226</v>
      </c>
      <c r="B502" s="2" t="s">
        <v>111</v>
      </c>
      <c r="C502" s="2" t="s">
        <v>109</v>
      </c>
    </row>
    <row r="503" spans="1:3">
      <c r="A503" s="2">
        <v>226</v>
      </c>
      <c r="B503" s="2" t="s">
        <v>111</v>
      </c>
      <c r="C503" s="2" t="s">
        <v>110</v>
      </c>
    </row>
    <row r="504" spans="1:3">
      <c r="A504" s="2">
        <v>226</v>
      </c>
      <c r="B504" s="2" t="s">
        <v>111</v>
      </c>
      <c r="C504" s="2" t="s">
        <v>110</v>
      </c>
    </row>
    <row r="505" spans="1:3">
      <c r="A505" s="2">
        <v>226</v>
      </c>
      <c r="B505" s="2" t="s">
        <v>111</v>
      </c>
      <c r="C505" s="2" t="s">
        <v>110</v>
      </c>
    </row>
    <row r="506" spans="1:3">
      <c r="A506" s="2">
        <v>226</v>
      </c>
      <c r="B506" s="2" t="s">
        <v>111</v>
      </c>
      <c r="C506" s="2" t="s">
        <v>112</v>
      </c>
    </row>
    <row r="507" spans="1:3">
      <c r="A507" s="2">
        <v>226</v>
      </c>
      <c r="B507" s="2" t="s">
        <v>111</v>
      </c>
      <c r="C507" s="2" t="s">
        <v>113</v>
      </c>
    </row>
    <row r="508" spans="1:3">
      <c r="A508" s="2">
        <v>226</v>
      </c>
      <c r="B508" s="2" t="s">
        <v>111</v>
      </c>
      <c r="C508" s="2" t="s">
        <v>114</v>
      </c>
    </row>
    <row r="509" spans="1:3">
      <c r="A509" s="2">
        <v>226</v>
      </c>
      <c r="B509" s="2" t="s">
        <v>111</v>
      </c>
      <c r="C509" s="2" t="s">
        <v>114</v>
      </c>
    </row>
    <row r="510" spans="1:3">
      <c r="A510" s="2">
        <v>226</v>
      </c>
      <c r="B510" s="2" t="s">
        <v>111</v>
      </c>
      <c r="C510" s="2" t="s">
        <v>115</v>
      </c>
    </row>
    <row r="511" spans="1:3">
      <c r="A511" s="2">
        <v>226</v>
      </c>
      <c r="B511" s="2" t="s">
        <v>111</v>
      </c>
      <c r="C511" s="2" t="s">
        <v>115</v>
      </c>
    </row>
    <row r="512" spans="1:3">
      <c r="A512">
        <v>226</v>
      </c>
      <c r="B512" t="s">
        <v>111</v>
      </c>
      <c r="C512" t="s">
        <v>115</v>
      </c>
    </row>
    <row r="513" spans="1:3">
      <c r="A513">
        <v>226</v>
      </c>
      <c r="B513" t="s">
        <v>111</v>
      </c>
      <c r="C513" t="s">
        <v>116</v>
      </c>
    </row>
    <row r="514" spans="1:3">
      <c r="A514">
        <v>226</v>
      </c>
      <c r="B514" t="s">
        <v>111</v>
      </c>
      <c r="C514" t="s">
        <v>116</v>
      </c>
    </row>
    <row r="515" spans="1:3">
      <c r="A515">
        <v>226</v>
      </c>
      <c r="B515" t="s">
        <v>111</v>
      </c>
      <c r="C515" t="s">
        <v>117</v>
      </c>
    </row>
    <row r="516" spans="1:3">
      <c r="A516">
        <v>226</v>
      </c>
      <c r="B516" t="s">
        <v>111</v>
      </c>
      <c r="C516" t="s">
        <v>117</v>
      </c>
    </row>
    <row r="517" spans="1:3">
      <c r="A517">
        <v>226</v>
      </c>
      <c r="B517" t="s">
        <v>111</v>
      </c>
      <c r="C517" t="s">
        <v>117</v>
      </c>
    </row>
    <row r="518" spans="1:3">
      <c r="A518">
        <v>226</v>
      </c>
      <c r="B518" t="s">
        <v>111</v>
      </c>
      <c r="C518" t="s">
        <v>117</v>
      </c>
    </row>
    <row r="519" spans="1:3">
      <c r="A519">
        <v>226</v>
      </c>
      <c r="B519" t="s">
        <v>111</v>
      </c>
      <c r="C519" t="s">
        <v>117</v>
      </c>
    </row>
    <row r="520" spans="1:3">
      <c r="A520">
        <v>226</v>
      </c>
      <c r="B520" t="s">
        <v>254</v>
      </c>
      <c r="C520" t="s">
        <v>118</v>
      </c>
    </row>
    <row r="521" spans="1:3">
      <c r="A521">
        <v>226</v>
      </c>
      <c r="B521" t="s">
        <v>254</v>
      </c>
      <c r="C521" t="s">
        <v>118</v>
      </c>
    </row>
    <row r="522" spans="1:3">
      <c r="A522">
        <v>226</v>
      </c>
      <c r="B522" t="s">
        <v>255</v>
      </c>
      <c r="C522" t="s">
        <v>119</v>
      </c>
    </row>
    <row r="523" spans="1:3">
      <c r="A523">
        <v>226</v>
      </c>
      <c r="B523" t="s">
        <v>255</v>
      </c>
      <c r="C523" t="s">
        <v>120</v>
      </c>
    </row>
    <row r="524" spans="1:3">
      <c r="A524">
        <v>226</v>
      </c>
      <c r="B524" t="s">
        <v>256</v>
      </c>
      <c r="C524" t="s">
        <v>121</v>
      </c>
    </row>
    <row r="525" spans="1:3">
      <c r="A525">
        <v>226</v>
      </c>
      <c r="B525" t="s">
        <v>257</v>
      </c>
      <c r="C525" t="s">
        <v>122</v>
      </c>
    </row>
    <row r="526" spans="1:3">
      <c r="A526">
        <v>226</v>
      </c>
      <c r="B526" t="s">
        <v>257</v>
      </c>
      <c r="C526" t="s">
        <v>122</v>
      </c>
    </row>
    <row r="527" spans="1:3">
      <c r="A527">
        <v>226</v>
      </c>
      <c r="B527" t="s">
        <v>258</v>
      </c>
      <c r="C527" t="s">
        <v>123</v>
      </c>
    </row>
    <row r="528" spans="1:3">
      <c r="A528">
        <v>226</v>
      </c>
      <c r="B528" t="s">
        <v>259</v>
      </c>
      <c r="C528" t="s">
        <v>124</v>
      </c>
    </row>
    <row r="529" spans="1:3">
      <c r="A529">
        <v>226</v>
      </c>
      <c r="B529" t="s">
        <v>260</v>
      </c>
      <c r="C529" t="s">
        <v>125</v>
      </c>
    </row>
    <row r="530" spans="1:3">
      <c r="A530">
        <v>226</v>
      </c>
      <c r="B530" t="s">
        <v>261</v>
      </c>
      <c r="C530" t="s">
        <v>126</v>
      </c>
    </row>
    <row r="531" spans="1:3">
      <c r="A531">
        <v>226</v>
      </c>
      <c r="B531" t="s">
        <v>261</v>
      </c>
      <c r="C531" t="s">
        <v>126</v>
      </c>
    </row>
    <row r="532" spans="1:3">
      <c r="A532">
        <v>226</v>
      </c>
      <c r="B532" t="s">
        <v>261</v>
      </c>
      <c r="C532" t="s">
        <v>126</v>
      </c>
    </row>
    <row r="533" spans="1:3">
      <c r="A533">
        <v>226</v>
      </c>
      <c r="B533" t="s">
        <v>261</v>
      </c>
      <c r="C533" t="s">
        <v>126</v>
      </c>
    </row>
    <row r="534" spans="1:3">
      <c r="A534">
        <v>226</v>
      </c>
      <c r="B534" t="s">
        <v>261</v>
      </c>
      <c r="C534" t="s">
        <v>126</v>
      </c>
    </row>
    <row r="535" spans="1:3">
      <c r="A535">
        <v>226</v>
      </c>
      <c r="B535" t="s">
        <v>261</v>
      </c>
      <c r="C535" t="s">
        <v>126</v>
      </c>
    </row>
    <row r="536" spans="1:3">
      <c r="A536">
        <v>226</v>
      </c>
      <c r="B536" t="s">
        <v>261</v>
      </c>
      <c r="C536" t="s">
        <v>126</v>
      </c>
    </row>
    <row r="537" spans="1:3">
      <c r="A537">
        <v>226</v>
      </c>
      <c r="B537" t="s">
        <v>242</v>
      </c>
      <c r="C537" t="s">
        <v>32</v>
      </c>
    </row>
    <row r="538" spans="1:3">
      <c r="A538">
        <v>226</v>
      </c>
      <c r="B538" t="s">
        <v>262</v>
      </c>
      <c r="C538" t="s">
        <v>127</v>
      </c>
    </row>
    <row r="539" spans="1:3">
      <c r="A539">
        <v>226</v>
      </c>
      <c r="B539" t="s">
        <v>262</v>
      </c>
      <c r="C539" t="s">
        <v>128</v>
      </c>
    </row>
    <row r="540" spans="1:3">
      <c r="A540">
        <v>226</v>
      </c>
      <c r="B540" t="s">
        <v>262</v>
      </c>
      <c r="C540" t="s">
        <v>129</v>
      </c>
    </row>
    <row r="541" spans="1:3">
      <c r="A541">
        <v>226</v>
      </c>
      <c r="B541" t="s">
        <v>262</v>
      </c>
      <c r="C541" t="s">
        <v>130</v>
      </c>
    </row>
    <row r="542" spans="1:3">
      <c r="A542">
        <v>226</v>
      </c>
      <c r="B542" t="s">
        <v>263</v>
      </c>
      <c r="C542" t="s">
        <v>25</v>
      </c>
    </row>
    <row r="543" spans="1:3">
      <c r="A543">
        <v>226</v>
      </c>
      <c r="B543" t="s">
        <v>263</v>
      </c>
      <c r="C543" t="s">
        <v>25</v>
      </c>
    </row>
    <row r="544" spans="1:3">
      <c r="A544">
        <v>226</v>
      </c>
      <c r="B544" t="s">
        <v>131</v>
      </c>
      <c r="C544" t="s">
        <v>80</v>
      </c>
    </row>
    <row r="545" spans="1:3">
      <c r="A545">
        <v>226</v>
      </c>
      <c r="B545" t="s">
        <v>264</v>
      </c>
      <c r="C545" t="s">
        <v>132</v>
      </c>
    </row>
    <row r="546" spans="1:3">
      <c r="A546">
        <v>226</v>
      </c>
      <c r="B546" t="s">
        <v>264</v>
      </c>
      <c r="C546" t="s">
        <v>132</v>
      </c>
    </row>
    <row r="547" spans="1:3">
      <c r="A547">
        <v>226</v>
      </c>
      <c r="B547" t="s">
        <v>264</v>
      </c>
      <c r="C547" t="s">
        <v>132</v>
      </c>
    </row>
    <row r="548" spans="1:3">
      <c r="A548">
        <v>226</v>
      </c>
      <c r="B548" t="s">
        <v>264</v>
      </c>
      <c r="C548" t="s">
        <v>132</v>
      </c>
    </row>
    <row r="549" spans="1:3">
      <c r="A549">
        <v>226</v>
      </c>
      <c r="B549" t="s">
        <v>264</v>
      </c>
      <c r="C549" t="s">
        <v>132</v>
      </c>
    </row>
    <row r="550" spans="1:3">
      <c r="A550">
        <v>226</v>
      </c>
      <c r="B550" t="s">
        <v>264</v>
      </c>
      <c r="C550" t="s">
        <v>132</v>
      </c>
    </row>
    <row r="551" spans="1:3">
      <c r="A551">
        <v>226</v>
      </c>
      <c r="B551" t="s">
        <v>199</v>
      </c>
      <c r="C551" t="s">
        <v>133</v>
      </c>
    </row>
    <row r="552" spans="1:3">
      <c r="A552">
        <v>226</v>
      </c>
      <c r="B552" t="s">
        <v>265</v>
      </c>
      <c r="C552" t="s">
        <v>8</v>
      </c>
    </row>
    <row r="553" spans="1:3">
      <c r="A553">
        <v>226</v>
      </c>
      <c r="B553" t="s">
        <v>266</v>
      </c>
      <c r="C553" t="s">
        <v>95</v>
      </c>
    </row>
    <row r="554" spans="1:3">
      <c r="A554">
        <v>226</v>
      </c>
      <c r="B554" t="s">
        <v>267</v>
      </c>
      <c r="C554" t="s">
        <v>8</v>
      </c>
    </row>
    <row r="555" spans="1:3">
      <c r="A555">
        <v>226</v>
      </c>
      <c r="B555" t="s">
        <v>268</v>
      </c>
      <c r="C555" t="s">
        <v>96</v>
      </c>
    </row>
    <row r="556" spans="1:3">
      <c r="A556">
        <v>226</v>
      </c>
      <c r="B556" t="s">
        <v>269</v>
      </c>
      <c r="C556" t="s">
        <v>121</v>
      </c>
    </row>
    <row r="557" spans="1:3">
      <c r="A557">
        <v>226</v>
      </c>
      <c r="B557" t="s">
        <v>269</v>
      </c>
      <c r="C557" t="s">
        <v>121</v>
      </c>
    </row>
    <row r="558" spans="1:3">
      <c r="A558">
        <v>226</v>
      </c>
      <c r="B558" t="s">
        <v>270</v>
      </c>
      <c r="C558" t="s">
        <v>78</v>
      </c>
    </row>
    <row r="559" spans="1:3">
      <c r="A559">
        <v>226</v>
      </c>
      <c r="B559" t="s">
        <v>271</v>
      </c>
      <c r="C559" t="s">
        <v>82</v>
      </c>
    </row>
    <row r="560" spans="1:3">
      <c r="A560">
        <v>226</v>
      </c>
      <c r="B560" t="s">
        <v>272</v>
      </c>
      <c r="C560" t="s">
        <v>92</v>
      </c>
    </row>
    <row r="561" spans="1:3">
      <c r="A561">
        <v>226</v>
      </c>
      <c r="B561" t="s">
        <v>272</v>
      </c>
      <c r="C561" t="s">
        <v>92</v>
      </c>
    </row>
    <row r="562" spans="1:3">
      <c r="A562">
        <v>226</v>
      </c>
      <c r="B562" t="s">
        <v>272</v>
      </c>
      <c r="C562" t="s">
        <v>92</v>
      </c>
    </row>
    <row r="563" spans="1:3">
      <c r="A563">
        <v>226</v>
      </c>
      <c r="B563" t="s">
        <v>272</v>
      </c>
      <c r="C563" t="s">
        <v>92</v>
      </c>
    </row>
    <row r="564" spans="1:3">
      <c r="A564">
        <v>226</v>
      </c>
      <c r="B564" t="s">
        <v>272</v>
      </c>
      <c r="C564" t="s">
        <v>92</v>
      </c>
    </row>
    <row r="565" spans="1:3">
      <c r="A565">
        <v>226</v>
      </c>
      <c r="B565" t="s">
        <v>272</v>
      </c>
      <c r="C565" t="s">
        <v>92</v>
      </c>
    </row>
    <row r="566" spans="1:3">
      <c r="A566">
        <v>226</v>
      </c>
      <c r="B566" t="s">
        <v>272</v>
      </c>
      <c r="C566" t="s">
        <v>92</v>
      </c>
    </row>
    <row r="567" spans="1:3">
      <c r="A567">
        <v>226</v>
      </c>
      <c r="B567" t="s">
        <v>272</v>
      </c>
      <c r="C567" t="s">
        <v>92</v>
      </c>
    </row>
    <row r="568" spans="1:3">
      <c r="A568">
        <v>226</v>
      </c>
      <c r="B568" t="s">
        <v>272</v>
      </c>
      <c r="C568" t="s">
        <v>92</v>
      </c>
    </row>
    <row r="569" spans="1:3">
      <c r="A569">
        <v>226</v>
      </c>
      <c r="B569" t="s">
        <v>273</v>
      </c>
      <c r="C569" t="s">
        <v>134</v>
      </c>
    </row>
    <row r="570" spans="1:3">
      <c r="A570">
        <v>226</v>
      </c>
      <c r="B570" t="s">
        <v>274</v>
      </c>
      <c r="C570" t="s">
        <v>135</v>
      </c>
    </row>
    <row r="571" spans="1:3">
      <c r="A571">
        <v>226</v>
      </c>
      <c r="B571" t="s">
        <v>275</v>
      </c>
      <c r="C571" t="s">
        <v>25</v>
      </c>
    </row>
    <row r="572" spans="1:3">
      <c r="A572">
        <v>226</v>
      </c>
      <c r="B572" t="s">
        <v>226</v>
      </c>
      <c r="C572" t="s">
        <v>136</v>
      </c>
    </row>
    <row r="573" spans="1:3">
      <c r="A573">
        <v>226</v>
      </c>
      <c r="B573" t="s">
        <v>226</v>
      </c>
      <c r="C573" t="s">
        <v>136</v>
      </c>
    </row>
    <row r="574" spans="1:3">
      <c r="A574">
        <v>226</v>
      </c>
      <c r="B574" t="s">
        <v>276</v>
      </c>
      <c r="C574" t="s">
        <v>137</v>
      </c>
    </row>
    <row r="575" spans="1:3">
      <c r="A575">
        <v>226</v>
      </c>
      <c r="B575" t="s">
        <v>277</v>
      </c>
      <c r="C575" t="s">
        <v>138</v>
      </c>
    </row>
    <row r="576" spans="1:3">
      <c r="A576">
        <v>226</v>
      </c>
      <c r="B576" t="s">
        <v>278</v>
      </c>
      <c r="C576" t="s">
        <v>139</v>
      </c>
    </row>
    <row r="577" spans="1:3">
      <c r="A577">
        <v>226</v>
      </c>
      <c r="B577" t="s">
        <v>279</v>
      </c>
      <c r="C577" t="s">
        <v>140</v>
      </c>
    </row>
    <row r="578" spans="1:3">
      <c r="A578">
        <v>226</v>
      </c>
      <c r="B578" t="s">
        <v>280</v>
      </c>
      <c r="C578" t="s">
        <v>92</v>
      </c>
    </row>
    <row r="579" spans="1:3">
      <c r="A579">
        <v>226</v>
      </c>
      <c r="B579" t="s">
        <v>274</v>
      </c>
      <c r="C579" t="s">
        <v>141</v>
      </c>
    </row>
    <row r="580" spans="1:3">
      <c r="A580">
        <v>226</v>
      </c>
      <c r="B580" t="s">
        <v>274</v>
      </c>
      <c r="C580" t="s">
        <v>141</v>
      </c>
    </row>
    <row r="581" spans="1:3">
      <c r="A581">
        <v>226</v>
      </c>
      <c r="B581" t="s">
        <v>281</v>
      </c>
      <c r="C581" t="s">
        <v>142</v>
      </c>
    </row>
    <row r="582" spans="1:3">
      <c r="A582">
        <v>290</v>
      </c>
      <c r="B582" t="s">
        <v>282</v>
      </c>
      <c r="C582" t="s">
        <v>143</v>
      </c>
    </row>
    <row r="583" spans="1:3">
      <c r="A583">
        <v>290</v>
      </c>
      <c r="B583" t="s">
        <v>282</v>
      </c>
      <c r="C583" t="s">
        <v>143</v>
      </c>
    </row>
    <row r="584" spans="1:3">
      <c r="A584">
        <v>290</v>
      </c>
      <c r="B584" t="s">
        <v>282</v>
      </c>
      <c r="C584" t="s">
        <v>143</v>
      </c>
    </row>
    <row r="585" spans="1:3">
      <c r="A585">
        <v>290</v>
      </c>
      <c r="B585" t="s">
        <v>282</v>
      </c>
      <c r="C585" t="s">
        <v>143</v>
      </c>
    </row>
    <row r="586" spans="1:3">
      <c r="A586">
        <v>290</v>
      </c>
      <c r="B586" t="s">
        <v>282</v>
      </c>
      <c r="C586" t="s">
        <v>143</v>
      </c>
    </row>
    <row r="587" spans="1:3">
      <c r="A587">
        <v>290</v>
      </c>
      <c r="B587" t="s">
        <v>282</v>
      </c>
      <c r="C587" t="s">
        <v>143</v>
      </c>
    </row>
    <row r="588" spans="1:3">
      <c r="A588">
        <v>290</v>
      </c>
      <c r="B588" t="s">
        <v>282</v>
      </c>
      <c r="C588" t="s">
        <v>143</v>
      </c>
    </row>
    <row r="589" spans="1:3">
      <c r="A589">
        <v>290</v>
      </c>
      <c r="B589" t="s">
        <v>282</v>
      </c>
      <c r="C589" t="s">
        <v>143</v>
      </c>
    </row>
    <row r="590" spans="1:3">
      <c r="A590">
        <v>290</v>
      </c>
      <c r="B590" t="s">
        <v>282</v>
      </c>
      <c r="C590" t="s">
        <v>143</v>
      </c>
    </row>
    <row r="591" spans="1:3">
      <c r="A591">
        <v>290</v>
      </c>
      <c r="B591" t="s">
        <v>282</v>
      </c>
      <c r="C591" t="s">
        <v>143</v>
      </c>
    </row>
    <row r="592" spans="1:3">
      <c r="A592">
        <v>290</v>
      </c>
      <c r="B592" t="s">
        <v>282</v>
      </c>
      <c r="C592" t="s">
        <v>143</v>
      </c>
    </row>
    <row r="593" spans="1:3">
      <c r="A593">
        <v>290</v>
      </c>
      <c r="B593" t="s">
        <v>282</v>
      </c>
      <c r="C593" t="s">
        <v>143</v>
      </c>
    </row>
    <row r="594" spans="1:3">
      <c r="A594">
        <v>290</v>
      </c>
      <c r="B594" t="s">
        <v>282</v>
      </c>
      <c r="C594" t="s">
        <v>143</v>
      </c>
    </row>
    <row r="595" spans="1:3">
      <c r="A595">
        <v>290</v>
      </c>
      <c r="B595" t="s">
        <v>282</v>
      </c>
      <c r="C595" t="s">
        <v>143</v>
      </c>
    </row>
    <row r="596" spans="1:3">
      <c r="A596">
        <v>290</v>
      </c>
      <c r="B596" t="s">
        <v>282</v>
      </c>
      <c r="C596" t="s">
        <v>143</v>
      </c>
    </row>
    <row r="597" spans="1:3">
      <c r="A597">
        <v>290</v>
      </c>
      <c r="B597" t="s">
        <v>282</v>
      </c>
      <c r="C597" t="s">
        <v>143</v>
      </c>
    </row>
    <row r="598" spans="1:3">
      <c r="A598">
        <v>290</v>
      </c>
      <c r="B598" t="s">
        <v>282</v>
      </c>
      <c r="C598" t="s">
        <v>143</v>
      </c>
    </row>
    <row r="599" spans="1:3">
      <c r="A599">
        <v>290</v>
      </c>
      <c r="B599" t="s">
        <v>282</v>
      </c>
      <c r="C599" t="s">
        <v>143</v>
      </c>
    </row>
    <row r="600" spans="1:3">
      <c r="A600">
        <v>290</v>
      </c>
      <c r="B600" t="s">
        <v>144</v>
      </c>
      <c r="C600" t="s">
        <v>143</v>
      </c>
    </row>
    <row r="601" spans="1:3">
      <c r="A601">
        <v>290</v>
      </c>
      <c r="B601" t="s">
        <v>144</v>
      </c>
      <c r="C601" t="s">
        <v>143</v>
      </c>
    </row>
    <row r="602" spans="1:3">
      <c r="A602">
        <v>290</v>
      </c>
      <c r="B602" t="s">
        <v>144</v>
      </c>
      <c r="C602" t="s">
        <v>143</v>
      </c>
    </row>
    <row r="603" spans="1:3">
      <c r="A603">
        <v>290</v>
      </c>
      <c r="B603" t="s">
        <v>144</v>
      </c>
      <c r="C603" t="s">
        <v>143</v>
      </c>
    </row>
    <row r="604" spans="1:3">
      <c r="A604">
        <v>290</v>
      </c>
      <c r="B604" t="s">
        <v>144</v>
      </c>
      <c r="C604" t="s">
        <v>143</v>
      </c>
    </row>
    <row r="605" spans="1:3">
      <c r="A605">
        <v>290</v>
      </c>
      <c r="B605" t="s">
        <v>144</v>
      </c>
      <c r="C605" t="s">
        <v>143</v>
      </c>
    </row>
    <row r="606" spans="1:3">
      <c r="A606">
        <v>290</v>
      </c>
      <c r="B606" t="s">
        <v>144</v>
      </c>
      <c r="C606" t="s">
        <v>143</v>
      </c>
    </row>
    <row r="607" spans="1:3">
      <c r="A607">
        <v>290</v>
      </c>
      <c r="B607" t="s">
        <v>144</v>
      </c>
      <c r="C607" t="s">
        <v>143</v>
      </c>
    </row>
    <row r="608" spans="1:3">
      <c r="A608">
        <v>290</v>
      </c>
      <c r="B608" t="s">
        <v>144</v>
      </c>
      <c r="C608" t="s">
        <v>143</v>
      </c>
    </row>
    <row r="609" spans="1:3">
      <c r="A609">
        <v>310</v>
      </c>
      <c r="B609" t="s">
        <v>145</v>
      </c>
      <c r="C609" t="s">
        <v>25</v>
      </c>
    </row>
    <row r="610" spans="1:3">
      <c r="A610">
        <v>310</v>
      </c>
      <c r="B610" t="s">
        <v>283</v>
      </c>
      <c r="C610" t="s">
        <v>146</v>
      </c>
    </row>
    <row r="611" spans="1:3">
      <c r="A611">
        <v>310</v>
      </c>
      <c r="B611" t="s">
        <v>284</v>
      </c>
      <c r="C611" t="s">
        <v>147</v>
      </c>
    </row>
    <row r="612" spans="1:3">
      <c r="A612">
        <v>310</v>
      </c>
      <c r="B612" t="s">
        <v>285</v>
      </c>
      <c r="C612" t="s">
        <v>146</v>
      </c>
    </row>
    <row r="613" spans="1:3">
      <c r="A613">
        <v>310</v>
      </c>
      <c r="B613" t="s">
        <v>284</v>
      </c>
      <c r="C613" t="s">
        <v>148</v>
      </c>
    </row>
    <row r="614" spans="1:3">
      <c r="A614">
        <v>310</v>
      </c>
      <c r="B614" t="s">
        <v>284</v>
      </c>
      <c r="C614" t="s">
        <v>148</v>
      </c>
    </row>
    <row r="615" spans="1:3">
      <c r="A615">
        <v>310</v>
      </c>
      <c r="B615" t="s">
        <v>284</v>
      </c>
      <c r="C615" t="s">
        <v>148</v>
      </c>
    </row>
    <row r="616" spans="1:3">
      <c r="A616">
        <v>310</v>
      </c>
      <c r="B616" t="s">
        <v>286</v>
      </c>
      <c r="C616" t="s">
        <v>149</v>
      </c>
    </row>
    <row r="617" spans="1:3">
      <c r="A617">
        <v>310</v>
      </c>
      <c r="B617" t="s">
        <v>286</v>
      </c>
      <c r="C617" t="s">
        <v>150</v>
      </c>
    </row>
    <row r="618" spans="1:3">
      <c r="A618">
        <v>310</v>
      </c>
      <c r="B618" t="s">
        <v>287</v>
      </c>
      <c r="C618" t="s">
        <v>151</v>
      </c>
    </row>
    <row r="619" spans="1:3">
      <c r="A619">
        <v>310</v>
      </c>
      <c r="B619" t="s">
        <v>288</v>
      </c>
      <c r="C619" t="s">
        <v>152</v>
      </c>
    </row>
    <row r="620" spans="1:3">
      <c r="A620">
        <v>310</v>
      </c>
      <c r="B620" t="s">
        <v>289</v>
      </c>
      <c r="C620" t="s">
        <v>41</v>
      </c>
    </row>
    <row r="621" spans="1:3">
      <c r="A621">
        <v>310</v>
      </c>
      <c r="B621" t="s">
        <v>290</v>
      </c>
      <c r="C621" t="s">
        <v>148</v>
      </c>
    </row>
    <row r="622" spans="1:3">
      <c r="A622">
        <v>340</v>
      </c>
      <c r="B622" t="s">
        <v>153</v>
      </c>
      <c r="C622" t="s">
        <v>154</v>
      </c>
    </row>
    <row r="623" spans="1:3">
      <c r="A623">
        <v>340</v>
      </c>
      <c r="B623" t="s">
        <v>153</v>
      </c>
      <c r="C623" t="s">
        <v>154</v>
      </c>
    </row>
    <row r="624" spans="1:3">
      <c r="A624">
        <v>340</v>
      </c>
      <c r="B624" t="s">
        <v>153</v>
      </c>
      <c r="C624" t="s">
        <v>154</v>
      </c>
    </row>
    <row r="625" spans="1:3">
      <c r="A625">
        <v>340</v>
      </c>
      <c r="B625" t="s">
        <v>153</v>
      </c>
      <c r="C625" t="s">
        <v>154</v>
      </c>
    </row>
    <row r="626" spans="1:3">
      <c r="A626">
        <v>340</v>
      </c>
      <c r="B626" t="s">
        <v>153</v>
      </c>
      <c r="C626" t="s">
        <v>154</v>
      </c>
    </row>
    <row r="627" spans="1:3">
      <c r="A627">
        <v>340</v>
      </c>
      <c r="B627" t="s">
        <v>153</v>
      </c>
      <c r="C627" t="s">
        <v>154</v>
      </c>
    </row>
    <row r="628" spans="1:3">
      <c r="A628">
        <v>340</v>
      </c>
      <c r="B628" t="s">
        <v>153</v>
      </c>
      <c r="C628" t="s">
        <v>154</v>
      </c>
    </row>
    <row r="629" spans="1:3">
      <c r="A629">
        <v>340</v>
      </c>
      <c r="B629" t="s">
        <v>153</v>
      </c>
      <c r="C629" t="s">
        <v>154</v>
      </c>
    </row>
    <row r="630" spans="1:3">
      <c r="A630">
        <v>340</v>
      </c>
      <c r="B630" t="s">
        <v>153</v>
      </c>
      <c r="C630" t="s">
        <v>154</v>
      </c>
    </row>
    <row r="631" spans="1:3">
      <c r="A631">
        <v>340</v>
      </c>
      <c r="B631" t="s">
        <v>153</v>
      </c>
      <c r="C631" t="s">
        <v>154</v>
      </c>
    </row>
    <row r="632" spans="1:3">
      <c r="A632">
        <v>340</v>
      </c>
      <c r="B632" t="s">
        <v>153</v>
      </c>
      <c r="C632" t="s">
        <v>154</v>
      </c>
    </row>
    <row r="633" spans="1:3">
      <c r="A633">
        <v>340</v>
      </c>
      <c r="B633" t="s">
        <v>153</v>
      </c>
      <c r="C633" t="s">
        <v>154</v>
      </c>
    </row>
    <row r="634" spans="1:3">
      <c r="A634">
        <v>340</v>
      </c>
      <c r="B634" t="s">
        <v>153</v>
      </c>
      <c r="C634" t="s">
        <v>154</v>
      </c>
    </row>
    <row r="635" spans="1:3">
      <c r="A635">
        <v>340</v>
      </c>
      <c r="B635" t="s">
        <v>291</v>
      </c>
      <c r="C635" t="s">
        <v>155</v>
      </c>
    </row>
    <row r="636" spans="1:3">
      <c r="A636">
        <v>340</v>
      </c>
      <c r="B636" t="s">
        <v>291</v>
      </c>
      <c r="C636" t="s">
        <v>155</v>
      </c>
    </row>
    <row r="637" spans="1:3">
      <c r="A637">
        <v>340</v>
      </c>
      <c r="B637" t="s">
        <v>292</v>
      </c>
      <c r="C637" t="s">
        <v>156</v>
      </c>
    </row>
    <row r="638" spans="1:3">
      <c r="A638">
        <v>340</v>
      </c>
      <c r="B638" t="s">
        <v>291</v>
      </c>
      <c r="C638" t="s">
        <v>155</v>
      </c>
    </row>
    <row r="639" spans="1:3">
      <c r="A639">
        <v>340</v>
      </c>
      <c r="B639" t="s">
        <v>291</v>
      </c>
      <c r="C639" t="s">
        <v>155</v>
      </c>
    </row>
    <row r="640" spans="1:3">
      <c r="A640">
        <v>340</v>
      </c>
      <c r="B640" t="s">
        <v>291</v>
      </c>
      <c r="C640" t="s">
        <v>155</v>
      </c>
    </row>
    <row r="641" spans="1:3">
      <c r="A641">
        <v>340</v>
      </c>
      <c r="B641" t="s">
        <v>291</v>
      </c>
      <c r="C641" t="s">
        <v>155</v>
      </c>
    </row>
    <row r="642" spans="1:3">
      <c r="A642">
        <v>340</v>
      </c>
      <c r="B642" t="s">
        <v>291</v>
      </c>
      <c r="C642" t="s">
        <v>155</v>
      </c>
    </row>
    <row r="643" spans="1:3">
      <c r="A643">
        <v>340</v>
      </c>
      <c r="B643" t="s">
        <v>293</v>
      </c>
      <c r="C643" t="s">
        <v>157</v>
      </c>
    </row>
    <row r="644" spans="1:3">
      <c r="A644">
        <v>340</v>
      </c>
      <c r="B644" t="s">
        <v>294</v>
      </c>
      <c r="C644" t="s">
        <v>158</v>
      </c>
    </row>
    <row r="645" spans="1:3">
      <c r="A645">
        <v>340</v>
      </c>
      <c r="B645" t="s">
        <v>295</v>
      </c>
      <c r="C645" t="s">
        <v>159</v>
      </c>
    </row>
    <row r="646" spans="1:3">
      <c r="A646">
        <v>340</v>
      </c>
      <c r="B646" t="s">
        <v>296</v>
      </c>
      <c r="C646" t="s">
        <v>160</v>
      </c>
    </row>
    <row r="647" spans="1:3">
      <c r="A647">
        <v>340</v>
      </c>
      <c r="B647" t="s">
        <v>296</v>
      </c>
      <c r="C647" t="s">
        <v>160</v>
      </c>
    </row>
    <row r="648" spans="1:3">
      <c r="A648">
        <v>340</v>
      </c>
      <c r="B648" t="s">
        <v>296</v>
      </c>
      <c r="C648" t="s">
        <v>160</v>
      </c>
    </row>
    <row r="649" spans="1:3">
      <c r="A649">
        <v>340</v>
      </c>
      <c r="B649" t="s">
        <v>291</v>
      </c>
      <c r="C649" t="s">
        <v>161</v>
      </c>
    </row>
    <row r="650" spans="1:3">
      <c r="A650">
        <v>340</v>
      </c>
      <c r="B650" t="s">
        <v>291</v>
      </c>
      <c r="C650" t="s">
        <v>161</v>
      </c>
    </row>
    <row r="651" spans="1:3">
      <c r="A651">
        <v>340</v>
      </c>
      <c r="B651" t="s">
        <v>291</v>
      </c>
      <c r="C651" t="s">
        <v>161</v>
      </c>
    </row>
    <row r="652" spans="1:3">
      <c r="A652">
        <v>340</v>
      </c>
      <c r="B652" t="s">
        <v>291</v>
      </c>
      <c r="C652" t="s">
        <v>161</v>
      </c>
    </row>
    <row r="653" spans="1:3">
      <c r="A653">
        <v>340</v>
      </c>
      <c r="B653" t="s">
        <v>291</v>
      </c>
      <c r="C653" t="s">
        <v>161</v>
      </c>
    </row>
    <row r="654" spans="1:3">
      <c r="A654">
        <v>340</v>
      </c>
      <c r="B654" t="s">
        <v>297</v>
      </c>
      <c r="C654" t="s">
        <v>162</v>
      </c>
    </row>
    <row r="655" spans="1:3">
      <c r="A655">
        <v>340</v>
      </c>
      <c r="B655" t="s">
        <v>297</v>
      </c>
      <c r="C655" t="s">
        <v>163</v>
      </c>
    </row>
    <row r="656" spans="1:3">
      <c r="A656">
        <v>340</v>
      </c>
      <c r="B656" t="s">
        <v>297</v>
      </c>
      <c r="C656" t="s">
        <v>163</v>
      </c>
    </row>
    <row r="657" spans="1:3">
      <c r="A657">
        <v>340</v>
      </c>
      <c r="B657" t="s">
        <v>297</v>
      </c>
      <c r="C657" t="s">
        <v>163</v>
      </c>
    </row>
    <row r="658" spans="1:3">
      <c r="A658">
        <v>340</v>
      </c>
      <c r="B658" t="s">
        <v>297</v>
      </c>
      <c r="C658" t="s">
        <v>163</v>
      </c>
    </row>
    <row r="659" spans="1:3">
      <c r="A659">
        <v>340</v>
      </c>
      <c r="B659" t="s">
        <v>293</v>
      </c>
      <c r="C659" t="s">
        <v>158</v>
      </c>
    </row>
    <row r="660" spans="1:3">
      <c r="A660">
        <v>340</v>
      </c>
      <c r="B660" t="s">
        <v>293</v>
      </c>
      <c r="C660" t="s">
        <v>157</v>
      </c>
    </row>
    <row r="661" spans="1:3">
      <c r="A661">
        <v>340</v>
      </c>
      <c r="B661" t="s">
        <v>298</v>
      </c>
      <c r="C661" t="s">
        <v>164</v>
      </c>
    </row>
    <row r="662" spans="1:3">
      <c r="A662">
        <v>340</v>
      </c>
      <c r="B662" t="s">
        <v>299</v>
      </c>
      <c r="C662" t="s">
        <v>37</v>
      </c>
    </row>
    <row r="663" spans="1:3">
      <c r="A663">
        <v>340</v>
      </c>
      <c r="B663" t="s">
        <v>299</v>
      </c>
      <c r="C663" t="s">
        <v>37</v>
      </c>
    </row>
    <row r="664" spans="1:3">
      <c r="A664">
        <v>340</v>
      </c>
      <c r="B664" t="s">
        <v>300</v>
      </c>
      <c r="C664" t="s">
        <v>151</v>
      </c>
    </row>
    <row r="665" spans="1:3">
      <c r="A665">
        <v>340</v>
      </c>
      <c r="B665" t="s">
        <v>301</v>
      </c>
      <c r="C665" t="s">
        <v>165</v>
      </c>
    </row>
    <row r="666" spans="1:3">
      <c r="A666">
        <v>340</v>
      </c>
      <c r="B666" t="s">
        <v>301</v>
      </c>
      <c r="C666" t="s">
        <v>165</v>
      </c>
    </row>
    <row r="667" spans="1:3">
      <c r="A667">
        <v>340</v>
      </c>
      <c r="B667" t="s">
        <v>297</v>
      </c>
      <c r="C667" t="s">
        <v>163</v>
      </c>
    </row>
    <row r="668" spans="1:3">
      <c r="A668">
        <v>340</v>
      </c>
      <c r="B668" t="s">
        <v>302</v>
      </c>
      <c r="C668" t="s">
        <v>166</v>
      </c>
    </row>
    <row r="669" spans="1:3">
      <c r="A669">
        <v>340</v>
      </c>
      <c r="B669" t="s">
        <v>302</v>
      </c>
      <c r="C669" t="s">
        <v>166</v>
      </c>
    </row>
    <row r="670" spans="1:3">
      <c r="A670">
        <v>340</v>
      </c>
      <c r="B670" t="s">
        <v>302</v>
      </c>
      <c r="C670" t="s">
        <v>166</v>
      </c>
    </row>
    <row r="671" spans="1:3">
      <c r="A671">
        <v>340</v>
      </c>
      <c r="B671" t="s">
        <v>302</v>
      </c>
      <c r="C671" t="s">
        <v>166</v>
      </c>
    </row>
    <row r="672" spans="1:3">
      <c r="A672">
        <v>340</v>
      </c>
      <c r="B672" t="s">
        <v>302</v>
      </c>
      <c r="C672" t="s">
        <v>166</v>
      </c>
    </row>
    <row r="673" spans="1:3">
      <c r="A673">
        <v>340</v>
      </c>
      <c r="B673" t="s">
        <v>302</v>
      </c>
      <c r="C673" t="s">
        <v>166</v>
      </c>
    </row>
    <row r="674" spans="1:3">
      <c r="A674">
        <v>340</v>
      </c>
      <c r="B674" t="s">
        <v>302</v>
      </c>
      <c r="C674" t="s">
        <v>166</v>
      </c>
    </row>
    <row r="675" spans="1:3">
      <c r="A675">
        <v>340</v>
      </c>
      <c r="B675" t="s">
        <v>303</v>
      </c>
      <c r="C675" t="s">
        <v>167</v>
      </c>
    </row>
    <row r="676" spans="1:3">
      <c r="A676">
        <v>340</v>
      </c>
      <c r="B676" t="s">
        <v>304</v>
      </c>
      <c r="C676" t="s">
        <v>96</v>
      </c>
    </row>
    <row r="677" spans="1:3">
      <c r="A677">
        <v>340</v>
      </c>
      <c r="B677" t="s">
        <v>305</v>
      </c>
      <c r="C677" t="s">
        <v>168</v>
      </c>
    </row>
    <row r="678" spans="1:3">
      <c r="A678">
        <v>340</v>
      </c>
      <c r="B678" t="s">
        <v>305</v>
      </c>
      <c r="C678" t="s">
        <v>168</v>
      </c>
    </row>
    <row r="679" spans="1:3">
      <c r="A679">
        <v>340</v>
      </c>
      <c r="B679" t="s">
        <v>305</v>
      </c>
      <c r="C679" t="s">
        <v>168</v>
      </c>
    </row>
    <row r="680" spans="1:3">
      <c r="A680">
        <v>340</v>
      </c>
      <c r="B680" t="s">
        <v>305</v>
      </c>
      <c r="C680" t="s">
        <v>168</v>
      </c>
    </row>
    <row r="681" spans="1:3">
      <c r="A681">
        <v>340</v>
      </c>
      <c r="B681" t="s">
        <v>305</v>
      </c>
      <c r="C681" t="s">
        <v>168</v>
      </c>
    </row>
    <row r="682" spans="1:3">
      <c r="A682">
        <v>340</v>
      </c>
      <c r="B682" t="s">
        <v>305</v>
      </c>
      <c r="C682" t="s">
        <v>168</v>
      </c>
    </row>
    <row r="683" spans="1:3">
      <c r="A683">
        <v>340</v>
      </c>
      <c r="B683" t="s">
        <v>305</v>
      </c>
      <c r="C683" t="s">
        <v>168</v>
      </c>
    </row>
    <row r="684" spans="1:3">
      <c r="A684">
        <v>340</v>
      </c>
      <c r="B684" t="s">
        <v>305</v>
      </c>
      <c r="C684" t="s">
        <v>168</v>
      </c>
    </row>
    <row r="685" spans="1:3">
      <c r="A685">
        <v>340</v>
      </c>
      <c r="B685" t="s">
        <v>305</v>
      </c>
      <c r="C685" t="s">
        <v>168</v>
      </c>
    </row>
    <row r="686" spans="1:3">
      <c r="A686">
        <v>340</v>
      </c>
      <c r="B686" t="s">
        <v>305</v>
      </c>
      <c r="C686" t="s">
        <v>168</v>
      </c>
    </row>
    <row r="687" spans="1:3">
      <c r="A687">
        <v>340</v>
      </c>
      <c r="B687" t="s">
        <v>305</v>
      </c>
      <c r="C687" t="s">
        <v>168</v>
      </c>
    </row>
    <row r="688" spans="1:3">
      <c r="A688">
        <v>340</v>
      </c>
      <c r="B688" t="s">
        <v>305</v>
      </c>
      <c r="C688" t="s">
        <v>168</v>
      </c>
    </row>
    <row r="689" spans="1:3">
      <c r="A689">
        <v>340</v>
      </c>
      <c r="B689" t="s">
        <v>305</v>
      </c>
      <c r="C689" t="s">
        <v>168</v>
      </c>
    </row>
    <row r="690" spans="1:3">
      <c r="A690">
        <v>340</v>
      </c>
      <c r="B690" t="s">
        <v>305</v>
      </c>
      <c r="C690" t="s">
        <v>168</v>
      </c>
    </row>
    <row r="691" spans="1:3">
      <c r="A691">
        <v>340</v>
      </c>
      <c r="B691" t="s">
        <v>305</v>
      </c>
      <c r="C691" t="s">
        <v>168</v>
      </c>
    </row>
    <row r="692" spans="1:3">
      <c r="A692">
        <v>340</v>
      </c>
      <c r="B692" t="s">
        <v>305</v>
      </c>
      <c r="C692" t="s">
        <v>168</v>
      </c>
    </row>
    <row r="693" spans="1:3">
      <c r="A693">
        <v>340</v>
      </c>
      <c r="B693" t="s">
        <v>305</v>
      </c>
      <c r="C693" t="s">
        <v>168</v>
      </c>
    </row>
    <row r="694" spans="1:3">
      <c r="A694">
        <v>340</v>
      </c>
      <c r="B694" t="s">
        <v>305</v>
      </c>
      <c r="C694" t="s">
        <v>168</v>
      </c>
    </row>
    <row r="695" spans="1:3">
      <c r="A695">
        <v>340</v>
      </c>
      <c r="B695" t="s">
        <v>305</v>
      </c>
      <c r="C695" t="s">
        <v>168</v>
      </c>
    </row>
    <row r="696" spans="1:3">
      <c r="A696">
        <v>340</v>
      </c>
      <c r="B696" t="s">
        <v>305</v>
      </c>
      <c r="C696" t="s">
        <v>168</v>
      </c>
    </row>
    <row r="697" spans="1:3">
      <c r="A697">
        <v>340</v>
      </c>
      <c r="B697" t="s">
        <v>305</v>
      </c>
      <c r="C697" t="s">
        <v>168</v>
      </c>
    </row>
    <row r="698" spans="1:3">
      <c r="A698">
        <v>340</v>
      </c>
      <c r="B698" t="s">
        <v>305</v>
      </c>
      <c r="C698" t="s">
        <v>168</v>
      </c>
    </row>
    <row r="699" spans="1:3">
      <c r="A699">
        <v>340</v>
      </c>
      <c r="B699" t="s">
        <v>305</v>
      </c>
      <c r="C699" t="s">
        <v>168</v>
      </c>
    </row>
    <row r="700" spans="1:3">
      <c r="A700">
        <v>340</v>
      </c>
      <c r="B700" t="s">
        <v>305</v>
      </c>
      <c r="C700" t="s">
        <v>168</v>
      </c>
    </row>
    <row r="701" spans="1:3">
      <c r="A701">
        <v>340</v>
      </c>
      <c r="B701" t="s">
        <v>305</v>
      </c>
      <c r="C701" t="s">
        <v>168</v>
      </c>
    </row>
    <row r="702" spans="1:3">
      <c r="A702">
        <v>340</v>
      </c>
      <c r="B702" t="s">
        <v>305</v>
      </c>
      <c r="C702" t="s">
        <v>168</v>
      </c>
    </row>
    <row r="703" spans="1:3">
      <c r="A703">
        <v>340</v>
      </c>
      <c r="B703" t="s">
        <v>305</v>
      </c>
      <c r="C703" t="s">
        <v>168</v>
      </c>
    </row>
    <row r="704" spans="1:3">
      <c r="A704">
        <v>340</v>
      </c>
      <c r="B704" t="s">
        <v>305</v>
      </c>
      <c r="C704" t="s">
        <v>168</v>
      </c>
    </row>
    <row r="705" spans="1:3">
      <c r="A705">
        <v>340</v>
      </c>
      <c r="B705" t="s">
        <v>305</v>
      </c>
      <c r="C705" t="s">
        <v>168</v>
      </c>
    </row>
    <row r="706" spans="1:3">
      <c r="A706">
        <v>340</v>
      </c>
      <c r="B706" t="s">
        <v>305</v>
      </c>
      <c r="C706" t="s">
        <v>168</v>
      </c>
    </row>
    <row r="707" spans="1:3">
      <c r="A707">
        <v>340</v>
      </c>
      <c r="B707" t="s">
        <v>305</v>
      </c>
      <c r="C707" t="s">
        <v>168</v>
      </c>
    </row>
    <row r="708" spans="1:3">
      <c r="A708">
        <v>340</v>
      </c>
      <c r="B708" t="s">
        <v>305</v>
      </c>
      <c r="C708" t="s">
        <v>168</v>
      </c>
    </row>
    <row r="709" spans="1:3">
      <c r="A709">
        <v>340</v>
      </c>
      <c r="B709" t="s">
        <v>305</v>
      </c>
      <c r="C709" t="s">
        <v>168</v>
      </c>
    </row>
    <row r="710" spans="1:3">
      <c r="A710">
        <v>340</v>
      </c>
      <c r="B710" t="s">
        <v>305</v>
      </c>
      <c r="C710" t="s">
        <v>168</v>
      </c>
    </row>
    <row r="711" spans="1:3">
      <c r="A711">
        <v>340</v>
      </c>
      <c r="B711" t="s">
        <v>305</v>
      </c>
      <c r="C711" t="s">
        <v>168</v>
      </c>
    </row>
    <row r="712" spans="1:3">
      <c r="A712">
        <v>340</v>
      </c>
      <c r="B712" t="s">
        <v>305</v>
      </c>
      <c r="C712" t="s">
        <v>168</v>
      </c>
    </row>
    <row r="713" spans="1:3">
      <c r="A713">
        <v>340</v>
      </c>
      <c r="B713" t="s">
        <v>305</v>
      </c>
      <c r="C713" t="s">
        <v>168</v>
      </c>
    </row>
    <row r="714" spans="1:3">
      <c r="A714">
        <v>340</v>
      </c>
      <c r="B714" t="s">
        <v>305</v>
      </c>
      <c r="C714" t="s">
        <v>168</v>
      </c>
    </row>
    <row r="715" spans="1:3">
      <c r="A715">
        <v>340</v>
      </c>
      <c r="B715" t="s">
        <v>305</v>
      </c>
      <c r="C715" t="s">
        <v>168</v>
      </c>
    </row>
    <row r="716" spans="1:3">
      <c r="A716">
        <v>340</v>
      </c>
      <c r="B716" t="s">
        <v>305</v>
      </c>
      <c r="C716" t="s">
        <v>168</v>
      </c>
    </row>
    <row r="717" spans="1:3">
      <c r="A717">
        <v>340</v>
      </c>
      <c r="B717" t="s">
        <v>305</v>
      </c>
      <c r="C717" t="s">
        <v>168</v>
      </c>
    </row>
    <row r="718" spans="1:3">
      <c r="A718">
        <v>340</v>
      </c>
      <c r="B718" t="s">
        <v>305</v>
      </c>
      <c r="C718" t="s">
        <v>168</v>
      </c>
    </row>
    <row r="719" spans="1:3">
      <c r="A719">
        <v>340</v>
      </c>
      <c r="B719" t="s">
        <v>305</v>
      </c>
      <c r="C719" t="s">
        <v>168</v>
      </c>
    </row>
    <row r="720" spans="1:3">
      <c r="A720">
        <v>340</v>
      </c>
      <c r="B720" t="s">
        <v>305</v>
      </c>
      <c r="C720" t="s">
        <v>168</v>
      </c>
    </row>
    <row r="721" spans="1:3">
      <c r="A721">
        <v>340</v>
      </c>
      <c r="B721" t="s">
        <v>305</v>
      </c>
      <c r="C721" t="s">
        <v>168</v>
      </c>
    </row>
    <row r="722" spans="1:3">
      <c r="A722">
        <v>340</v>
      </c>
      <c r="B722" t="s">
        <v>305</v>
      </c>
      <c r="C722" t="s">
        <v>168</v>
      </c>
    </row>
    <row r="723" spans="1:3">
      <c r="A723">
        <v>340</v>
      </c>
      <c r="B723" t="s">
        <v>305</v>
      </c>
      <c r="C723" t="s">
        <v>168</v>
      </c>
    </row>
    <row r="724" spans="1:3">
      <c r="A724">
        <v>340</v>
      </c>
      <c r="B724" t="s">
        <v>305</v>
      </c>
      <c r="C724" t="s">
        <v>168</v>
      </c>
    </row>
    <row r="725" spans="1:3">
      <c r="A725">
        <v>340</v>
      </c>
      <c r="B725" t="s">
        <v>305</v>
      </c>
      <c r="C725" t="s">
        <v>168</v>
      </c>
    </row>
    <row r="726" spans="1:3">
      <c r="A726">
        <v>340</v>
      </c>
      <c r="B726" t="s">
        <v>305</v>
      </c>
      <c r="C726" t="s">
        <v>168</v>
      </c>
    </row>
    <row r="727" spans="1:3">
      <c r="A727">
        <v>340</v>
      </c>
      <c r="B727" t="s">
        <v>305</v>
      </c>
      <c r="C727" t="s">
        <v>168</v>
      </c>
    </row>
    <row r="728" spans="1:3">
      <c r="A728">
        <v>340</v>
      </c>
      <c r="B728" t="s">
        <v>305</v>
      </c>
      <c r="C728" t="s">
        <v>168</v>
      </c>
    </row>
    <row r="729" spans="1:3">
      <c r="A729">
        <v>340</v>
      </c>
      <c r="B729" t="s">
        <v>305</v>
      </c>
      <c r="C729" t="s">
        <v>168</v>
      </c>
    </row>
    <row r="730" spans="1:3">
      <c r="A730">
        <v>340</v>
      </c>
      <c r="B730" t="s">
        <v>305</v>
      </c>
      <c r="C730" t="s">
        <v>168</v>
      </c>
    </row>
    <row r="731" spans="1:3">
      <c r="A731">
        <v>340</v>
      </c>
      <c r="B731" t="s">
        <v>305</v>
      </c>
      <c r="C731" t="s">
        <v>168</v>
      </c>
    </row>
    <row r="732" spans="1:3">
      <c r="A732">
        <v>340</v>
      </c>
      <c r="B732" t="s">
        <v>305</v>
      </c>
      <c r="C732" t="s">
        <v>168</v>
      </c>
    </row>
    <row r="733" spans="1:3">
      <c r="A733">
        <v>340</v>
      </c>
      <c r="B733" t="s">
        <v>305</v>
      </c>
      <c r="C733" t="s">
        <v>168</v>
      </c>
    </row>
    <row r="734" spans="1:3">
      <c r="A734">
        <v>340</v>
      </c>
      <c r="B734" t="s">
        <v>305</v>
      </c>
      <c r="C734" t="s">
        <v>168</v>
      </c>
    </row>
    <row r="735" spans="1:3">
      <c r="A735">
        <v>340</v>
      </c>
      <c r="B735" t="s">
        <v>305</v>
      </c>
      <c r="C735" t="s">
        <v>168</v>
      </c>
    </row>
    <row r="736" spans="1:3">
      <c r="A736">
        <v>340</v>
      </c>
      <c r="B736" t="s">
        <v>305</v>
      </c>
      <c r="C736" t="s">
        <v>168</v>
      </c>
    </row>
    <row r="737" spans="1:3">
      <c r="A737">
        <v>340</v>
      </c>
      <c r="B737" t="s">
        <v>305</v>
      </c>
      <c r="C737" t="s">
        <v>168</v>
      </c>
    </row>
    <row r="738" spans="1:3">
      <c r="A738">
        <v>340</v>
      </c>
      <c r="B738" t="s">
        <v>305</v>
      </c>
      <c r="C738" t="s">
        <v>168</v>
      </c>
    </row>
    <row r="739" spans="1:3">
      <c r="A739">
        <v>340</v>
      </c>
      <c r="B739" t="s">
        <v>305</v>
      </c>
      <c r="C739" t="s">
        <v>168</v>
      </c>
    </row>
    <row r="740" spans="1:3">
      <c r="A740">
        <v>340</v>
      </c>
      <c r="B740" t="s">
        <v>305</v>
      </c>
      <c r="C740" t="s">
        <v>168</v>
      </c>
    </row>
    <row r="741" spans="1:3">
      <c r="A741">
        <v>340</v>
      </c>
      <c r="B741" t="s">
        <v>305</v>
      </c>
      <c r="C741" t="s">
        <v>168</v>
      </c>
    </row>
    <row r="742" spans="1:3">
      <c r="A742">
        <v>340</v>
      </c>
      <c r="B742" t="s">
        <v>305</v>
      </c>
      <c r="C742" t="s">
        <v>168</v>
      </c>
    </row>
    <row r="743" spans="1:3">
      <c r="A743">
        <v>340</v>
      </c>
      <c r="B743" t="s">
        <v>305</v>
      </c>
      <c r="C743" t="s">
        <v>168</v>
      </c>
    </row>
    <row r="744" spans="1:3">
      <c r="A744">
        <v>340</v>
      </c>
      <c r="B744" t="s">
        <v>305</v>
      </c>
      <c r="C744" t="s">
        <v>168</v>
      </c>
    </row>
    <row r="745" spans="1:3">
      <c r="A745">
        <v>340</v>
      </c>
      <c r="B745" t="s">
        <v>305</v>
      </c>
      <c r="C745" t="s">
        <v>168</v>
      </c>
    </row>
    <row r="746" spans="1:3">
      <c r="A746">
        <v>340</v>
      </c>
      <c r="B746" t="s">
        <v>305</v>
      </c>
      <c r="C746" t="s">
        <v>168</v>
      </c>
    </row>
    <row r="747" spans="1:3">
      <c r="A747">
        <v>340</v>
      </c>
      <c r="B747" t="s">
        <v>305</v>
      </c>
      <c r="C747" t="s">
        <v>168</v>
      </c>
    </row>
    <row r="748" spans="1:3">
      <c r="A748">
        <v>340</v>
      </c>
      <c r="B748" t="s">
        <v>305</v>
      </c>
      <c r="C748" t="s">
        <v>168</v>
      </c>
    </row>
    <row r="749" spans="1:3">
      <c r="A749">
        <v>340</v>
      </c>
      <c r="B749" t="s">
        <v>305</v>
      </c>
      <c r="C749" t="s">
        <v>168</v>
      </c>
    </row>
    <row r="750" spans="1:3">
      <c r="A750">
        <v>340</v>
      </c>
      <c r="B750" t="s">
        <v>305</v>
      </c>
      <c r="C750" t="s">
        <v>168</v>
      </c>
    </row>
    <row r="751" spans="1:3">
      <c r="A751">
        <v>340</v>
      </c>
      <c r="B751" t="s">
        <v>305</v>
      </c>
      <c r="C751" t="s">
        <v>168</v>
      </c>
    </row>
    <row r="752" spans="1:3">
      <c r="A752">
        <v>340</v>
      </c>
      <c r="B752" t="s">
        <v>305</v>
      </c>
      <c r="C752" t="s">
        <v>168</v>
      </c>
    </row>
    <row r="753" spans="1:3">
      <c r="A753">
        <v>340</v>
      </c>
      <c r="B753" t="s">
        <v>305</v>
      </c>
      <c r="C753" t="s">
        <v>168</v>
      </c>
    </row>
    <row r="754" spans="1:3">
      <c r="A754">
        <v>340</v>
      </c>
      <c r="B754" t="s">
        <v>305</v>
      </c>
      <c r="C754" t="s">
        <v>168</v>
      </c>
    </row>
    <row r="755" spans="1:3">
      <c r="A755">
        <v>340</v>
      </c>
      <c r="B755" t="s">
        <v>305</v>
      </c>
      <c r="C755" t="s">
        <v>168</v>
      </c>
    </row>
    <row r="756" spans="1:3">
      <c r="A756">
        <v>340</v>
      </c>
      <c r="B756" t="s">
        <v>305</v>
      </c>
      <c r="C756" t="s">
        <v>168</v>
      </c>
    </row>
    <row r="757" spans="1:3">
      <c r="A757">
        <v>340</v>
      </c>
      <c r="B757" t="s">
        <v>305</v>
      </c>
      <c r="C757" t="s">
        <v>168</v>
      </c>
    </row>
    <row r="758" spans="1:3">
      <c r="A758">
        <v>340</v>
      </c>
      <c r="B758" t="s">
        <v>305</v>
      </c>
      <c r="C758" t="s">
        <v>168</v>
      </c>
    </row>
    <row r="759" spans="1:3">
      <c r="A759">
        <v>340</v>
      </c>
      <c r="B759" t="s">
        <v>305</v>
      </c>
      <c r="C759" t="s">
        <v>168</v>
      </c>
    </row>
    <row r="760" spans="1:3">
      <c r="A760">
        <v>340</v>
      </c>
      <c r="B760" t="s">
        <v>305</v>
      </c>
      <c r="C760" t="s">
        <v>168</v>
      </c>
    </row>
    <row r="761" spans="1:3">
      <c r="A761">
        <v>340</v>
      </c>
      <c r="B761" t="s">
        <v>305</v>
      </c>
      <c r="C761" t="s">
        <v>168</v>
      </c>
    </row>
    <row r="762" spans="1:3">
      <c r="A762">
        <v>340</v>
      </c>
      <c r="B762" t="s">
        <v>305</v>
      </c>
      <c r="C762" t="s">
        <v>168</v>
      </c>
    </row>
    <row r="763" spans="1:3">
      <c r="A763">
        <v>340</v>
      </c>
      <c r="B763" t="s">
        <v>305</v>
      </c>
      <c r="C763" t="s">
        <v>168</v>
      </c>
    </row>
    <row r="764" spans="1:3">
      <c r="A764">
        <v>340</v>
      </c>
      <c r="B764" t="s">
        <v>305</v>
      </c>
      <c r="C764" t="s">
        <v>168</v>
      </c>
    </row>
    <row r="765" spans="1:3">
      <c r="A765">
        <v>340</v>
      </c>
      <c r="B765" t="s">
        <v>305</v>
      </c>
      <c r="C765" t="s">
        <v>168</v>
      </c>
    </row>
    <row r="766" spans="1:3">
      <c r="A766">
        <v>340</v>
      </c>
      <c r="B766" t="s">
        <v>305</v>
      </c>
      <c r="C766" t="s">
        <v>168</v>
      </c>
    </row>
    <row r="767" spans="1:3">
      <c r="A767">
        <v>340</v>
      </c>
      <c r="B767" t="s">
        <v>305</v>
      </c>
      <c r="C767" t="s">
        <v>168</v>
      </c>
    </row>
    <row r="768" spans="1:3">
      <c r="A768">
        <v>340</v>
      </c>
      <c r="B768" t="s">
        <v>305</v>
      </c>
      <c r="C768" t="s">
        <v>168</v>
      </c>
    </row>
    <row r="769" spans="1:3">
      <c r="A769">
        <v>340</v>
      </c>
      <c r="B769" t="s">
        <v>305</v>
      </c>
      <c r="C769" t="s">
        <v>168</v>
      </c>
    </row>
    <row r="770" spans="1:3">
      <c r="A770">
        <v>340</v>
      </c>
      <c r="B770" t="s">
        <v>305</v>
      </c>
      <c r="C770" t="s">
        <v>168</v>
      </c>
    </row>
    <row r="771" spans="1:3">
      <c r="A771">
        <v>340</v>
      </c>
      <c r="B771" t="s">
        <v>305</v>
      </c>
      <c r="C771" t="s">
        <v>168</v>
      </c>
    </row>
    <row r="772" spans="1:3">
      <c r="A772">
        <v>340</v>
      </c>
      <c r="B772" t="s">
        <v>305</v>
      </c>
      <c r="C772" t="s">
        <v>168</v>
      </c>
    </row>
    <row r="773" spans="1:3">
      <c r="A773">
        <v>340</v>
      </c>
      <c r="B773" t="s">
        <v>305</v>
      </c>
      <c r="C773" t="s">
        <v>168</v>
      </c>
    </row>
    <row r="774" spans="1:3">
      <c r="A774">
        <v>340</v>
      </c>
      <c r="B774" t="s">
        <v>305</v>
      </c>
      <c r="C774" t="s">
        <v>168</v>
      </c>
    </row>
    <row r="775" spans="1:3">
      <c r="A775">
        <v>340</v>
      </c>
      <c r="B775" t="s">
        <v>305</v>
      </c>
      <c r="C775" t="s">
        <v>168</v>
      </c>
    </row>
    <row r="776" spans="1:3">
      <c r="A776">
        <v>340</v>
      </c>
      <c r="B776" t="s">
        <v>305</v>
      </c>
      <c r="C776" t="s">
        <v>168</v>
      </c>
    </row>
    <row r="777" spans="1:3">
      <c r="A777">
        <v>340</v>
      </c>
      <c r="B777" t="s">
        <v>305</v>
      </c>
      <c r="C777" t="s">
        <v>168</v>
      </c>
    </row>
    <row r="778" spans="1:3">
      <c r="A778">
        <v>340</v>
      </c>
      <c r="B778" t="s">
        <v>305</v>
      </c>
      <c r="C778" t="s">
        <v>168</v>
      </c>
    </row>
    <row r="779" spans="1:3">
      <c r="A779">
        <v>340</v>
      </c>
      <c r="B779" t="s">
        <v>305</v>
      </c>
      <c r="C779" t="s">
        <v>168</v>
      </c>
    </row>
    <row r="780" spans="1:3">
      <c r="A780">
        <v>340</v>
      </c>
      <c r="B780" t="s">
        <v>305</v>
      </c>
      <c r="C780" t="s">
        <v>168</v>
      </c>
    </row>
    <row r="781" spans="1:3">
      <c r="A781">
        <v>340</v>
      </c>
      <c r="B781" t="s">
        <v>305</v>
      </c>
      <c r="C781" t="s">
        <v>168</v>
      </c>
    </row>
    <row r="782" spans="1:3">
      <c r="A782">
        <v>340</v>
      </c>
      <c r="B782" t="s">
        <v>305</v>
      </c>
      <c r="C782" t="s">
        <v>168</v>
      </c>
    </row>
    <row r="783" spans="1:3">
      <c r="A783">
        <v>340</v>
      </c>
      <c r="B783" t="s">
        <v>305</v>
      </c>
      <c r="C783" t="s">
        <v>168</v>
      </c>
    </row>
    <row r="784" spans="1:3">
      <c r="A784">
        <v>340</v>
      </c>
      <c r="B784" t="s">
        <v>305</v>
      </c>
      <c r="C784" t="s">
        <v>168</v>
      </c>
    </row>
    <row r="785" spans="1:3">
      <c r="A785">
        <v>340</v>
      </c>
      <c r="B785" t="s">
        <v>305</v>
      </c>
      <c r="C785" t="s">
        <v>168</v>
      </c>
    </row>
    <row r="786" spans="1:3">
      <c r="A786">
        <v>340</v>
      </c>
      <c r="B786" t="s">
        <v>305</v>
      </c>
      <c r="C786" t="s">
        <v>168</v>
      </c>
    </row>
    <row r="787" spans="1:3">
      <c r="A787">
        <v>340</v>
      </c>
      <c r="B787" t="s">
        <v>305</v>
      </c>
      <c r="C787" t="s">
        <v>168</v>
      </c>
    </row>
    <row r="788" spans="1:3">
      <c r="A788">
        <v>340</v>
      </c>
      <c r="B788" t="s">
        <v>305</v>
      </c>
      <c r="C788" t="s">
        <v>168</v>
      </c>
    </row>
    <row r="789" spans="1:3">
      <c r="A789">
        <v>340</v>
      </c>
      <c r="B789" t="s">
        <v>305</v>
      </c>
      <c r="C789" t="s">
        <v>168</v>
      </c>
    </row>
    <row r="790" spans="1:3">
      <c r="A790">
        <v>340</v>
      </c>
      <c r="B790" t="s">
        <v>305</v>
      </c>
      <c r="C790" t="s">
        <v>168</v>
      </c>
    </row>
    <row r="791" spans="1:3">
      <c r="A791">
        <v>340</v>
      </c>
      <c r="B791" t="s">
        <v>305</v>
      </c>
      <c r="C791" t="s">
        <v>168</v>
      </c>
    </row>
    <row r="792" spans="1:3">
      <c r="A792">
        <v>340</v>
      </c>
      <c r="B792" t="s">
        <v>305</v>
      </c>
      <c r="C792" t="s">
        <v>168</v>
      </c>
    </row>
    <row r="793" spans="1:3">
      <c r="A793">
        <v>340</v>
      </c>
      <c r="B793" t="s">
        <v>305</v>
      </c>
      <c r="C793" t="s">
        <v>168</v>
      </c>
    </row>
    <row r="794" spans="1:3">
      <c r="A794">
        <v>340</v>
      </c>
      <c r="B794" t="s">
        <v>305</v>
      </c>
      <c r="C794" t="s">
        <v>168</v>
      </c>
    </row>
    <row r="795" spans="1:3">
      <c r="A795">
        <v>340</v>
      </c>
      <c r="B795" t="s">
        <v>305</v>
      </c>
      <c r="C795" t="s">
        <v>168</v>
      </c>
    </row>
    <row r="796" spans="1:3">
      <c r="A796">
        <v>340</v>
      </c>
      <c r="B796" t="s">
        <v>305</v>
      </c>
      <c r="C796" t="s">
        <v>168</v>
      </c>
    </row>
    <row r="797" spans="1:3">
      <c r="A797">
        <v>340</v>
      </c>
      <c r="B797" t="s">
        <v>305</v>
      </c>
      <c r="C797" t="s">
        <v>168</v>
      </c>
    </row>
    <row r="798" spans="1:3">
      <c r="A798">
        <v>340</v>
      </c>
      <c r="B798" t="s">
        <v>305</v>
      </c>
      <c r="C798" t="s">
        <v>168</v>
      </c>
    </row>
    <row r="799" spans="1:3">
      <c r="A799">
        <v>340</v>
      </c>
      <c r="B799" t="s">
        <v>305</v>
      </c>
      <c r="C799" t="s">
        <v>168</v>
      </c>
    </row>
    <row r="800" spans="1:3">
      <c r="A800">
        <v>340</v>
      </c>
      <c r="B800" t="s">
        <v>305</v>
      </c>
      <c r="C800" t="s">
        <v>168</v>
      </c>
    </row>
    <row r="801" spans="1:3">
      <c r="A801">
        <v>340</v>
      </c>
      <c r="B801" t="s">
        <v>305</v>
      </c>
      <c r="C801" t="s">
        <v>168</v>
      </c>
    </row>
    <row r="802" spans="1:3">
      <c r="A802">
        <v>340</v>
      </c>
      <c r="B802" t="s">
        <v>305</v>
      </c>
      <c r="C802" t="s">
        <v>168</v>
      </c>
    </row>
    <row r="803" spans="1:3">
      <c r="A803">
        <v>340</v>
      </c>
      <c r="B803" t="s">
        <v>305</v>
      </c>
      <c r="C803" t="s">
        <v>168</v>
      </c>
    </row>
    <row r="804" spans="1:3">
      <c r="A804">
        <v>340</v>
      </c>
      <c r="B804" t="s">
        <v>305</v>
      </c>
      <c r="C804" t="s">
        <v>168</v>
      </c>
    </row>
    <row r="805" spans="1:3">
      <c r="A805">
        <v>340</v>
      </c>
      <c r="B805" t="s">
        <v>305</v>
      </c>
      <c r="C805" t="s">
        <v>168</v>
      </c>
    </row>
    <row r="806" spans="1:3">
      <c r="A806">
        <v>340</v>
      </c>
      <c r="B806" t="s">
        <v>305</v>
      </c>
      <c r="C806" t="s">
        <v>168</v>
      </c>
    </row>
    <row r="807" spans="1:3">
      <c r="A807">
        <v>340</v>
      </c>
      <c r="B807" t="s">
        <v>305</v>
      </c>
      <c r="C807" t="s">
        <v>168</v>
      </c>
    </row>
    <row r="808" spans="1:3">
      <c r="A808">
        <v>340</v>
      </c>
      <c r="B808" t="s">
        <v>305</v>
      </c>
      <c r="C808" t="s">
        <v>168</v>
      </c>
    </row>
    <row r="809" spans="1:3">
      <c r="A809">
        <v>340</v>
      </c>
      <c r="B809" t="s">
        <v>305</v>
      </c>
      <c r="C809" t="s">
        <v>168</v>
      </c>
    </row>
    <row r="810" spans="1:3">
      <c r="A810">
        <v>340</v>
      </c>
      <c r="B810" t="s">
        <v>305</v>
      </c>
      <c r="C810" t="s">
        <v>168</v>
      </c>
    </row>
    <row r="811" spans="1:3">
      <c r="A811">
        <v>340</v>
      </c>
      <c r="B811" t="s">
        <v>305</v>
      </c>
      <c r="C811" t="s">
        <v>168</v>
      </c>
    </row>
    <row r="812" spans="1:3">
      <c r="A812">
        <v>340</v>
      </c>
      <c r="B812" t="s">
        <v>305</v>
      </c>
      <c r="C812" t="s">
        <v>168</v>
      </c>
    </row>
    <row r="813" spans="1:3">
      <c r="A813">
        <v>340</v>
      </c>
      <c r="B813" t="s">
        <v>306</v>
      </c>
      <c r="C813" t="s">
        <v>169</v>
      </c>
    </row>
    <row r="814" spans="1:3">
      <c r="A814">
        <v>340</v>
      </c>
      <c r="B814" t="s">
        <v>268</v>
      </c>
      <c r="C814" t="s">
        <v>170</v>
      </c>
    </row>
    <row r="815" spans="1:3">
      <c r="A815">
        <v>340</v>
      </c>
      <c r="B815" t="s">
        <v>268</v>
      </c>
      <c r="C815" t="s">
        <v>96</v>
      </c>
    </row>
    <row r="816" spans="1:3">
      <c r="A816">
        <v>340</v>
      </c>
      <c r="B816" t="s">
        <v>301</v>
      </c>
      <c r="C816" t="s">
        <v>165</v>
      </c>
    </row>
    <row r="817" spans="1:3">
      <c r="A817">
        <v>340</v>
      </c>
      <c r="B817" t="s">
        <v>301</v>
      </c>
      <c r="C817" t="s">
        <v>165</v>
      </c>
    </row>
    <row r="818" spans="1:3">
      <c r="A818">
        <v>340</v>
      </c>
      <c r="B818" t="s">
        <v>301</v>
      </c>
      <c r="C818" t="s">
        <v>165</v>
      </c>
    </row>
    <row r="819" spans="1:3">
      <c r="A819">
        <v>340</v>
      </c>
      <c r="B819" t="s">
        <v>301</v>
      </c>
      <c r="C819" t="s">
        <v>165</v>
      </c>
    </row>
    <row r="820" spans="1:3">
      <c r="A820">
        <v>340</v>
      </c>
      <c r="B820" t="s">
        <v>301</v>
      </c>
      <c r="C820" t="s">
        <v>165</v>
      </c>
    </row>
  </sheetData>
  <autoFilter ref="A1:C820">
    <filterColumn colId="1"/>
  </autoFilter>
  <dataConsolidate/>
  <dataValidations count="1">
    <dataValidation showDropDown="1" showErrorMessage="1" prompt="Введите название операции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Выборка</vt:lpstr>
      <vt:lpstr>Доп</vt:lpstr>
      <vt:lpstr>Все_процессы</vt:lpstr>
      <vt:lpstr>Контрагент</vt:lpstr>
      <vt:lpstr>КОСГУ</vt:lpstr>
      <vt:lpstr>Предмет_договора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2015-01-27T12:19:56Z</dcterms:modified>
</cp:coreProperties>
</file>