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9980" windowHeight="8070"/>
  </bookViews>
  <sheets>
    <sheet name="Сводная" sheetId="1" r:id="rId1"/>
    <sheet name="Данные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Данные!$A$13:$AR$13</definedName>
    <definedName name="_xlnm._FilterDatabase" localSheetId="0" hidden="1">Сводная!$A$2:$O$9</definedName>
    <definedName name="DataRange">#REF!</definedName>
    <definedName name="DataRange_1">#REF!</definedName>
    <definedName name="EmptyRange">#REF!</definedName>
    <definedName name="EmptyRange_1">#REF!</definedName>
    <definedName name="FirstFactor">#REF!</definedName>
    <definedName name="FirstFactor_1">#REF!</definedName>
    <definedName name="fixMail" localSheetId="1" hidden="1">'[1]##'!$I$21</definedName>
    <definedName name="fixMail" hidden="1">'[2]##'!$I$21</definedName>
    <definedName name="FooterPacket">#REF!</definedName>
    <definedName name="FooterPacket_1">#REF!</definedName>
    <definedName name="GRPRange">#REF!</definedName>
    <definedName name="GRPRange_1">#REF!</definedName>
    <definedName name="HeaderRange">#REF!</definedName>
    <definedName name="HeaderRange_1">#REF!</definedName>
    <definedName name="HronRange">#REF!</definedName>
    <definedName name="HronRange_1">#REF!</definedName>
    <definedName name="LastFactor">#REF!</definedName>
    <definedName name="LastFactor_1">#REF!</definedName>
    <definedName name="linkedMail" localSheetId="1" hidden="1">'[3]##'!$C$21</definedName>
    <definedName name="linkedMail" hidden="1">'[4]##'!$C$21</definedName>
    <definedName name="PacketHide">#REF!</definedName>
    <definedName name="PacketHide_1">#REF!</definedName>
    <definedName name="PacketTotal">#REF!</definedName>
    <definedName name="PacketTotal_1">#REF!</definedName>
    <definedName name="ReelsRange">#REF!</definedName>
    <definedName name="ReelsRange_1">#REF!</definedName>
    <definedName name="SwitchLine">#REF!</definedName>
    <definedName name="SwitchLine_1">#REF!</definedName>
    <definedName name="TitleRange">#REF!</definedName>
    <definedName name="TitleRange_1">#REF!</definedName>
  </definedNames>
  <calcPr calcId="145621"/>
</workbook>
</file>

<file path=xl/calcChain.xml><?xml version="1.0" encoding="utf-8"?>
<calcChain xmlns="http://schemas.openxmlformats.org/spreadsheetml/2006/main">
  <c r="A26" i="1" l="1"/>
  <c r="A28" i="1"/>
  <c r="A27" i="1"/>
  <c r="Q3" i="1"/>
  <c r="Q4" i="1"/>
  <c r="Q5" i="1"/>
  <c r="Q6" i="1"/>
  <c r="Q7" i="1"/>
  <c r="Q8" i="1"/>
  <c r="Q9" i="1"/>
  <c r="R25" i="2"/>
  <c r="R26" i="2" s="1"/>
  <c r="AQ24" i="2"/>
  <c r="AP24" i="2"/>
  <c r="AO24" i="2"/>
  <c r="AN24" i="2"/>
  <c r="AM24" i="2"/>
  <c r="AL24" i="2"/>
  <c r="AK24" i="2"/>
  <c r="AJ24" i="2"/>
  <c r="AI24" i="2"/>
  <c r="AH24" i="2"/>
  <c r="AG24" i="2"/>
  <c r="AF24" i="2"/>
  <c r="Q24" i="2"/>
  <c r="P24" i="2"/>
  <c r="O24" i="2"/>
  <c r="N24" i="2"/>
  <c r="M24" i="2"/>
  <c r="L24" i="2"/>
  <c r="K24" i="2"/>
  <c r="J24" i="2"/>
  <c r="I24" i="2"/>
  <c r="H24" i="2"/>
  <c r="G24" i="2"/>
  <c r="F24" i="2"/>
  <c r="D24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Q23" i="2"/>
  <c r="P23" i="2"/>
  <c r="O23" i="2"/>
  <c r="N23" i="2"/>
  <c r="M23" i="2"/>
  <c r="L23" i="2"/>
  <c r="K23" i="2"/>
  <c r="J23" i="2"/>
  <c r="I23" i="2"/>
  <c r="H23" i="2"/>
  <c r="G23" i="2"/>
  <c r="F23" i="2"/>
  <c r="D23" i="2"/>
  <c r="Q22" i="2"/>
  <c r="P22" i="2"/>
  <c r="O22" i="2"/>
  <c r="N22" i="2"/>
  <c r="M22" i="2"/>
  <c r="L22" i="2"/>
  <c r="K22" i="2"/>
  <c r="J22" i="2"/>
  <c r="I22" i="2"/>
  <c r="H22" i="2"/>
  <c r="G22" i="2"/>
  <c r="F22" i="2"/>
  <c r="D22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Q21" i="2"/>
  <c r="P21" i="2"/>
  <c r="O21" i="2"/>
  <c r="N21" i="2"/>
  <c r="M21" i="2"/>
  <c r="L21" i="2"/>
  <c r="K21" i="2"/>
  <c r="J21" i="2"/>
  <c r="I21" i="2"/>
  <c r="H21" i="2"/>
  <c r="G21" i="2"/>
  <c r="F21" i="2"/>
  <c r="D21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Q20" i="2"/>
  <c r="P20" i="2"/>
  <c r="O20" i="2"/>
  <c r="N20" i="2"/>
  <c r="M20" i="2"/>
  <c r="L20" i="2"/>
  <c r="K20" i="2"/>
  <c r="J20" i="2"/>
  <c r="I20" i="2"/>
  <c r="H20" i="2"/>
  <c r="G20" i="2"/>
  <c r="F20" i="2"/>
  <c r="D20" i="2"/>
  <c r="Q19" i="2"/>
  <c r="P19" i="2"/>
  <c r="O19" i="2"/>
  <c r="N19" i="2"/>
  <c r="M19" i="2"/>
  <c r="L19" i="2"/>
  <c r="K19" i="2"/>
  <c r="J19" i="2"/>
  <c r="I19" i="2"/>
  <c r="H19" i="2"/>
  <c r="G19" i="2"/>
  <c r="F19" i="2"/>
  <c r="D19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Q18" i="2"/>
  <c r="P18" i="2"/>
  <c r="O18" i="2"/>
  <c r="N18" i="2"/>
  <c r="M18" i="2"/>
  <c r="L18" i="2"/>
  <c r="K18" i="2"/>
  <c r="J18" i="2"/>
  <c r="I18" i="2"/>
  <c r="H18" i="2"/>
  <c r="G18" i="2"/>
  <c r="F18" i="2"/>
  <c r="D18" i="2"/>
  <c r="Q17" i="2"/>
  <c r="P17" i="2"/>
  <c r="O17" i="2"/>
  <c r="N17" i="2"/>
  <c r="M17" i="2"/>
  <c r="L17" i="2"/>
  <c r="K17" i="2"/>
  <c r="J17" i="2"/>
  <c r="I17" i="2"/>
  <c r="H17" i="2"/>
  <c r="G17" i="2"/>
  <c r="F17" i="2"/>
  <c r="D17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Q16" i="2"/>
  <c r="P16" i="2"/>
  <c r="O16" i="2"/>
  <c r="N16" i="2"/>
  <c r="M16" i="2"/>
  <c r="L16" i="2"/>
  <c r="K16" i="2"/>
  <c r="J16" i="2"/>
  <c r="I16" i="2"/>
  <c r="H16" i="2"/>
  <c r="G16" i="2"/>
  <c r="F16" i="2"/>
  <c r="D16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Q15" i="2"/>
  <c r="P15" i="2"/>
  <c r="O15" i="2"/>
  <c r="N15" i="2"/>
  <c r="M15" i="2"/>
  <c r="L15" i="2"/>
  <c r="K15" i="2"/>
  <c r="J15" i="2"/>
  <c r="I15" i="2"/>
  <c r="H15" i="2"/>
  <c r="G15" i="2"/>
  <c r="F15" i="2"/>
  <c r="D15" i="2"/>
  <c r="Q14" i="2"/>
  <c r="P14" i="2"/>
  <c r="O14" i="2"/>
  <c r="N14" i="2"/>
  <c r="M14" i="2"/>
  <c r="L14" i="2"/>
  <c r="K14" i="2"/>
  <c r="J14" i="2"/>
  <c r="I14" i="2"/>
  <c r="H14" i="2"/>
  <c r="G14" i="2"/>
  <c r="F14" i="2"/>
  <c r="D14" i="2"/>
  <c r="Q13" i="2"/>
  <c r="P13" i="2"/>
  <c r="O13" i="2"/>
  <c r="N13" i="2"/>
  <c r="M13" i="2"/>
  <c r="L13" i="2"/>
  <c r="K13" i="2"/>
  <c r="J13" i="2"/>
  <c r="I13" i="2"/>
  <c r="H13" i="2"/>
  <c r="G13" i="2"/>
  <c r="F13" i="2"/>
  <c r="EX8" i="2"/>
  <c r="EW8" i="2"/>
  <c r="EV8" i="2"/>
  <c r="EU8" i="2"/>
  <c r="ET8" i="2"/>
  <c r="ES8" i="2"/>
  <c r="ER8" i="2"/>
  <c r="EQ8" i="2"/>
  <c r="EP8" i="2"/>
  <c r="EO8" i="2"/>
  <c r="EN8" i="2"/>
  <c r="EM8" i="2"/>
  <c r="EL8" i="2"/>
  <c r="EK8" i="2"/>
  <c r="EJ8" i="2"/>
  <c r="EI8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C9" i="1"/>
  <c r="K9" i="1" s="1"/>
  <c r="C8" i="1"/>
  <c r="L8" i="1" s="1"/>
  <c r="C7" i="1"/>
  <c r="K7" i="1" s="1"/>
  <c r="C6" i="1"/>
  <c r="L6" i="1" s="1"/>
  <c r="C5" i="1"/>
  <c r="L5" i="1" s="1"/>
  <c r="C4" i="1"/>
  <c r="L4" i="1" s="1"/>
  <c r="C3" i="1"/>
  <c r="L3" i="1" s="1"/>
  <c r="J9" i="1" l="1"/>
  <c r="J8" i="1"/>
  <c r="J7" i="1"/>
  <c r="J6" i="1"/>
  <c r="J5" i="1"/>
  <c r="J4" i="1"/>
  <c r="J3" i="1"/>
  <c r="K8" i="1"/>
  <c r="K6" i="1"/>
  <c r="K5" i="1"/>
  <c r="K4" i="1"/>
  <c r="K3" i="1"/>
  <c r="I3" i="1"/>
  <c r="I6" i="1"/>
  <c r="G6" i="1"/>
  <c r="H5" i="1"/>
  <c r="I4" i="1"/>
  <c r="G4" i="1"/>
  <c r="H3" i="1"/>
  <c r="H6" i="1"/>
  <c r="I5" i="1"/>
  <c r="G5" i="1"/>
  <c r="H4" i="1"/>
  <c r="N4" i="1" s="1"/>
  <c r="L7" i="1"/>
  <c r="I9" i="1"/>
  <c r="G9" i="1"/>
  <c r="H8" i="1"/>
  <c r="N8" i="1" s="1"/>
  <c r="I7" i="1"/>
  <c r="G7" i="1"/>
  <c r="H9" i="1"/>
  <c r="I8" i="1"/>
  <c r="O8" i="1" s="1"/>
  <c r="G8" i="1"/>
  <c r="H7" i="1"/>
  <c r="N7" i="1" s="1"/>
  <c r="L9" i="1"/>
  <c r="G3" i="1"/>
  <c r="O4" i="1"/>
  <c r="O5" i="1"/>
  <c r="O6" i="1"/>
  <c r="O7" i="1"/>
  <c r="O9" i="1"/>
  <c r="N5" i="1"/>
  <c r="N6" i="1"/>
  <c r="N9" i="1"/>
  <c r="O3" i="1" l="1"/>
  <c r="M9" i="1"/>
  <c r="M7" i="1"/>
  <c r="M6" i="1"/>
  <c r="M5" i="1"/>
  <c r="M4" i="1"/>
  <c r="N3" i="1"/>
  <c r="M3" i="1"/>
  <c r="M8" i="1"/>
</calcChain>
</file>

<file path=xl/sharedStrings.xml><?xml version="1.0" encoding="utf-8"?>
<sst xmlns="http://schemas.openxmlformats.org/spreadsheetml/2006/main" count="162" uniqueCount="63">
  <si>
    <t>Город</t>
  </si>
  <si>
    <t>Февраль</t>
  </si>
  <si>
    <t>Март</t>
  </si>
  <si>
    <t>Апрель</t>
  </si>
  <si>
    <t>февраль</t>
  </si>
  <si>
    <t>март</t>
  </si>
  <si>
    <t>апрель</t>
  </si>
  <si>
    <t>Санкт-Петербург</t>
  </si>
  <si>
    <t>Первый</t>
  </si>
  <si>
    <t>Барнаул</t>
  </si>
  <si>
    <t>Волгоград</t>
  </si>
  <si>
    <t>Воронеж</t>
  </si>
  <si>
    <t>Бюджет</t>
  </si>
  <si>
    <t>Цена</t>
  </si>
  <si>
    <t>доля</t>
  </si>
  <si>
    <t>значение, руб.   (без НДС)</t>
  </si>
  <si>
    <t>значение</t>
  </si>
  <si>
    <t>Январь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</si>
  <si>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</si>
  <si>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</si>
  <si>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</si>
  <si>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</si>
  <si>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</si>
  <si>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</si>
  <si>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</si>
  <si>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</si>
  <si>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</si>
  <si>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январь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</si>
  <si>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</si>
  <si>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</si>
  <si>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</si>
  <si>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</si>
  <si>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</si>
  <si>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</si>
  <si>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</si>
  <si>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</si>
  <si>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fix prime2</t>
  </si>
  <si>
    <t>Все</t>
  </si>
  <si>
    <t>Количество</t>
  </si>
  <si>
    <t>Значение цены без сезонности</t>
  </si>
  <si>
    <t>Поставщик</t>
  </si>
  <si>
    <t>Пятый</t>
  </si>
  <si>
    <t>Четвертый</t>
  </si>
  <si>
    <t>% исполнения</t>
  </si>
  <si>
    <t>Группа</t>
  </si>
  <si>
    <t xml:space="preserve">                 Количество</t>
  </si>
  <si>
    <t>Цена без НДС</t>
  </si>
  <si>
    <t>Стоим. c НДС</t>
  </si>
  <si>
    <t>С листа Данные на лист Сводная в столбцы G, H, J, K с помощью ВПР подтягиваю нужные данные по количеству и цене по месяцам соответственно.</t>
  </si>
  <si>
    <t>Столбцы Стоимость с НДС на листе Сводная это произведение Цены и Количества.</t>
  </si>
  <si>
    <t>Для облегчения задачи в ВПР вместо номера столбца на листе Данные пытаюсь использовать ф-цию СТОЛБЕЦ, чтобы потом просто "протянуть" формулы вправо от столбца G.</t>
  </si>
  <si>
    <t>Случайно, практически методом тыка, получилось так, что</t>
  </si>
  <si>
    <t>Excel чудесным образом вернул правильное значение, хотя по логике нужно бы указывать ссылку на столбец AT на листе Данные</t>
  </si>
  <si>
    <t>для столбца G указал по ошибке ссылку на столбец AQ, причем на этом же листе (Сводная), а не на листе Данные.</t>
  </si>
  <si>
    <t>Аналогично для других столбцов и везде на три столбца левее того, где нужные мне данные.</t>
  </si>
  <si>
    <t>И если удалить, например столбцы P и Q на листе сводная, то формула возвращает неверное значение…</t>
  </si>
  <si>
    <t>Лист "Данные" это выгрузка из софта. Расположение ячеек, группировок и всех данных сохранены, как в оригинале.</t>
  </si>
  <si>
    <r>
      <t xml:space="preserve">Собственно, вопрос, </t>
    </r>
    <r>
      <rPr>
        <b/>
        <sz val="12"/>
        <color rgb="FFFF0000"/>
        <rFont val="Arial"/>
        <family val="2"/>
        <charset val="204"/>
      </rPr>
      <t>ПОЧЕМУ ТАК? В ЧЕМ ЛОГИКА В ДАННОМ СЛУЧАЕ?</t>
    </r>
  </si>
  <si>
    <t>Цвет заливки тоже в соответствие с оригиналом, никакой значимой роли не играет.</t>
  </si>
  <si>
    <t>Средняя цена с сезонностью</t>
  </si>
  <si>
    <t>Указаны первые 10-12 строк исходника листа Данные, в оригинале их может быть до 500.</t>
  </si>
  <si>
    <t>Правильно</t>
  </si>
  <si>
    <t>НЕ правильно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</si>
</sst>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%"/>
    <numFmt numFmtId="165" formatCode="0.0%"/>
    <numFmt numFmtId="166" formatCode="0.0%;;\-"/>
    <numFmt numFmtId="167" formatCode="_(* #,##0.00_);_(* \(#,##0.00\);_(* \-??_);_(@_)"/>
  </numFmts>
  <fonts count="29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7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1"/>
      <name val="Wingdings 2"/>
      <family val="1"/>
      <charset val="2"/>
    </font>
    <font>
      <b/>
      <sz val="9"/>
      <name val="Arial"/>
      <family val="2"/>
      <charset val="204"/>
    </font>
    <font>
      <sz val="11"/>
      <name val="Wingdings 2"/>
      <family val="1"/>
      <charset val="2"/>
    </font>
    <font>
      <sz val="9"/>
      <name val="Arial"/>
      <family val="2"/>
      <charset val="204"/>
    </font>
    <font>
      <sz val="10"/>
      <name val="Webdings"/>
      <family val="1"/>
      <charset val="2"/>
    </font>
    <font>
      <b/>
      <sz val="10"/>
      <color indexed="60"/>
      <name val="Arial"/>
      <family val="2"/>
      <charset val="204"/>
    </font>
    <font>
      <b/>
      <i/>
      <sz val="8"/>
      <color indexed="16"/>
      <name val="Arial"/>
      <family val="2"/>
      <charset val="204"/>
    </font>
    <font>
      <b/>
      <i/>
      <sz val="10"/>
      <color indexed="60"/>
      <name val="Arial"/>
      <family val="2"/>
      <charset val="204"/>
    </font>
    <font>
      <sz val="8"/>
      <color indexed="60"/>
      <name val="Arial"/>
      <family val="2"/>
      <charset val="204"/>
    </font>
    <font>
      <sz val="8"/>
      <color indexed="16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3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38">
    <xf numFmtId="0" fontId="0" fillId="0" borderId="0"/>
    <xf numFmtId="43" fontId="6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9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44" fontId="21" fillId="0" borderId="0" applyFont="0" applyFill="0" applyBorder="0" applyAlignment="0" applyProtection="0"/>
    <xf numFmtId="0" fontId="2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ill="0" applyBorder="0" applyAlignment="0" applyProtection="0"/>
    <xf numFmtId="9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ill="0" applyBorder="0" applyAlignment="0" applyProtection="0"/>
    <xf numFmtId="43" fontId="25" fillId="0" borderId="0" applyFont="0" applyFill="0" applyBorder="0" applyAlignment="0" applyProtection="0"/>
  </cellStyleXfs>
  <cellXfs count="280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3" fillId="0" borderId="0" xfId="2" applyFont="1" applyAlignment="1">
      <alignment horizontal="center"/>
    </xf>
    <xf numFmtId="43" fontId="2" fillId="0" borderId="0" xfId="2" applyNumberFormat="1"/>
    <xf numFmtId="2" fontId="2" fillId="0" borderId="0" xfId="2" applyNumberFormat="1"/>
    <xf numFmtId="22" fontId="7" fillId="0" borderId="0" xfId="6" applyNumberFormat="1"/>
    <xf numFmtId="0" fontId="7" fillId="0" borderId="0" xfId="6"/>
    <xf numFmtId="0" fontId="7" fillId="0" borderId="0" xfId="6" applyFill="1"/>
    <xf numFmtId="0" fontId="7" fillId="0" borderId="18" xfId="6" applyBorder="1"/>
    <xf numFmtId="0" fontId="7" fillId="0" borderId="0" xfId="6" applyBorder="1"/>
    <xf numFmtId="0" fontId="7" fillId="0" borderId="0" xfId="6" applyAlignment="1">
      <alignment horizontal="center"/>
    </xf>
    <xf numFmtId="0" fontId="10" fillId="6" borderId="30" xfId="6" applyFont="1" applyFill="1" applyBorder="1" applyAlignment="1">
      <alignment horizontal="center" vertical="center"/>
    </xf>
    <xf numFmtId="0" fontId="10" fillId="6" borderId="12" xfId="6" applyFont="1" applyFill="1" applyBorder="1" applyAlignment="1">
      <alignment horizontal="center" vertical="center"/>
    </xf>
    <xf numFmtId="0" fontId="4" fillId="7" borderId="31" xfId="6" applyFont="1" applyFill="1" applyBorder="1" applyAlignment="1" applyProtection="1">
      <alignment horizontal="center" wrapText="1"/>
    </xf>
    <xf numFmtId="0" fontId="3" fillId="5" borderId="33" xfId="6" applyFont="1" applyFill="1" applyBorder="1" applyAlignment="1" applyProtection="1">
      <alignment horizontal="centerContinuous" vertical="center"/>
    </xf>
    <xf numFmtId="0" fontId="3" fillId="5" borderId="31" xfId="6" applyFont="1" applyFill="1" applyBorder="1" applyAlignment="1" applyProtection="1">
      <alignment horizontal="centerContinuous" vertical="center"/>
    </xf>
    <xf numFmtId="0" fontId="7" fillId="5" borderId="31" xfId="6" applyFill="1" applyBorder="1" applyAlignment="1">
      <alignment horizontal="centerContinuous" vertical="center"/>
    </xf>
    <xf numFmtId="0" fontId="7" fillId="5" borderId="34" xfId="6" applyFill="1" applyBorder="1" applyAlignment="1">
      <alignment horizontal="centerContinuous" vertical="center"/>
    </xf>
    <xf numFmtId="0" fontId="3" fillId="2" borderId="42" xfId="6" applyFont="1" applyFill="1" applyBorder="1" applyAlignment="1" applyProtection="1">
      <alignment horizontal="center" vertical="center" wrapText="1"/>
    </xf>
    <xf numFmtId="0" fontId="7" fillId="2" borderId="40" xfId="6" applyFill="1" applyBorder="1"/>
    <xf numFmtId="0" fontId="7" fillId="2" borderId="9" xfId="6" applyFill="1" applyBorder="1"/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41" xfId="6" applyFont="1" applyFill="1" applyBorder="1" applyAlignment="1" applyProtection="1">
      <alignment horizontal="center" vertical="center" wrapText="1"/>
    </xf>
    <xf numFmtId="0" fontId="4" fillId="7" borderId="9" xfId="6" applyFont="1" applyFill="1" applyBorder="1" applyAlignment="1" applyProtection="1">
      <alignment horizontal="center"/>
    </xf>
    <xf numFmtId="0" fontId="7" fillId="5" borderId="38" xfId="6" applyFill="1" applyBorder="1" applyAlignment="1" applyProtection="1"/>
    <xf numFmtId="0" fontId="7" fillId="5" borderId="46" xfId="6" applyFill="1" applyBorder="1" applyAlignment="1" applyProtection="1"/>
    <xf numFmtId="0" fontId="7" fillId="5" borderId="47" xfId="6" applyFill="1" applyBorder="1" applyAlignment="1" applyProtection="1"/>
    <xf numFmtId="0" fontId="7" fillId="5" borderId="39" xfId="6" applyFill="1" applyBorder="1" applyAlignment="1" applyProtection="1"/>
    <xf numFmtId="0" fontId="7" fillId="5" borderId="48" xfId="6" applyFill="1" applyBorder="1" applyAlignment="1" applyProtection="1"/>
    <xf numFmtId="0" fontId="7" fillId="5" borderId="49" xfId="6" applyFill="1" applyBorder="1" applyAlignment="1" applyProtection="1"/>
    <xf numFmtId="0" fontId="4" fillId="6" borderId="50" xfId="6" applyFont="1" applyFill="1" applyBorder="1" applyAlignment="1" applyProtection="1">
      <alignment vertical="center" wrapText="1"/>
    </xf>
    <xf numFmtId="0" fontId="4" fillId="6" borderId="51" xfId="6" applyFont="1" applyFill="1" applyBorder="1" applyAlignment="1" applyProtection="1">
      <alignment horizontal="center" vertical="center" wrapText="1"/>
    </xf>
    <xf numFmtId="0" fontId="4" fillId="6" borderId="0" xfId="6" applyFont="1" applyFill="1" applyBorder="1" applyAlignment="1" applyProtection="1">
      <alignment horizontal="center" vertical="center" wrapText="1"/>
    </xf>
    <xf numFmtId="0" fontId="4" fillId="6" borderId="52" xfId="6" applyFont="1" applyFill="1" applyBorder="1" applyAlignment="1" applyProtection="1">
      <alignment horizontal="center" vertical="center" wrapText="1"/>
    </xf>
    <xf numFmtId="0" fontId="4" fillId="6" borderId="53" xfId="6" applyFont="1" applyFill="1" applyBorder="1" applyAlignment="1" applyProtection="1">
      <alignment vertical="center" wrapText="1"/>
    </xf>
    <xf numFmtId="0" fontId="11" fillId="6" borderId="51" xfId="6" applyFont="1" applyFill="1" applyBorder="1" applyAlignment="1" applyProtection="1">
      <alignment horizontal="center" vertical="center" wrapText="1"/>
    </xf>
    <xf numFmtId="0" fontId="12" fillId="6" borderId="0" xfId="6" applyFont="1" applyFill="1" applyBorder="1" applyAlignment="1" applyProtection="1">
      <alignment horizontal="center" vertical="center" wrapText="1"/>
    </xf>
    <xf numFmtId="0" fontId="4" fillId="6" borderId="37" xfId="6" applyFont="1" applyFill="1" applyBorder="1" applyAlignment="1" applyProtection="1">
      <alignment horizontal="center" vertical="center" wrapText="1"/>
    </xf>
    <xf numFmtId="0" fontId="3" fillId="2" borderId="54" xfId="6" applyFont="1" applyFill="1" applyBorder="1" applyAlignment="1" applyProtection="1">
      <alignment vertical="center"/>
    </xf>
    <xf numFmtId="0" fontId="3" fillId="2" borderId="0" xfId="6" applyFont="1" applyFill="1" applyBorder="1" applyAlignment="1" applyProtection="1">
      <alignment horizontal="center" vertical="center"/>
    </xf>
    <xf numFmtId="0" fontId="3" fillId="2" borderId="53" xfId="6" applyFont="1" applyFill="1" applyBorder="1" applyAlignment="1" applyProtection="1">
      <alignment horizontal="center" vertical="center" wrapText="1"/>
    </xf>
    <xf numFmtId="0" fontId="7" fillId="2" borderId="51" xfId="6" applyFill="1" applyBorder="1"/>
    <xf numFmtId="0" fontId="7" fillId="2" borderId="0" xfId="6" applyFill="1" applyBorder="1"/>
    <xf numFmtId="0" fontId="4" fillId="2" borderId="0" xfId="6" applyFont="1" applyFill="1" applyBorder="1" applyAlignment="1" applyProtection="1">
      <alignment horizontal="center" vertical="center" wrapText="1"/>
    </xf>
    <xf numFmtId="0" fontId="4" fillId="2" borderId="37" xfId="6" applyFont="1" applyFill="1" applyBorder="1" applyAlignment="1" applyProtection="1">
      <alignment horizontal="center" vertical="center" wrapText="1"/>
    </xf>
    <xf numFmtId="0" fontId="13" fillId="7" borderId="0" xfId="6" applyFont="1" applyFill="1" applyBorder="1" applyAlignment="1" applyProtection="1">
      <alignment horizontal="center"/>
    </xf>
    <xf numFmtId="0" fontId="14" fillId="7" borderId="51" xfId="6" applyFont="1" applyFill="1" applyBorder="1" applyAlignment="1" applyProtection="1">
      <alignment horizontal="left"/>
    </xf>
    <xf numFmtId="0" fontId="7" fillId="5" borderId="50" xfId="6" applyFill="1" applyBorder="1" applyAlignment="1" applyProtection="1"/>
    <xf numFmtId="0" fontId="7" fillId="5" borderId="56" xfId="6" applyFill="1" applyBorder="1" applyAlignment="1" applyProtection="1"/>
    <xf numFmtId="0" fontId="7" fillId="5" borderId="57" xfId="6" applyFill="1" applyBorder="1" applyAlignment="1" applyProtection="1"/>
    <xf numFmtId="0" fontId="7" fillId="5" borderId="52" xfId="6" applyFill="1" applyBorder="1" applyAlignment="1" applyProtection="1"/>
    <xf numFmtId="0" fontId="7" fillId="5" borderId="58" xfId="6" applyFill="1" applyBorder="1" applyAlignment="1" applyProtection="1"/>
    <xf numFmtId="0" fontId="3" fillId="6" borderId="59" xfId="6" applyFont="1" applyFill="1" applyBorder="1" applyAlignment="1" applyProtection="1">
      <alignment horizontal="center" vertical="center" wrapText="1"/>
    </xf>
    <xf numFmtId="0" fontId="3" fillId="6" borderId="35" xfId="6" applyFont="1" applyFill="1" applyBorder="1" applyAlignment="1" applyProtection="1">
      <alignment horizontal="center" vertical="center" wrapText="1"/>
    </xf>
    <xf numFmtId="0" fontId="3" fillId="6" borderId="6" xfId="6" applyFont="1" applyFill="1" applyBorder="1" applyAlignment="1" applyProtection="1">
      <alignment horizontal="center" vertical="center" wrapText="1"/>
    </xf>
    <xf numFmtId="0" fontId="3" fillId="6" borderId="5" xfId="6" applyFont="1" applyFill="1" applyBorder="1" applyAlignment="1" applyProtection="1">
      <alignment horizontal="center" vertical="center" wrapText="1"/>
    </xf>
    <xf numFmtId="0" fontId="3" fillId="6" borderId="52" xfId="6" applyFont="1" applyFill="1" applyBorder="1" applyAlignment="1" applyProtection="1">
      <alignment horizontal="center" vertical="center" wrapText="1"/>
    </xf>
    <xf numFmtId="0" fontId="3" fillId="6" borderId="60" xfId="6" applyFont="1" applyFill="1" applyBorder="1" applyAlignment="1" applyProtection="1">
      <alignment horizontal="center" vertical="center" wrapText="1"/>
    </xf>
    <xf numFmtId="0" fontId="3" fillId="6" borderId="61" xfId="6" applyFont="1" applyFill="1" applyBorder="1" applyAlignment="1" applyProtection="1">
      <alignment horizontal="center" vertical="center" wrapText="1"/>
    </xf>
    <xf numFmtId="0" fontId="3" fillId="6" borderId="37" xfId="6" applyFont="1" applyFill="1" applyBorder="1" applyAlignment="1" applyProtection="1">
      <alignment horizontal="center" vertical="center" wrapText="1"/>
    </xf>
    <xf numFmtId="0" fontId="3" fillId="2" borderId="59" xfId="6" applyFont="1" applyFill="1" applyBorder="1" applyAlignment="1" applyProtection="1">
      <alignment horizontal="center" vertical="center"/>
    </xf>
    <xf numFmtId="0" fontId="3" fillId="2" borderId="6" xfId="6" applyFont="1" applyFill="1" applyBorder="1" applyAlignment="1" applyProtection="1">
      <alignment horizontal="center" vertical="center" wrapText="1"/>
    </xf>
    <xf numFmtId="0" fontId="3" fillId="2" borderId="5" xfId="6" applyFont="1" applyFill="1" applyBorder="1" applyAlignment="1" applyProtection="1">
      <alignment horizontal="center" vertical="center" wrapText="1"/>
    </xf>
    <xf numFmtId="0" fontId="3" fillId="2" borderId="62" xfId="6" applyFont="1" applyFill="1" applyBorder="1" applyAlignment="1" applyProtection="1">
      <alignment horizontal="center" vertical="center" wrapText="1"/>
    </xf>
    <xf numFmtId="0" fontId="3" fillId="2" borderId="63" xfId="6" applyFont="1" applyFill="1" applyBorder="1" applyAlignment="1" applyProtection="1">
      <alignment horizontal="center" vertical="center" wrapText="1"/>
    </xf>
    <xf numFmtId="0" fontId="3" fillId="2" borderId="64" xfId="6" applyFont="1" applyFill="1" applyBorder="1" applyAlignment="1" applyProtection="1">
      <alignment horizontal="center" vertical="center" wrapText="1"/>
    </xf>
    <xf numFmtId="0" fontId="15" fillId="7" borderId="65" xfId="6" applyFont="1" applyFill="1" applyBorder="1" applyAlignment="1" applyProtection="1">
      <alignment horizontal="center" vertical="center" wrapText="1"/>
    </xf>
    <xf numFmtId="0" fontId="15" fillId="7" borderId="6" xfId="6" applyFont="1" applyFill="1" applyBorder="1" applyAlignment="1" applyProtection="1">
      <alignment horizontal="center" vertical="center" wrapText="1"/>
    </xf>
    <xf numFmtId="0" fontId="16" fillId="7" borderId="5" xfId="6" applyFont="1" applyFill="1" applyBorder="1" applyAlignment="1" applyProtection="1">
      <alignment horizontal="center" vertical="center" wrapText="1"/>
    </xf>
    <xf numFmtId="0" fontId="16" fillId="7" borderId="52" xfId="6" applyFont="1" applyFill="1" applyBorder="1" applyAlignment="1" applyProtection="1">
      <alignment horizontal="center" vertical="center" wrapText="1"/>
    </xf>
    <xf numFmtId="0" fontId="17" fillId="7" borderId="61" xfId="6" applyFont="1" applyFill="1" applyBorder="1" applyAlignment="1" applyProtection="1">
      <alignment horizontal="center" vertical="center" wrapText="1"/>
    </xf>
    <xf numFmtId="0" fontId="15" fillId="7" borderId="66" xfId="6" applyFont="1" applyFill="1" applyBorder="1" applyAlignment="1" applyProtection="1">
      <alignment horizontal="center" vertical="center" wrapText="1"/>
    </xf>
    <xf numFmtId="0" fontId="15" fillId="7" borderId="0" xfId="6" applyFont="1" applyFill="1" applyBorder="1" applyAlignment="1" applyProtection="1">
      <alignment horizontal="center" vertical="center" wrapText="1"/>
    </xf>
    <xf numFmtId="0" fontId="7" fillId="5" borderId="67" xfId="6" applyFill="1" applyBorder="1" applyAlignment="1" applyProtection="1">
      <alignment horizontal="center" vertical="center" wrapText="1"/>
    </xf>
    <xf numFmtId="0" fontId="7" fillId="5" borderId="68" xfId="6" applyFill="1" applyBorder="1" applyAlignment="1" applyProtection="1">
      <alignment horizontal="center" vertical="center" wrapText="1"/>
    </xf>
    <xf numFmtId="0" fontId="7" fillId="5" borderId="69" xfId="6" applyFill="1" applyBorder="1" applyAlignment="1" applyProtection="1">
      <alignment horizontal="center" vertical="center" wrapText="1"/>
    </xf>
    <xf numFmtId="0" fontId="7" fillId="5" borderId="60" xfId="6" applyFill="1" applyBorder="1" applyAlignment="1" applyProtection="1">
      <alignment horizontal="center" vertical="center" wrapText="1"/>
    </xf>
    <xf numFmtId="0" fontId="7" fillId="5" borderId="70" xfId="6" applyFill="1" applyBorder="1" applyAlignment="1" applyProtection="1">
      <alignment horizontal="center" vertical="center" wrapText="1"/>
    </xf>
    <xf numFmtId="0" fontId="7" fillId="5" borderId="71" xfId="6" applyFill="1" applyBorder="1" applyAlignment="1" applyProtection="1">
      <alignment horizontal="center" vertical="center" wrapText="1"/>
    </xf>
    <xf numFmtId="0" fontId="18" fillId="0" borderId="74" xfId="6" applyFont="1" applyFill="1" applyBorder="1" applyAlignment="1" applyProtection="1">
      <protection locked="0"/>
    </xf>
    <xf numFmtId="0" fontId="18" fillId="0" borderId="75" xfId="6" applyFont="1" applyFill="1" applyBorder="1" applyAlignment="1" applyProtection="1">
      <protection locked="0"/>
    </xf>
    <xf numFmtId="165" fontId="3" fillId="6" borderId="76" xfId="7" applyNumberFormat="1" applyFont="1" applyFill="1" applyBorder="1" applyAlignment="1" applyProtection="1">
      <alignment horizontal="left" indent="1"/>
      <protection locked="0"/>
    </xf>
    <xf numFmtId="165" fontId="3" fillId="6" borderId="27" xfId="7" applyNumberFormat="1" applyFont="1" applyFill="1" applyBorder="1" applyAlignment="1" applyProtection="1">
      <alignment horizontal="right"/>
      <protection locked="0"/>
    </xf>
    <xf numFmtId="165" fontId="3" fillId="6" borderId="77" xfId="7" applyNumberFormat="1" applyFont="1" applyFill="1" applyBorder="1" applyAlignment="1" applyProtection="1">
      <alignment horizontal="right"/>
      <protection locked="0"/>
    </xf>
    <xf numFmtId="165" fontId="3" fillId="6" borderId="11" xfId="7" applyNumberFormat="1" applyFont="1" applyFill="1" applyBorder="1" applyAlignment="1" applyProtection="1">
      <alignment horizontal="right"/>
      <protection locked="0"/>
    </xf>
    <xf numFmtId="41" fontId="18" fillId="6" borderId="78" xfId="8" applyFont="1" applyFill="1" applyBorder="1" applyProtection="1">
      <protection locked="0"/>
    </xf>
    <xf numFmtId="41" fontId="18" fillId="6" borderId="79" xfId="8" applyFont="1" applyFill="1" applyBorder="1" applyProtection="1">
      <protection locked="0"/>
    </xf>
    <xf numFmtId="41" fontId="18" fillId="6" borderId="80" xfId="8" applyFont="1" applyFill="1" applyBorder="1" applyProtection="1">
      <protection locked="0"/>
    </xf>
    <xf numFmtId="41" fontId="18" fillId="6" borderId="81" xfId="8" applyFont="1" applyFill="1" applyBorder="1" applyProtection="1">
      <protection locked="0"/>
    </xf>
    <xf numFmtId="166" fontId="18" fillId="8" borderId="82" xfId="8" applyNumberFormat="1" applyFont="1" applyFill="1" applyBorder="1" applyProtection="1"/>
    <xf numFmtId="166" fontId="18" fillId="8" borderId="83" xfId="8" applyNumberFormat="1" applyFont="1" applyFill="1" applyBorder="1" applyProtection="1"/>
    <xf numFmtId="166" fontId="18" fillId="8" borderId="84" xfId="8" applyNumberFormat="1" applyFont="1" applyFill="1" applyBorder="1" applyProtection="1"/>
    <xf numFmtId="166" fontId="18" fillId="8" borderId="78" xfId="8" applyNumberFormat="1" applyFont="1" applyFill="1" applyBorder="1" applyProtection="1"/>
    <xf numFmtId="166" fontId="18" fillId="8" borderId="78" xfId="8" applyNumberFormat="1" applyFont="1" applyFill="1" applyBorder="1" applyAlignment="1" applyProtection="1"/>
    <xf numFmtId="41" fontId="18" fillId="8" borderId="85" xfId="8" applyFont="1" applyFill="1" applyBorder="1" applyProtection="1"/>
    <xf numFmtId="41" fontId="18" fillId="8" borderId="80" xfId="8" applyFont="1" applyFill="1" applyBorder="1" applyProtection="1"/>
    <xf numFmtId="41" fontId="18" fillId="8" borderId="81" xfId="8" applyFont="1" applyFill="1" applyBorder="1" applyProtection="1"/>
    <xf numFmtId="3" fontId="18" fillId="8" borderId="76" xfId="6" applyNumberFormat="1" applyFont="1" applyFill="1" applyBorder="1" applyProtection="1"/>
    <xf numFmtId="3" fontId="19" fillId="8" borderId="79" xfId="6" applyNumberFormat="1" applyFont="1" applyFill="1" applyBorder="1" applyProtection="1"/>
    <xf numFmtId="3" fontId="19" fillId="8" borderId="80" xfId="6" applyNumberFormat="1" applyFont="1" applyFill="1" applyBorder="1" applyProtection="1"/>
    <xf numFmtId="3" fontId="19" fillId="8" borderId="81" xfId="6" applyNumberFormat="1" applyFont="1" applyFill="1" applyBorder="1" applyProtection="1"/>
    <xf numFmtId="9" fontId="18" fillId="0" borderId="86" xfId="6" applyNumberFormat="1" applyFont="1" applyFill="1" applyBorder="1" applyProtection="1">
      <protection locked="0"/>
    </xf>
    <xf numFmtId="9" fontId="18" fillId="0" borderId="87" xfId="6" applyNumberFormat="1" applyFont="1" applyFill="1" applyBorder="1" applyProtection="1">
      <protection locked="0"/>
    </xf>
    <xf numFmtId="10" fontId="20" fillId="0" borderId="88" xfId="6" applyNumberFormat="1" applyFont="1" applyFill="1" applyBorder="1" applyProtection="1"/>
    <xf numFmtId="165" fontId="18" fillId="0" borderId="88" xfId="6" applyNumberFormat="1" applyFont="1" applyFill="1" applyBorder="1" applyProtection="1">
      <protection locked="0"/>
    </xf>
    <xf numFmtId="165" fontId="18" fillId="0" borderId="11" xfId="6" applyNumberFormat="1" applyFont="1" applyFill="1" applyBorder="1" applyProtection="1">
      <protection locked="0"/>
    </xf>
    <xf numFmtId="10" fontId="20" fillId="0" borderId="89" xfId="6" applyNumberFormat="1" applyFont="1" applyFill="1" applyBorder="1" applyProtection="1">
      <protection locked="0"/>
    </xf>
    <xf numFmtId="10" fontId="20" fillId="0" borderId="90" xfId="6" applyNumberFormat="1" applyFont="1" applyFill="1" applyBorder="1" applyProtection="1"/>
    <xf numFmtId="9" fontId="18" fillId="0" borderId="12" xfId="6" applyNumberFormat="1" applyFont="1" applyFill="1" applyBorder="1" applyProtection="1">
      <protection locked="0"/>
    </xf>
    <xf numFmtId="165" fontId="18" fillId="0" borderId="30" xfId="6" applyNumberFormat="1" applyFont="1" applyFill="1" applyBorder="1" applyProtection="1">
      <protection locked="0"/>
    </xf>
    <xf numFmtId="165" fontId="18" fillId="0" borderId="86" xfId="6" applyNumberFormat="1" applyFont="1" applyFill="1" applyBorder="1" applyProtection="1">
      <protection locked="0"/>
    </xf>
    <xf numFmtId="165" fontId="18" fillId="0" borderId="91" xfId="6" applyNumberFormat="1" applyFont="1" applyFill="1" applyBorder="1" applyProtection="1">
      <protection locked="0"/>
    </xf>
    <xf numFmtId="165" fontId="18" fillId="0" borderId="92" xfId="6" applyNumberFormat="1" applyFont="1" applyFill="1" applyBorder="1" applyProtection="1">
      <protection locked="0"/>
    </xf>
    <xf numFmtId="165" fontId="18" fillId="0" borderId="13" xfId="6" applyNumberFormat="1" applyFont="1" applyFill="1" applyBorder="1" applyProtection="1">
      <protection locked="0"/>
    </xf>
    <xf numFmtId="0" fontId="3" fillId="0" borderId="93" xfId="6" applyFont="1" applyFill="1" applyBorder="1"/>
    <xf numFmtId="0" fontId="7" fillId="0" borderId="94" xfId="6" applyFill="1" applyBorder="1"/>
    <xf numFmtId="0" fontId="3" fillId="0" borderId="95" xfId="6" applyFont="1" applyFill="1" applyBorder="1" applyAlignment="1" applyProtection="1">
      <protection locked="0"/>
    </xf>
    <xf numFmtId="0" fontId="20" fillId="0" borderId="75" xfId="2" applyFont="1" applyFill="1" applyBorder="1" applyAlignment="1" applyProtection="1">
      <alignment horizontal="left"/>
      <protection locked="0"/>
    </xf>
    <xf numFmtId="165" fontId="9" fillId="6" borderId="96" xfId="7" applyNumberFormat="1" applyFont="1" applyFill="1" applyBorder="1" applyProtection="1">
      <protection locked="0"/>
    </xf>
    <xf numFmtId="165" fontId="9" fillId="6" borderId="94" xfId="7" applyNumberFormat="1" applyFont="1" applyFill="1" applyBorder="1" applyProtection="1">
      <protection locked="0"/>
    </xf>
    <xf numFmtId="165" fontId="9" fillId="6" borderId="97" xfId="7" applyNumberFormat="1" applyFont="1" applyFill="1" applyBorder="1" applyProtection="1">
      <protection locked="0"/>
    </xf>
    <xf numFmtId="165" fontId="9" fillId="6" borderId="98" xfId="7" applyNumberFormat="1" applyFont="1" applyFill="1" applyBorder="1" applyProtection="1">
      <protection locked="0"/>
    </xf>
    <xf numFmtId="41" fontId="3" fillId="6" borderId="98" xfId="8" applyFont="1" applyFill="1" applyBorder="1" applyAlignment="1" applyProtection="1">
      <alignment horizontal="right" indent="2"/>
      <protection locked="0"/>
    </xf>
    <xf numFmtId="41" fontId="7" fillId="6" borderId="99" xfId="8" applyFill="1" applyBorder="1" applyProtection="1">
      <protection locked="0"/>
    </xf>
    <xf numFmtId="41" fontId="7" fillId="6" borderId="100" xfId="8" applyFill="1" applyBorder="1" applyProtection="1">
      <protection locked="0"/>
    </xf>
    <xf numFmtId="41" fontId="7" fillId="6" borderId="101" xfId="8" applyFill="1" applyBorder="1" applyProtection="1">
      <protection locked="0"/>
    </xf>
    <xf numFmtId="165" fontId="11" fillId="8" borderId="96" xfId="7" applyNumberFormat="1" applyFont="1" applyFill="1" applyBorder="1" applyProtection="1">
      <protection locked="0"/>
    </xf>
    <xf numFmtId="165" fontId="11" fillId="8" borderId="102" xfId="7" applyNumberFormat="1" applyFont="1" applyFill="1" applyBorder="1" applyProtection="1">
      <protection locked="0"/>
    </xf>
    <xf numFmtId="165" fontId="11" fillId="8" borderId="97" xfId="7" applyNumberFormat="1" applyFont="1" applyFill="1" applyBorder="1" applyProtection="1">
      <protection locked="0"/>
    </xf>
    <xf numFmtId="165" fontId="11" fillId="8" borderId="98" xfId="7" applyNumberFormat="1" applyFont="1" applyFill="1" applyBorder="1" applyProtection="1">
      <protection locked="0"/>
    </xf>
    <xf numFmtId="41" fontId="7" fillId="8" borderId="98" xfId="8" applyFill="1" applyBorder="1" applyProtection="1">
      <protection locked="0"/>
    </xf>
    <xf numFmtId="41" fontId="7" fillId="8" borderId="99" xfId="8" applyFill="1" applyBorder="1" applyProtection="1">
      <protection locked="0"/>
    </xf>
    <xf numFmtId="41" fontId="7" fillId="8" borderId="100" xfId="8" applyFill="1" applyBorder="1" applyProtection="1">
      <protection locked="0"/>
    </xf>
    <xf numFmtId="41" fontId="7" fillId="8" borderId="103" xfId="8" applyFill="1" applyBorder="1" applyProtection="1">
      <protection locked="0"/>
    </xf>
    <xf numFmtId="41" fontId="7" fillId="8" borderId="101" xfId="8" applyFill="1" applyBorder="1" applyProtection="1">
      <protection locked="0"/>
    </xf>
    <xf numFmtId="165" fontId="11" fillId="8" borderId="104" xfId="7" applyNumberFormat="1" applyFont="1" applyFill="1" applyBorder="1" applyProtection="1">
      <protection locked="0"/>
    </xf>
    <xf numFmtId="0" fontId="7" fillId="0" borderId="104" xfId="6" applyFill="1" applyBorder="1"/>
    <xf numFmtId="0" fontId="7" fillId="0" borderId="103" xfId="6" applyFill="1" applyBorder="1"/>
    <xf numFmtId="0" fontId="7" fillId="0" borderId="100" xfId="6" applyFill="1" applyBorder="1"/>
    <xf numFmtId="0" fontId="7" fillId="0" borderId="105" xfId="6" applyFill="1" applyBorder="1"/>
    <xf numFmtId="0" fontId="7" fillId="0" borderId="106" xfId="6" applyFill="1" applyBorder="1"/>
    <xf numFmtId="0" fontId="7" fillId="0" borderId="107" xfId="6" applyFill="1" applyBorder="1"/>
    <xf numFmtId="0" fontId="7" fillId="0" borderId="95" xfId="6" applyFill="1" applyBorder="1"/>
    <xf numFmtId="0" fontId="7" fillId="0" borderId="93" xfId="6" applyFill="1" applyBorder="1"/>
    <xf numFmtId="0" fontId="7" fillId="0" borderId="108" xfId="6" applyFill="1" applyBorder="1"/>
    <xf numFmtId="0" fontId="7" fillId="0" borderId="109" xfId="6" applyFill="1" applyBorder="1"/>
    <xf numFmtId="165" fontId="11" fillId="6" borderId="110" xfId="7" applyNumberFormat="1" applyFont="1" applyFill="1" applyBorder="1" applyProtection="1">
      <protection locked="0"/>
    </xf>
    <xf numFmtId="165" fontId="11" fillId="6" borderId="8" xfId="7" applyNumberFormat="1" applyFont="1" applyFill="1" applyBorder="1" applyProtection="1">
      <protection locked="0"/>
    </xf>
    <xf numFmtId="165" fontId="11" fillId="6" borderId="111" xfId="7" applyNumberFormat="1" applyFont="1" applyFill="1" applyBorder="1" applyProtection="1">
      <protection locked="0"/>
    </xf>
    <xf numFmtId="165" fontId="11" fillId="6" borderId="112" xfId="7" applyNumberFormat="1" applyFont="1" applyFill="1" applyBorder="1" applyProtection="1">
      <protection locked="0"/>
    </xf>
    <xf numFmtId="41" fontId="7" fillId="6" borderId="112" xfId="8" applyFill="1" applyBorder="1" applyProtection="1">
      <protection locked="0"/>
    </xf>
    <xf numFmtId="41" fontId="7" fillId="6" borderId="113" xfId="8" applyFill="1" applyBorder="1" applyProtection="1">
      <protection locked="0"/>
    </xf>
    <xf numFmtId="41" fontId="7" fillId="6" borderId="114" xfId="8" applyFill="1" applyBorder="1" applyProtection="1">
      <protection locked="0"/>
    </xf>
    <xf numFmtId="41" fontId="7" fillId="6" borderId="115" xfId="8" applyFill="1" applyBorder="1" applyProtection="1">
      <protection locked="0"/>
    </xf>
    <xf numFmtId="41" fontId="7" fillId="6" borderId="116" xfId="8" applyFill="1" applyBorder="1" applyProtection="1">
      <protection locked="0"/>
    </xf>
    <xf numFmtId="165" fontId="11" fillId="2" borderId="117" xfId="7" applyNumberFormat="1" applyFont="1" applyFill="1" applyBorder="1" applyProtection="1">
      <protection locked="0"/>
    </xf>
    <xf numFmtId="165" fontId="11" fillId="2" borderId="118" xfId="7" applyNumberFormat="1" applyFont="1" applyFill="1" applyBorder="1" applyProtection="1">
      <protection locked="0"/>
    </xf>
    <xf numFmtId="165" fontId="11" fillId="2" borderId="119" xfId="7" applyNumberFormat="1" applyFont="1" applyFill="1" applyBorder="1" applyProtection="1">
      <protection locked="0"/>
    </xf>
    <xf numFmtId="165" fontId="11" fillId="2" borderId="120" xfId="7" applyNumberFormat="1" applyFont="1" applyFill="1" applyBorder="1" applyProtection="1">
      <protection locked="0"/>
    </xf>
    <xf numFmtId="41" fontId="7" fillId="2" borderId="112" xfId="8" applyFill="1" applyBorder="1" applyProtection="1">
      <protection locked="0"/>
    </xf>
    <xf numFmtId="41" fontId="7" fillId="2" borderId="113" xfId="8" applyFill="1" applyBorder="1" applyProtection="1">
      <protection locked="0"/>
    </xf>
    <xf numFmtId="41" fontId="7" fillId="2" borderId="114" xfId="8" applyFill="1" applyBorder="1" applyProtection="1">
      <protection locked="0"/>
    </xf>
    <xf numFmtId="41" fontId="7" fillId="2" borderId="121" xfId="8" applyFill="1" applyBorder="1" applyProtection="1">
      <protection locked="0"/>
    </xf>
    <xf numFmtId="41" fontId="7" fillId="2" borderId="122" xfId="8" applyFill="1" applyBorder="1" applyProtection="1">
      <protection locked="0"/>
    </xf>
    <xf numFmtId="41" fontId="7" fillId="2" borderId="115" xfId="8" applyFill="1" applyBorder="1" applyProtection="1">
      <protection locked="0"/>
    </xf>
    <xf numFmtId="41" fontId="7" fillId="2" borderId="116" xfId="8" applyFill="1" applyBorder="1" applyProtection="1">
      <protection locked="0"/>
    </xf>
    <xf numFmtId="3" fontId="7" fillId="0" borderId="123" xfId="6" applyNumberFormat="1" applyFill="1" applyBorder="1"/>
    <xf numFmtId="9" fontId="7" fillId="0" borderId="124" xfId="7" applyFill="1" applyBorder="1"/>
    <xf numFmtId="9" fontId="7" fillId="0" borderId="125" xfId="7" applyFill="1" applyBorder="1"/>
    <xf numFmtId="9" fontId="7" fillId="0" borderId="126" xfId="7" applyFill="1" applyBorder="1"/>
    <xf numFmtId="9" fontId="7" fillId="0" borderId="127" xfId="7" applyFill="1" applyBorder="1"/>
    <xf numFmtId="9" fontId="7" fillId="0" borderId="128" xfId="7" applyFill="1" applyBorder="1"/>
    <xf numFmtId="9" fontId="7" fillId="0" borderId="123" xfId="7" applyFill="1" applyBorder="1"/>
    <xf numFmtId="9" fontId="7" fillId="0" borderId="129" xfId="7" applyFill="1" applyBorder="1"/>
    <xf numFmtId="9" fontId="7" fillId="0" borderId="130" xfId="7" applyFill="1" applyBorder="1"/>
    <xf numFmtId="4" fontId="7" fillId="0" borderId="131" xfId="6" applyNumberFormat="1" applyBorder="1"/>
    <xf numFmtId="4" fontId="7" fillId="0" borderId="132" xfId="6" applyNumberFormat="1" applyBorder="1"/>
    <xf numFmtId="4" fontId="7" fillId="0" borderId="133" xfId="6" applyNumberFormat="1" applyBorder="1"/>
    <xf numFmtId="4" fontId="7" fillId="0" borderId="134" xfId="6" applyNumberFormat="1" applyBorder="1"/>
    <xf numFmtId="4" fontId="7" fillId="0" borderId="128" xfId="6" applyNumberFormat="1" applyBorder="1"/>
    <xf numFmtId="4" fontId="7" fillId="0" borderId="17" xfId="6" applyNumberFormat="1" applyBorder="1"/>
    <xf numFmtId="43" fontId="3" fillId="4" borderId="0" xfId="9" applyFont="1" applyFill="1" applyAlignment="1">
      <alignment horizontal="center"/>
    </xf>
    <xf numFmtId="43" fontId="7" fillId="0" borderId="0" xfId="6" applyNumberFormat="1"/>
    <xf numFmtId="0" fontId="3" fillId="10" borderId="10" xfId="6" applyFont="1" applyFill="1" applyBorder="1" applyAlignment="1"/>
    <xf numFmtId="0" fontId="3" fillId="10" borderId="11" xfId="6" applyFont="1" applyFill="1" applyBorder="1" applyAlignment="1"/>
    <xf numFmtId="0" fontId="3" fillId="10" borderId="12" xfId="6" applyFont="1" applyFill="1" applyBorder="1" applyAlignment="1"/>
    <xf numFmtId="0" fontId="8" fillId="10" borderId="12" xfId="6" applyFont="1" applyFill="1" applyBorder="1" applyAlignment="1">
      <alignment horizontal="center" vertical="center"/>
    </xf>
    <xf numFmtId="0" fontId="3" fillId="10" borderId="14" xfId="6" applyFont="1" applyFill="1" applyBorder="1" applyAlignment="1"/>
    <xf numFmtId="0" fontId="3" fillId="10" borderId="15" xfId="6" applyFont="1" applyFill="1" applyBorder="1" applyAlignment="1"/>
    <xf numFmtId="0" fontId="3" fillId="10" borderId="16" xfId="6" applyFont="1" applyFill="1" applyBorder="1" applyAlignment="1"/>
    <xf numFmtId="0" fontId="8" fillId="10" borderId="16" xfId="6" applyFont="1" applyFill="1" applyBorder="1" applyAlignment="1">
      <alignment horizontal="center" vertical="center"/>
    </xf>
    <xf numFmtId="0" fontId="3" fillId="10" borderId="19" xfId="6" applyFont="1" applyFill="1" applyBorder="1" applyAlignment="1"/>
    <xf numFmtId="0" fontId="3" fillId="10" borderId="20" xfId="6" applyFont="1" applyFill="1" applyBorder="1" applyAlignment="1"/>
    <xf numFmtId="0" fontId="3" fillId="10" borderId="21" xfId="6" applyFont="1" applyFill="1" applyBorder="1" applyAlignment="1"/>
    <xf numFmtId="0" fontId="7" fillId="10" borderId="22" xfId="6" applyFill="1" applyBorder="1"/>
    <xf numFmtId="0" fontId="7" fillId="10" borderId="17" xfId="6" applyFill="1" applyBorder="1"/>
    <xf numFmtId="0" fontId="9" fillId="10" borderId="3" xfId="6" applyFont="1" applyFill="1" applyBorder="1" applyAlignment="1"/>
    <xf numFmtId="0" fontId="7" fillId="10" borderId="25" xfId="6" applyFill="1" applyBorder="1"/>
    <xf numFmtId="0" fontId="7" fillId="10" borderId="26" xfId="6" applyFill="1" applyBorder="1"/>
    <xf numFmtId="0" fontId="3" fillId="5" borderId="31" xfId="6" applyFont="1" applyFill="1" applyBorder="1" applyAlignment="1">
      <alignment horizontal="centerContinuous" vertical="center"/>
    </xf>
    <xf numFmtId="0" fontId="3" fillId="5" borderId="33" xfId="6" applyFont="1" applyFill="1" applyBorder="1" applyAlignment="1">
      <alignment horizontal="centerContinuous" vertical="center"/>
    </xf>
    <xf numFmtId="0" fontId="3" fillId="0" borderId="38" xfId="2" applyFont="1" applyFill="1" applyBorder="1" applyAlignment="1" applyProtection="1">
      <alignment horizontal="center" vertical="center" wrapText="1"/>
    </xf>
    <xf numFmtId="0" fontId="3" fillId="0" borderId="21" xfId="2" applyFont="1" applyFill="1" applyBorder="1" applyAlignment="1" applyProtection="1">
      <alignment horizontal="center" vertical="center" wrapText="1"/>
    </xf>
    <xf numFmtId="0" fontId="3" fillId="0" borderId="43" xfId="2" applyFont="1" applyFill="1" applyBorder="1" applyAlignment="1" applyProtection="1">
      <alignment horizontal="center" vertical="center" wrapText="1"/>
    </xf>
    <xf numFmtId="0" fontId="3" fillId="0" borderId="44" xfId="2" applyFont="1" applyFill="1" applyBorder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wrapText="1"/>
    </xf>
    <xf numFmtId="0" fontId="3" fillId="0" borderId="55" xfId="6" applyFont="1" applyFill="1" applyBorder="1" applyAlignment="1">
      <alignment horizontal="center" vertical="center" wrapText="1"/>
    </xf>
    <xf numFmtId="4" fontId="3" fillId="0" borderId="55" xfId="6" applyNumberFormat="1" applyFont="1" applyFill="1" applyBorder="1" applyAlignment="1">
      <alignment horizontal="center" vertical="center"/>
    </xf>
    <xf numFmtId="0" fontId="7" fillId="0" borderId="7" xfId="6" applyFill="1" applyBorder="1"/>
    <xf numFmtId="0" fontId="7" fillId="0" borderId="8" xfId="6" applyFill="1" applyBorder="1"/>
    <xf numFmtId="0" fontId="2" fillId="0" borderId="7" xfId="6" applyFont="1" applyFill="1" applyBorder="1"/>
    <xf numFmtId="0" fontId="3" fillId="0" borderId="0" xfId="2" applyFont="1"/>
    <xf numFmtId="0" fontId="2" fillId="0" borderId="0" xfId="2" applyAlignment="1"/>
    <xf numFmtId="0" fontId="4" fillId="0" borderId="135" xfId="2" applyFont="1" applyBorder="1" applyAlignment="1">
      <alignment vertical="center"/>
    </xf>
    <xf numFmtId="0" fontId="4" fillId="0" borderId="135" xfId="2" applyFont="1" applyBorder="1" applyAlignment="1" applyProtection="1">
      <alignment horizontal="center" vertical="center" wrapText="1"/>
    </xf>
    <xf numFmtId="0" fontId="4" fillId="0" borderId="135" xfId="2" applyFont="1" applyBorder="1" applyAlignment="1" applyProtection="1">
      <alignment horizontal="left" vertical="center" wrapText="1"/>
    </xf>
    <xf numFmtId="0" fontId="3" fillId="2" borderId="135" xfId="2" applyFont="1" applyFill="1" applyBorder="1" applyAlignment="1" applyProtection="1">
      <alignment horizontal="center" vertical="center" wrapText="1"/>
    </xf>
    <xf numFmtId="0" fontId="3" fillId="3" borderId="135" xfId="2" applyFont="1" applyFill="1" applyBorder="1" applyAlignment="1">
      <alignment horizontal="center"/>
    </xf>
    <xf numFmtId="43" fontId="7" fillId="6" borderId="135" xfId="1" applyFont="1" applyFill="1" applyBorder="1" applyAlignment="1" applyProtection="1">
      <alignment horizontal="center"/>
      <protection locked="0"/>
    </xf>
    <xf numFmtId="0" fontId="2" fillId="0" borderId="135" xfId="2" applyFill="1" applyBorder="1"/>
    <xf numFmtId="0" fontId="2" fillId="0" borderId="135" xfId="2" applyFill="1" applyBorder="1" applyAlignment="1">
      <alignment horizontal="center"/>
    </xf>
    <xf numFmtId="0" fontId="2" fillId="0" borderId="135" xfId="2" applyFill="1" applyBorder="1" applyAlignment="1">
      <alignment horizontal="left"/>
    </xf>
    <xf numFmtId="9" fontId="2" fillId="0" borderId="135" xfId="3" applyNumberFormat="1" applyFont="1" applyFill="1" applyBorder="1" applyAlignment="1">
      <alignment horizontal="center"/>
    </xf>
    <xf numFmtId="0" fontId="5" fillId="0" borderId="135" xfId="2" applyFont="1" applyFill="1" applyBorder="1" applyAlignment="1">
      <alignment horizontal="center"/>
    </xf>
    <xf numFmtId="43" fontId="2" fillId="2" borderId="135" xfId="1" applyFont="1" applyFill="1" applyBorder="1" applyProtection="1">
      <protection locked="0"/>
    </xf>
    <xf numFmtId="43" fontId="2" fillId="3" borderId="135" xfId="1" applyFont="1" applyFill="1" applyBorder="1" applyAlignment="1">
      <alignment horizontal="center"/>
    </xf>
    <xf numFmtId="0" fontId="26" fillId="0" borderId="0" xfId="2" applyFont="1"/>
    <xf numFmtId="0" fontId="27" fillId="0" borderId="0" xfId="2" applyFont="1"/>
    <xf numFmtId="0" fontId="3" fillId="0" borderId="0" xfId="2" applyFont="1" applyAlignment="1">
      <alignment horizontal="left"/>
    </xf>
    <xf numFmtId="0" fontId="7" fillId="10" borderId="12" xfId="6" applyFill="1" applyBorder="1" applyAlignment="1" applyProtection="1">
      <alignment horizontal="center"/>
      <protection locked="0"/>
    </xf>
    <xf numFmtId="0" fontId="7" fillId="10" borderId="13" xfId="6" applyFill="1" applyBorder="1" applyAlignment="1" applyProtection="1">
      <alignment horizontal="center"/>
      <protection locked="0"/>
    </xf>
    <xf numFmtId="0" fontId="7" fillId="10" borderId="16" xfId="6" applyFill="1" applyBorder="1" applyAlignment="1" applyProtection="1">
      <alignment horizontal="center"/>
      <protection locked="0"/>
    </xf>
    <xf numFmtId="0" fontId="7" fillId="10" borderId="17" xfId="6" applyFill="1" applyBorder="1" applyAlignment="1" applyProtection="1">
      <alignment horizontal="center"/>
      <protection locked="0"/>
    </xf>
    <xf numFmtId="0" fontId="3" fillId="10" borderId="23" xfId="6" applyFont="1" applyFill="1" applyBorder="1" applyAlignment="1">
      <alignment horizontal="left" wrapText="1"/>
    </xf>
    <xf numFmtId="0" fontId="3" fillId="10" borderId="24" xfId="6" applyFont="1" applyFill="1" applyBorder="1" applyAlignment="1">
      <alignment horizontal="left" wrapText="1"/>
    </xf>
    <xf numFmtId="0" fontId="13" fillId="7" borderId="50" xfId="6" applyFont="1" applyFill="1" applyBorder="1" applyAlignment="1" applyProtection="1">
      <alignment horizontal="center"/>
    </xf>
    <xf numFmtId="0" fontId="13" fillId="7" borderId="0" xfId="6" applyFont="1" applyFill="1" applyBorder="1" applyAlignment="1" applyProtection="1">
      <alignment horizontal="center"/>
    </xf>
    <xf numFmtId="0" fontId="13" fillId="7" borderId="52" xfId="6" applyFont="1" applyFill="1" applyBorder="1" applyAlignment="1" applyProtection="1">
      <alignment horizontal="center"/>
    </xf>
    <xf numFmtId="0" fontId="4" fillId="7" borderId="51" xfId="6" applyFont="1" applyFill="1" applyBorder="1" applyAlignment="1" applyProtection="1">
      <alignment horizontal="center" vertical="center" wrapText="1"/>
    </xf>
    <xf numFmtId="0" fontId="18" fillId="0" borderId="72" xfId="6" applyFont="1" applyFill="1" applyBorder="1" applyAlignment="1" applyProtection="1">
      <alignment horizontal="left"/>
    </xf>
    <xf numFmtId="0" fontId="18" fillId="0" borderId="73" xfId="6" applyFont="1" applyFill="1" applyBorder="1" applyAlignment="1" applyProtection="1">
      <alignment horizontal="left"/>
    </xf>
    <xf numFmtId="0" fontId="4" fillId="6" borderId="31" xfId="6" applyFont="1" applyFill="1" applyBorder="1" applyAlignment="1" applyProtection="1">
      <alignment horizontal="center" vertical="center"/>
    </xf>
    <xf numFmtId="0" fontId="4" fillId="6" borderId="32" xfId="6" applyFont="1" applyFill="1" applyBorder="1" applyAlignment="1" applyProtection="1">
      <alignment horizontal="center" vertical="center"/>
    </xf>
    <xf numFmtId="0" fontId="3" fillId="2" borderId="30" xfId="6" applyFont="1" applyFill="1" applyBorder="1" applyAlignment="1" applyProtection="1">
      <alignment horizontal="center" vertical="center"/>
    </xf>
    <xf numFmtId="0" fontId="3" fillId="2" borderId="12" xfId="6" applyFont="1" applyFill="1" applyBorder="1" applyAlignment="1" applyProtection="1">
      <alignment horizontal="center" vertical="center"/>
    </xf>
    <xf numFmtId="0" fontId="3" fillId="2" borderId="29" xfId="6" applyFont="1" applyFill="1" applyBorder="1" applyAlignment="1" applyProtection="1">
      <alignment horizontal="center" vertical="center"/>
    </xf>
    <xf numFmtId="0" fontId="4" fillId="0" borderId="33" xfId="6" applyFont="1" applyFill="1" applyBorder="1" applyAlignment="1" applyProtection="1">
      <alignment horizontal="center" vertical="center"/>
    </xf>
    <xf numFmtId="0" fontId="4" fillId="0" borderId="31" xfId="6" applyFont="1" applyFill="1" applyBorder="1" applyAlignment="1" applyProtection="1">
      <alignment horizontal="center" vertical="center"/>
    </xf>
    <xf numFmtId="0" fontId="4" fillId="0" borderId="32" xfId="6" applyFont="1" applyFill="1" applyBorder="1" applyAlignment="1" applyProtection="1">
      <alignment horizontal="center" vertical="center"/>
    </xf>
    <xf numFmtId="0" fontId="3" fillId="7" borderId="33" xfId="6" applyFont="1" applyFill="1" applyBorder="1" applyAlignment="1" applyProtection="1">
      <alignment horizontal="center" wrapText="1"/>
    </xf>
    <xf numFmtId="0" fontId="3" fillId="7" borderId="31" xfId="6" applyFont="1" applyFill="1" applyBorder="1" applyAlignment="1" applyProtection="1">
      <alignment horizontal="center" wrapText="1"/>
    </xf>
    <xf numFmtId="0" fontId="4" fillId="7" borderId="31" xfId="6" applyFont="1" applyFill="1" applyBorder="1" applyAlignment="1" applyProtection="1">
      <alignment horizontal="center" wrapText="1"/>
    </xf>
    <xf numFmtId="164" fontId="4" fillId="6" borderId="38" xfId="6" applyNumberFormat="1" applyFont="1" applyFill="1" applyBorder="1" applyAlignment="1" applyProtection="1">
      <alignment horizontal="center" wrapText="1"/>
    </xf>
    <xf numFmtId="164" fontId="4" fillId="6" borderId="9" xfId="6" applyNumberFormat="1" applyFont="1" applyFill="1" applyBorder="1" applyAlignment="1" applyProtection="1">
      <alignment horizontal="center" wrapText="1"/>
    </xf>
    <xf numFmtId="164" fontId="4" fillId="6" borderId="39" xfId="6" applyNumberFormat="1" applyFont="1" applyFill="1" applyBorder="1" applyAlignment="1" applyProtection="1">
      <alignment horizontal="center" wrapText="1"/>
    </xf>
    <xf numFmtId="0" fontId="4" fillId="6" borderId="40" xfId="6" applyFont="1" applyFill="1" applyBorder="1" applyAlignment="1" applyProtection="1">
      <alignment horizontal="center" vertical="center" wrapText="1"/>
    </xf>
    <xf numFmtId="0" fontId="4" fillId="6" borderId="9" xfId="6" applyFont="1" applyFill="1" applyBorder="1" applyAlignment="1" applyProtection="1">
      <alignment horizontal="center" vertical="center" wrapText="1"/>
    </xf>
    <xf numFmtId="0" fontId="4" fillId="6" borderId="41" xfId="6" applyFont="1" applyFill="1" applyBorder="1" applyAlignment="1" applyProtection="1">
      <alignment horizontal="center" vertical="center" wrapText="1"/>
    </xf>
    <xf numFmtId="164" fontId="4" fillId="2" borderId="38" xfId="2" applyNumberFormat="1" applyFont="1" applyFill="1" applyBorder="1" applyAlignment="1" applyProtection="1">
      <alignment horizontal="center" wrapText="1"/>
    </xf>
    <xf numFmtId="0" fontId="7" fillId="0" borderId="9" xfId="6" applyBorder="1"/>
    <xf numFmtId="0" fontId="7" fillId="0" borderId="39" xfId="6" applyBorder="1"/>
    <xf numFmtId="0" fontId="4" fillId="7" borderId="38" xfId="6" applyFont="1" applyFill="1" applyBorder="1" applyAlignment="1" applyProtection="1">
      <alignment horizontal="center"/>
    </xf>
    <xf numFmtId="0" fontId="4" fillId="7" borderId="9" xfId="6" applyFont="1" applyFill="1" applyBorder="1" applyAlignment="1" applyProtection="1">
      <alignment horizontal="center"/>
    </xf>
    <xf numFmtId="0" fontId="4" fillId="0" borderId="12" xfId="6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35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28" xfId="6" applyFont="1" applyBorder="1" applyAlignment="1" applyProtection="1">
      <alignment horizontal="center" vertical="center" wrapText="1"/>
    </xf>
    <xf numFmtId="0" fontId="4" fillId="0" borderId="29" xfId="6" applyFont="1" applyBorder="1" applyAlignment="1" applyProtection="1">
      <alignment horizontal="center" vertical="center" wrapText="1"/>
    </xf>
    <xf numFmtId="0" fontId="4" fillId="0" borderId="36" xfId="6" applyFont="1" applyBorder="1" applyAlignment="1" applyProtection="1">
      <alignment horizontal="center" vertical="center" wrapText="1"/>
    </xf>
    <xf numFmtId="0" fontId="4" fillId="0" borderId="37" xfId="6" applyFont="1" applyBorder="1" applyAlignment="1" applyProtection="1">
      <alignment horizontal="center" vertical="center" wrapText="1"/>
    </xf>
    <xf numFmtId="0" fontId="4" fillId="0" borderId="2" xfId="6" applyFont="1" applyBorder="1" applyAlignment="1" applyProtection="1">
      <alignment horizontal="center" vertical="center" wrapText="1"/>
    </xf>
    <xf numFmtId="0" fontId="4" fillId="0" borderId="4" xfId="6" applyFont="1" applyBorder="1" applyAlignment="1" applyProtection="1">
      <alignment horizontal="center" vertical="center" wrapText="1"/>
    </xf>
    <xf numFmtId="0" fontId="2" fillId="4" borderId="55" xfId="2" applyFill="1" applyBorder="1"/>
    <xf numFmtId="0" fontId="2" fillId="4" borderId="55" xfId="2" applyFill="1" applyBorder="1" applyAlignment="1">
      <alignment horizontal="center"/>
    </xf>
  </cellXfs>
  <cellStyles count="38">
    <cellStyle name="40% - Акцент1 2" xfId="10"/>
    <cellStyle name="Style 1" xfId="11"/>
    <cellStyle name="Гиперссылка 2" xfId="12"/>
    <cellStyle name="Денежный 2" xfId="13"/>
    <cellStyle name="Обычный" xfId="0" builtinId="0"/>
    <cellStyle name="Обычный 10" xfId="14"/>
    <cellStyle name="Обычный 2" xfId="15"/>
    <cellStyle name="Обычный 2 2" xfId="2"/>
    <cellStyle name="Обычный 2 3" xfId="16"/>
    <cellStyle name="Обычный 2 3 2" xfId="17"/>
    <cellStyle name="Обычный 2 4" xfId="6"/>
    <cellStyle name="Обычный 3" xfId="18"/>
    <cellStyle name="Обычный 3 2" xfId="19"/>
    <cellStyle name="Обычный 3 2 2" xfId="20"/>
    <cellStyle name="Обычный 4" xfId="4"/>
    <cellStyle name="Обычный 5" xfId="21"/>
    <cellStyle name="Процентный 2" xfId="22"/>
    <cellStyle name="Процентный 2 2" xfId="23"/>
    <cellStyle name="Процентный 2 3" xfId="24"/>
    <cellStyle name="Процентный 2 3 2" xfId="25"/>
    <cellStyle name="Процентный 2 4" xfId="7"/>
    <cellStyle name="Процентный 3" xfId="3"/>
    <cellStyle name="Процентный 3 2" xfId="26"/>
    <cellStyle name="Процентный 3 3" xfId="27"/>
    <cellStyle name="Процентный 4" xfId="28"/>
    <cellStyle name="Процентный 5" xfId="29"/>
    <cellStyle name="Финансовый" xfId="1" builtinId="3"/>
    <cellStyle name="Финансовый [0] 2" xfId="30"/>
    <cellStyle name="Финансовый [0] 2 2" xfId="31"/>
    <cellStyle name="Финансовый [0] 2 2 2" xfId="32"/>
    <cellStyle name="Финансовый [0] 2 3" xfId="8"/>
    <cellStyle name="Финансовый 2" xfId="33"/>
    <cellStyle name="Финансовый 3" xfId="5"/>
    <cellStyle name="Финансовый 3 2" xfId="34"/>
    <cellStyle name="Финансовый 3 3" xfId="35"/>
    <cellStyle name="Финансовый 4" xfId="36"/>
    <cellStyle name="Финансовый 5" xfId="37"/>
    <cellStyle name="Финансовый 6" xfId="9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Sadovsky/Local%20Settings/Temporary%20Internet%20Files/OLK92/counter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artbase\Documents%20and%20Settings\ASadovsky\Local%20Settings\Temporary%20Internet%20Files\OLK92\counter%20(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xis/My%20Documents/Str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artbase\Documents%20and%20Settings\Alexis\My%20Documents\Str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ЛИТ"/>
      <sheetName val="Медиа-Заявка"/>
      <sheetName val="Итого"/>
      <sheetName val="##"/>
      <sheetName val="#Log"/>
      <sheetName val="YANDEX.RU"/>
      <sheetName val="MAIL.RU"/>
      <sheetName val="VZGLYAD.RU"/>
      <sheetName val="GAZETA.RU"/>
      <sheetName val="AFISHA.RU"/>
      <sheetName val="NEWSRU.COM"/>
      <sheetName val="EXPERT.RU"/>
      <sheetName val="KOMMERSANT.RU"/>
      <sheetName val="SUBSCRIBE.RU"/>
      <sheetName val="AUTO.RU"/>
      <sheetName val="AVTO.RU"/>
      <sheetName val="INOPRESSA.RU"/>
      <sheetName val="SUPERSTYLE.RU"/>
      <sheetName val="ECHO.MSK.RU"/>
      <sheetName val="RIAN.RU"/>
      <sheetName val="AMEDIA.RU"/>
      <sheetName val="VOKRUGSVETA.RU"/>
      <sheetName val="MTV.RU"/>
      <sheetName val="LIVEINTERNET.RU"/>
      <sheetName val="3DNEWS.RU"/>
      <sheetName val="FASHIONTIME.RU"/>
      <sheetName val="24OPEN.RU"/>
      <sheetName val="SPORTS.RU"/>
    </sheetNames>
    <sheetDataSet>
      <sheetData sheetId="0"/>
      <sheetData sheetId="1" refreshError="1"/>
      <sheetData sheetId="2"/>
      <sheetData sheetId="3">
        <row r="21">
          <cell r="I21" t="b">
            <v>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ЛИТ"/>
      <sheetName val="Медиа-Заявка"/>
      <sheetName val="Итого"/>
      <sheetName val="##"/>
      <sheetName val="#Log"/>
      <sheetName val="YANDEX.RU"/>
      <sheetName val="MAIL.RU"/>
      <sheetName val="VZGLYAD.RU"/>
      <sheetName val="GAZETA.RU"/>
      <sheetName val="AFISHA.RU"/>
      <sheetName val="NEWSRU.COM"/>
      <sheetName val="EXPERT.RU"/>
      <sheetName val="KOMMERSANT.RU"/>
      <sheetName val="SUBSCRIBE.RU"/>
      <sheetName val="AUTO.RU"/>
      <sheetName val="AVTO.RU"/>
      <sheetName val="INOPRESSA.RU"/>
      <sheetName val="SUPERSTYLE.RU"/>
      <sheetName val="ECHO.MSK.RU"/>
      <sheetName val="RIAN.RU"/>
      <sheetName val="AMEDIA.RU"/>
      <sheetName val="VOKRUGSVETA.RU"/>
      <sheetName val="MTV.RU"/>
      <sheetName val="LIVEINTERNET.RU"/>
      <sheetName val="3DNEWS.RU"/>
      <sheetName val="FASHIONTIME.RU"/>
      <sheetName val="24OPEN.RU"/>
      <sheetName val="SPORTS.RU"/>
    </sheetNames>
    <sheetDataSet>
      <sheetData sheetId="0"/>
      <sheetData sheetId="1" refreshError="1"/>
      <sheetData sheetId="2"/>
      <sheetData sheetId="3">
        <row r="21">
          <cell r="I21" t="b">
            <v>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"/>
      <sheetName val="##"/>
      <sheetName val="MAIL.RU"/>
      <sheetName val="YANDEX.RU"/>
      <sheetName val="VZGLYAD.RU"/>
      <sheetName val="GAZETA.RU"/>
      <sheetName val="KOMMERSANT.RU"/>
      <sheetName val="NEWSRU.COM"/>
      <sheetName val="AFISHA.RU"/>
      <sheetName val="SUBSCRIBE.RU"/>
      <sheetName val="EXPERT.RU"/>
      <sheetName val="AVTO.RU"/>
      <sheetName val="AUTO.RU"/>
      <sheetName val="RIAN.RU"/>
      <sheetName val="AMEDIA.RU"/>
      <sheetName val="VOKRUGSVETA.RU"/>
      <sheetName val="MTV.RU"/>
      <sheetName val="LIVEINTERNET.RU"/>
      <sheetName val="FASHIONTIME.RU"/>
      <sheetName val="ECHO.MSK.RU"/>
      <sheetName val="SUPERSTYLE.RU"/>
      <sheetName val="INOPRESSA.RU"/>
      <sheetName val="3DNEWS.RU"/>
      <sheetName val="SPORTS.RU"/>
      <sheetName val="24OPEN.R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u"/>
      <sheetName val="##"/>
      <sheetName val="MAIL.RU"/>
      <sheetName val="YANDEX.RU"/>
      <sheetName val="VZGLYAD.RU"/>
      <sheetName val="GAZETA.RU"/>
      <sheetName val="KOMMERSANT.RU"/>
      <sheetName val="NEWSRU.COM"/>
      <sheetName val="AFISHA.RU"/>
      <sheetName val="SUBSCRIBE.RU"/>
      <sheetName val="EXPERT.RU"/>
      <sheetName val="AVTO.RU"/>
      <sheetName val="AUTO.RU"/>
      <sheetName val="RIAN.RU"/>
      <sheetName val="AMEDIA.RU"/>
      <sheetName val="VOKRUGSVETA.RU"/>
      <sheetName val="MTV.RU"/>
      <sheetName val="LIVEINTERNET.RU"/>
      <sheetName val="FASHIONTIME.RU"/>
      <sheetName val="ECHO.MSK.RU"/>
      <sheetName val="SUPERSTYLE.RU"/>
      <sheetName val="INOPRESSA.RU"/>
      <sheetName val="3DNEWS.RU"/>
      <sheetName val="SPORTS.RU"/>
      <sheetName val="24OPEN.R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P28"/>
  <sheetViews>
    <sheetView tabSelected="1" zoomScale="85" zoomScaleNormal="85" workbookViewId="0">
      <selection activeCell="A27" sqref="A27"/>
    </sheetView>
  </sheetViews>
  <sheetFormatPr defaultRowHeight="12.75" x14ac:dyDescent="0.2"/>
  <cols>
    <col min="1" max="1" width="17.85546875" style="1" customWidth="1"/>
    <col min="2" max="2" width="14.28515625" style="2" customWidth="1"/>
    <col min="3" max="3" width="21.5703125" style="3" customWidth="1"/>
    <col min="4" max="4" width="11" style="1" customWidth="1"/>
    <col min="5" max="5" width="14.28515625" style="2" customWidth="1"/>
    <col min="6" max="6" width="6.7109375" style="2" customWidth="1"/>
    <col min="7" max="7" width="13" style="1" customWidth="1"/>
    <col min="8" max="9" width="11" style="1" customWidth="1"/>
    <col min="10" max="12" width="14.42578125" style="1" customWidth="1"/>
    <col min="13" max="15" width="15.5703125" style="2" customWidth="1"/>
    <col min="16" max="16" width="14.5703125" style="1" customWidth="1"/>
    <col min="17" max="17" width="10.5703125" style="1" customWidth="1"/>
    <col min="18" max="18" width="17.85546875" style="1" customWidth="1"/>
    <col min="19" max="19" width="10.42578125" style="1" customWidth="1"/>
    <col min="20" max="20" width="11.140625" style="1" customWidth="1"/>
    <col min="21" max="21" width="6.7109375" style="1" customWidth="1"/>
    <col min="22" max="22" width="8.7109375" style="1" bestFit="1" customWidth="1"/>
    <col min="23" max="30" width="9.140625" style="1" customWidth="1"/>
    <col min="31" max="31" width="19" style="1" customWidth="1"/>
    <col min="32" max="34" width="9.140625" style="1" customWidth="1"/>
    <col min="35" max="35" width="17.28515625" style="1" customWidth="1"/>
    <col min="36" max="43" width="9.140625" style="1" customWidth="1"/>
    <col min="44" max="47" width="11.7109375" style="1" customWidth="1"/>
    <col min="48" max="48" width="8" style="1" customWidth="1"/>
    <col min="49" max="50" width="11.7109375" style="1" customWidth="1"/>
    <col min="51" max="58" width="9.140625" style="1" customWidth="1"/>
    <col min="59" max="59" width="19" style="1" customWidth="1"/>
    <col min="60" max="60" width="9.140625" style="1" customWidth="1"/>
    <col min="61" max="61" width="10.140625" style="1" customWidth="1"/>
    <col min="62" max="71" width="9.140625" style="1" hidden="1" customWidth="1"/>
    <col min="72" max="72" width="19" style="1" hidden="1" customWidth="1"/>
    <col min="73" max="73" width="9.140625" style="1" hidden="1" customWidth="1"/>
    <col min="74" max="74" width="13.28515625" style="1" customWidth="1"/>
    <col min="75" max="84" width="9.140625" style="1" hidden="1" customWidth="1"/>
    <col min="85" max="85" width="19" style="1" hidden="1" customWidth="1"/>
    <col min="86" max="86" width="9.140625" style="1" hidden="1" customWidth="1"/>
    <col min="87" max="87" width="9.140625" style="1" customWidth="1"/>
    <col min="88" max="99" width="9.140625" style="1" hidden="1" customWidth="1"/>
    <col min="100" max="100" width="9.140625" style="1" customWidth="1"/>
    <col min="101" max="129" width="0" style="1" hidden="1" customWidth="1"/>
    <col min="130" max="130" width="19" style="1" hidden="1" customWidth="1"/>
    <col min="131" max="133" width="9.140625" style="1" hidden="1" customWidth="1"/>
    <col min="134" max="134" width="0" style="1" hidden="1" customWidth="1"/>
    <col min="135" max="138" width="9.140625" style="1" hidden="1" customWidth="1"/>
    <col min="139" max="139" width="9.140625" style="1" customWidth="1"/>
    <col min="140" max="142" width="9.140625" style="1" hidden="1" customWidth="1"/>
    <col min="143" max="146" width="11.7109375" style="1" hidden="1" customWidth="1"/>
    <col min="147" max="147" width="0" style="1" hidden="1" customWidth="1"/>
    <col min="148" max="149" width="11.7109375" style="1" hidden="1" customWidth="1"/>
    <col min="150" max="151" width="0" style="1" hidden="1" customWidth="1"/>
    <col min="152" max="152" width="9.140625" style="1" customWidth="1"/>
    <col min="153" max="157" width="0" style="1" hidden="1" customWidth="1"/>
    <col min="158" max="158" width="19" style="1" hidden="1" customWidth="1"/>
    <col min="159" max="159" width="9.140625" style="1" hidden="1" customWidth="1"/>
    <col min="160" max="160" width="0" style="1" hidden="1" customWidth="1"/>
    <col min="161" max="165" width="9.140625" style="1" hidden="1" customWidth="1"/>
    <col min="166" max="170" width="10.7109375" style="1" customWidth="1"/>
    <col min="171" max="171" width="17.5703125" style="1" customWidth="1"/>
    <col min="172" max="172" width="11.85546875" style="1" customWidth="1"/>
    <col min="173" max="173" width="0" style="1" hidden="1" customWidth="1"/>
    <col min="174" max="183" width="9.140625" style="1" hidden="1" customWidth="1"/>
    <col min="184" max="184" width="19" style="1" hidden="1" customWidth="1"/>
    <col min="185" max="185" width="9.140625" style="1" hidden="1" customWidth="1"/>
    <col min="186" max="186" width="0" style="1" hidden="1" customWidth="1"/>
    <col min="187" max="187" width="10.7109375" style="1" customWidth="1"/>
    <col min="188" max="198" width="9.140625" style="1" hidden="1" customWidth="1"/>
    <col min="199" max="202" width="0" style="1" hidden="1" customWidth="1"/>
    <col min="203" max="203" width="14.28515625" style="1" bestFit="1" customWidth="1"/>
    <col min="204" max="204" width="13.140625" style="1" customWidth="1"/>
    <col min="205" max="216" width="0" style="1" hidden="1" customWidth="1"/>
    <col min="217" max="217" width="11.7109375" style="1" bestFit="1" customWidth="1"/>
    <col min="218" max="229" width="0" style="1" hidden="1" customWidth="1"/>
    <col min="230" max="230" width="9.140625" style="1" customWidth="1"/>
    <col min="231" max="231" width="10.140625" style="1" customWidth="1"/>
    <col min="232" max="232" width="12.42578125" style="1" customWidth="1"/>
    <col min="233" max="233" width="12.85546875" style="1" customWidth="1"/>
    <col min="234" max="234" width="10.42578125" style="1" customWidth="1"/>
    <col min="235" max="235" width="9.140625" style="1" customWidth="1"/>
    <col min="236" max="237" width="11.5703125" style="1" customWidth="1"/>
    <col min="238" max="250" width="0" style="1" hidden="1" customWidth="1"/>
    <col min="251" max="251" width="10.7109375" style="1" customWidth="1"/>
    <col min="252" max="263" width="9.140625" style="1" customWidth="1"/>
    <col min="264" max="264" width="10.7109375" style="1" customWidth="1"/>
    <col min="265" max="273" width="9.140625" style="1"/>
    <col min="274" max="274" width="17.85546875" style="1" customWidth="1"/>
    <col min="275" max="275" width="10.42578125" style="1" customWidth="1"/>
    <col min="276" max="276" width="11.140625" style="1" customWidth="1"/>
    <col min="277" max="277" width="6.7109375" style="1" customWidth="1"/>
    <col min="278" max="278" width="8.7109375" style="1" bestFit="1" customWidth="1"/>
    <col min="279" max="290" width="0" style="1" hidden="1" customWidth="1"/>
    <col min="291" max="291" width="17.28515625" style="1" customWidth="1"/>
    <col min="292" max="303" width="0" style="1" hidden="1" customWidth="1"/>
    <col min="304" max="304" width="8" style="1" customWidth="1"/>
    <col min="305" max="316" width="0" style="1" hidden="1" customWidth="1"/>
    <col min="317" max="317" width="10.140625" style="1" customWidth="1"/>
    <col min="318" max="329" width="0" style="1" hidden="1" customWidth="1"/>
    <col min="330" max="330" width="13.28515625" style="1" customWidth="1"/>
    <col min="331" max="342" width="0" style="1" hidden="1" customWidth="1"/>
    <col min="343" max="343" width="9.140625" style="1" customWidth="1"/>
    <col min="344" max="355" width="0" style="1" hidden="1" customWidth="1"/>
    <col min="356" max="356" width="9.140625" style="1" customWidth="1"/>
    <col min="357" max="394" width="0" style="1" hidden="1" customWidth="1"/>
    <col min="395" max="395" width="9.140625" style="1" customWidth="1"/>
    <col min="396" max="407" width="0" style="1" hidden="1" customWidth="1"/>
    <col min="408" max="408" width="9.140625" style="1" customWidth="1"/>
    <col min="409" max="421" width="0" style="1" hidden="1" customWidth="1"/>
    <col min="422" max="426" width="10.7109375" style="1" customWidth="1"/>
    <col min="427" max="427" width="17.5703125" style="1" customWidth="1"/>
    <col min="428" max="428" width="11.85546875" style="1" customWidth="1"/>
    <col min="429" max="442" width="0" style="1" hidden="1" customWidth="1"/>
    <col min="443" max="443" width="10.7109375" style="1" customWidth="1"/>
    <col min="444" max="458" width="0" style="1" hidden="1" customWidth="1"/>
    <col min="459" max="459" width="14.28515625" style="1" bestFit="1" customWidth="1"/>
    <col min="460" max="460" width="13.140625" style="1" customWidth="1"/>
    <col min="461" max="472" width="0" style="1" hidden="1" customWidth="1"/>
    <col min="473" max="473" width="11.7109375" style="1" bestFit="1" customWidth="1"/>
    <col min="474" max="485" width="0" style="1" hidden="1" customWidth="1"/>
    <col min="486" max="486" width="9.140625" style="1" customWidth="1"/>
    <col min="487" max="487" width="10.140625" style="1" customWidth="1"/>
    <col min="488" max="488" width="12.42578125" style="1" customWidth="1"/>
    <col min="489" max="489" width="12.85546875" style="1" customWidth="1"/>
    <col min="490" max="490" width="10.42578125" style="1" customWidth="1"/>
    <col min="491" max="491" width="9.140625" style="1" customWidth="1"/>
    <col min="492" max="493" width="11.5703125" style="1" customWidth="1"/>
    <col min="494" max="506" width="0" style="1" hidden="1" customWidth="1"/>
    <col min="507" max="507" width="10.7109375" style="1" customWidth="1"/>
    <col min="508" max="519" width="9.140625" style="1" customWidth="1"/>
    <col min="520" max="520" width="10.7109375" style="1" customWidth="1"/>
    <col min="521" max="529" width="9.140625" style="1"/>
    <col min="530" max="530" width="17.85546875" style="1" customWidth="1"/>
    <col min="531" max="531" width="10.42578125" style="1" customWidth="1"/>
    <col min="532" max="532" width="11.140625" style="1" customWidth="1"/>
    <col min="533" max="533" width="6.7109375" style="1" customWidth="1"/>
    <col min="534" max="534" width="8.7109375" style="1" bestFit="1" customWidth="1"/>
    <col min="535" max="546" width="0" style="1" hidden="1" customWidth="1"/>
    <col min="547" max="547" width="17.28515625" style="1" customWidth="1"/>
    <col min="548" max="559" width="0" style="1" hidden="1" customWidth="1"/>
    <col min="560" max="560" width="8" style="1" customWidth="1"/>
    <col min="561" max="572" width="0" style="1" hidden="1" customWidth="1"/>
    <col min="573" max="573" width="10.140625" style="1" customWidth="1"/>
    <col min="574" max="585" width="0" style="1" hidden="1" customWidth="1"/>
    <col min="586" max="586" width="13.28515625" style="1" customWidth="1"/>
    <col min="587" max="598" width="0" style="1" hidden="1" customWidth="1"/>
    <col min="599" max="599" width="9.140625" style="1" customWidth="1"/>
    <col min="600" max="611" width="0" style="1" hidden="1" customWidth="1"/>
    <col min="612" max="612" width="9.140625" style="1" customWidth="1"/>
    <col min="613" max="650" width="0" style="1" hidden="1" customWidth="1"/>
    <col min="651" max="651" width="9.140625" style="1" customWidth="1"/>
    <col min="652" max="663" width="0" style="1" hidden="1" customWidth="1"/>
    <col min="664" max="664" width="9.140625" style="1" customWidth="1"/>
    <col min="665" max="677" width="0" style="1" hidden="1" customWidth="1"/>
    <col min="678" max="682" width="10.7109375" style="1" customWidth="1"/>
    <col min="683" max="683" width="17.5703125" style="1" customWidth="1"/>
    <col min="684" max="684" width="11.85546875" style="1" customWidth="1"/>
    <col min="685" max="698" width="0" style="1" hidden="1" customWidth="1"/>
    <col min="699" max="699" width="10.7109375" style="1" customWidth="1"/>
    <col min="700" max="714" width="0" style="1" hidden="1" customWidth="1"/>
    <col min="715" max="715" width="14.28515625" style="1" bestFit="1" customWidth="1"/>
    <col min="716" max="716" width="13.140625" style="1" customWidth="1"/>
    <col min="717" max="728" width="0" style="1" hidden="1" customWidth="1"/>
    <col min="729" max="729" width="11.7109375" style="1" bestFit="1" customWidth="1"/>
    <col min="730" max="741" width="0" style="1" hidden="1" customWidth="1"/>
    <col min="742" max="742" width="9.140625" style="1" customWidth="1"/>
    <col min="743" max="743" width="10.140625" style="1" customWidth="1"/>
    <col min="744" max="744" width="12.42578125" style="1" customWidth="1"/>
    <col min="745" max="745" width="12.85546875" style="1" customWidth="1"/>
    <col min="746" max="746" width="10.42578125" style="1" customWidth="1"/>
    <col min="747" max="747" width="9.140625" style="1" customWidth="1"/>
    <col min="748" max="749" width="11.5703125" style="1" customWidth="1"/>
    <col min="750" max="762" width="0" style="1" hidden="1" customWidth="1"/>
    <col min="763" max="763" width="10.7109375" style="1" customWidth="1"/>
    <col min="764" max="775" width="9.140625" style="1" customWidth="1"/>
    <col min="776" max="776" width="10.7109375" style="1" customWidth="1"/>
    <col min="777" max="785" width="9.140625" style="1"/>
    <col min="786" max="786" width="17.85546875" style="1" customWidth="1"/>
    <col min="787" max="787" width="10.42578125" style="1" customWidth="1"/>
    <col min="788" max="788" width="11.140625" style="1" customWidth="1"/>
    <col min="789" max="789" width="6.7109375" style="1" customWidth="1"/>
    <col min="790" max="790" width="8.7109375" style="1" bestFit="1" customWidth="1"/>
    <col min="791" max="802" width="0" style="1" hidden="1" customWidth="1"/>
    <col min="803" max="803" width="17.28515625" style="1" customWidth="1"/>
    <col min="804" max="815" width="0" style="1" hidden="1" customWidth="1"/>
    <col min="816" max="816" width="8" style="1" customWidth="1"/>
    <col min="817" max="828" width="0" style="1" hidden="1" customWidth="1"/>
    <col min="829" max="829" width="10.140625" style="1" customWidth="1"/>
    <col min="830" max="841" width="0" style="1" hidden="1" customWidth="1"/>
    <col min="842" max="842" width="13.28515625" style="1" customWidth="1"/>
    <col min="843" max="854" width="0" style="1" hidden="1" customWidth="1"/>
    <col min="855" max="855" width="9.140625" style="1" customWidth="1"/>
    <col min="856" max="867" width="0" style="1" hidden="1" customWidth="1"/>
    <col min="868" max="868" width="9.140625" style="1" customWidth="1"/>
    <col min="869" max="906" width="0" style="1" hidden="1" customWidth="1"/>
    <col min="907" max="907" width="9.140625" style="1" customWidth="1"/>
    <col min="908" max="919" width="0" style="1" hidden="1" customWidth="1"/>
    <col min="920" max="920" width="9.140625" style="1" customWidth="1"/>
    <col min="921" max="933" width="0" style="1" hidden="1" customWidth="1"/>
    <col min="934" max="938" width="10.7109375" style="1" customWidth="1"/>
    <col min="939" max="939" width="17.5703125" style="1" customWidth="1"/>
    <col min="940" max="940" width="11.85546875" style="1" customWidth="1"/>
    <col min="941" max="954" width="0" style="1" hidden="1" customWidth="1"/>
    <col min="955" max="955" width="10.7109375" style="1" customWidth="1"/>
    <col min="956" max="970" width="0" style="1" hidden="1" customWidth="1"/>
    <col min="971" max="971" width="14.28515625" style="1" bestFit="1" customWidth="1"/>
    <col min="972" max="972" width="13.140625" style="1" customWidth="1"/>
    <col min="973" max="984" width="0" style="1" hidden="1" customWidth="1"/>
    <col min="985" max="985" width="11.7109375" style="1" bestFit="1" customWidth="1"/>
    <col min="986" max="997" width="0" style="1" hidden="1" customWidth="1"/>
    <col min="998" max="998" width="9.140625" style="1" customWidth="1"/>
    <col min="999" max="999" width="10.140625" style="1" customWidth="1"/>
    <col min="1000" max="1000" width="12.42578125" style="1" customWidth="1"/>
    <col min="1001" max="1001" width="12.85546875" style="1" customWidth="1"/>
    <col min="1002" max="1002" width="10.42578125" style="1" customWidth="1"/>
    <col min="1003" max="1003" width="9.140625" style="1" customWidth="1"/>
    <col min="1004" max="1005" width="11.5703125" style="1" customWidth="1"/>
    <col min="1006" max="1018" width="0" style="1" hidden="1" customWidth="1"/>
    <col min="1019" max="1019" width="10.7109375" style="1" customWidth="1"/>
    <col min="1020" max="1031" width="9.140625" style="1" customWidth="1"/>
    <col min="1032" max="1032" width="10.7109375" style="1" customWidth="1"/>
    <col min="1033" max="1041" width="9.140625" style="1"/>
    <col min="1042" max="1042" width="17.85546875" style="1" customWidth="1"/>
    <col min="1043" max="1043" width="10.42578125" style="1" customWidth="1"/>
    <col min="1044" max="1044" width="11.140625" style="1" customWidth="1"/>
    <col min="1045" max="1045" width="6.7109375" style="1" customWidth="1"/>
    <col min="1046" max="1046" width="8.7109375" style="1" bestFit="1" customWidth="1"/>
    <col min="1047" max="1058" width="0" style="1" hidden="1" customWidth="1"/>
    <col min="1059" max="1059" width="17.28515625" style="1" customWidth="1"/>
    <col min="1060" max="1071" width="0" style="1" hidden="1" customWidth="1"/>
    <col min="1072" max="1072" width="8" style="1" customWidth="1"/>
    <col min="1073" max="1084" width="0" style="1" hidden="1" customWidth="1"/>
    <col min="1085" max="1085" width="10.140625" style="1" customWidth="1"/>
    <col min="1086" max="1097" width="0" style="1" hidden="1" customWidth="1"/>
    <col min="1098" max="1098" width="13.28515625" style="1" customWidth="1"/>
    <col min="1099" max="1110" width="0" style="1" hidden="1" customWidth="1"/>
    <col min="1111" max="1111" width="9.140625" style="1" customWidth="1"/>
    <col min="1112" max="1123" width="0" style="1" hidden="1" customWidth="1"/>
    <col min="1124" max="1124" width="9.140625" style="1" customWidth="1"/>
    <col min="1125" max="1162" width="0" style="1" hidden="1" customWidth="1"/>
    <col min="1163" max="1163" width="9.140625" style="1" customWidth="1"/>
    <col min="1164" max="1175" width="0" style="1" hidden="1" customWidth="1"/>
    <col min="1176" max="1176" width="9.140625" style="1" customWidth="1"/>
    <col min="1177" max="1189" width="0" style="1" hidden="1" customWidth="1"/>
    <col min="1190" max="1194" width="10.7109375" style="1" customWidth="1"/>
    <col min="1195" max="1195" width="17.5703125" style="1" customWidth="1"/>
    <col min="1196" max="1196" width="11.85546875" style="1" customWidth="1"/>
    <col min="1197" max="1210" width="0" style="1" hidden="1" customWidth="1"/>
    <col min="1211" max="1211" width="10.7109375" style="1" customWidth="1"/>
    <col min="1212" max="1226" width="0" style="1" hidden="1" customWidth="1"/>
    <col min="1227" max="1227" width="14.28515625" style="1" bestFit="1" customWidth="1"/>
    <col min="1228" max="1228" width="13.140625" style="1" customWidth="1"/>
    <col min="1229" max="1240" width="0" style="1" hidden="1" customWidth="1"/>
    <col min="1241" max="1241" width="11.7109375" style="1" bestFit="1" customWidth="1"/>
    <col min="1242" max="1253" width="0" style="1" hidden="1" customWidth="1"/>
    <col min="1254" max="1254" width="9.140625" style="1" customWidth="1"/>
    <col min="1255" max="1255" width="10.140625" style="1" customWidth="1"/>
    <col min="1256" max="1256" width="12.42578125" style="1" customWidth="1"/>
    <col min="1257" max="1257" width="12.85546875" style="1" customWidth="1"/>
    <col min="1258" max="1258" width="10.42578125" style="1" customWidth="1"/>
    <col min="1259" max="1259" width="9.140625" style="1" customWidth="1"/>
    <col min="1260" max="1261" width="11.5703125" style="1" customWidth="1"/>
    <col min="1262" max="1274" width="0" style="1" hidden="1" customWidth="1"/>
    <col min="1275" max="1275" width="10.7109375" style="1" customWidth="1"/>
    <col min="1276" max="1287" width="9.140625" style="1" customWidth="1"/>
    <col min="1288" max="1288" width="10.7109375" style="1" customWidth="1"/>
    <col min="1289" max="1297" width="9.140625" style="1"/>
    <col min="1298" max="1298" width="17.85546875" style="1" customWidth="1"/>
    <col min="1299" max="1299" width="10.42578125" style="1" customWidth="1"/>
    <col min="1300" max="1300" width="11.140625" style="1" customWidth="1"/>
    <col min="1301" max="1301" width="6.7109375" style="1" customWidth="1"/>
    <col min="1302" max="1302" width="8.7109375" style="1" bestFit="1" customWidth="1"/>
    <col min="1303" max="1314" width="0" style="1" hidden="1" customWidth="1"/>
    <col min="1315" max="1315" width="17.28515625" style="1" customWidth="1"/>
    <col min="1316" max="1327" width="0" style="1" hidden="1" customWidth="1"/>
    <col min="1328" max="1328" width="8" style="1" customWidth="1"/>
    <col min="1329" max="1340" width="0" style="1" hidden="1" customWidth="1"/>
    <col min="1341" max="1341" width="10.140625" style="1" customWidth="1"/>
    <col min="1342" max="1353" width="0" style="1" hidden="1" customWidth="1"/>
    <col min="1354" max="1354" width="13.28515625" style="1" customWidth="1"/>
    <col min="1355" max="1366" width="0" style="1" hidden="1" customWidth="1"/>
    <col min="1367" max="1367" width="9.140625" style="1" customWidth="1"/>
    <col min="1368" max="1379" width="0" style="1" hidden="1" customWidth="1"/>
    <col min="1380" max="1380" width="9.140625" style="1" customWidth="1"/>
    <col min="1381" max="1418" width="0" style="1" hidden="1" customWidth="1"/>
    <col min="1419" max="1419" width="9.140625" style="1" customWidth="1"/>
    <col min="1420" max="1431" width="0" style="1" hidden="1" customWidth="1"/>
    <col min="1432" max="1432" width="9.140625" style="1" customWidth="1"/>
    <col min="1433" max="1445" width="0" style="1" hidden="1" customWidth="1"/>
    <col min="1446" max="1450" width="10.7109375" style="1" customWidth="1"/>
    <col min="1451" max="1451" width="17.5703125" style="1" customWidth="1"/>
    <col min="1452" max="1452" width="11.85546875" style="1" customWidth="1"/>
    <col min="1453" max="1466" width="0" style="1" hidden="1" customWidth="1"/>
    <col min="1467" max="1467" width="10.7109375" style="1" customWidth="1"/>
    <col min="1468" max="1482" width="0" style="1" hidden="1" customWidth="1"/>
    <col min="1483" max="1483" width="14.28515625" style="1" bestFit="1" customWidth="1"/>
    <col min="1484" max="1484" width="13.140625" style="1" customWidth="1"/>
    <col min="1485" max="1496" width="0" style="1" hidden="1" customWidth="1"/>
    <col min="1497" max="1497" width="11.7109375" style="1" bestFit="1" customWidth="1"/>
    <col min="1498" max="1509" width="0" style="1" hidden="1" customWidth="1"/>
    <col min="1510" max="1510" width="9.140625" style="1" customWidth="1"/>
    <col min="1511" max="1511" width="10.140625" style="1" customWidth="1"/>
    <col min="1512" max="1512" width="12.42578125" style="1" customWidth="1"/>
    <col min="1513" max="1513" width="12.85546875" style="1" customWidth="1"/>
    <col min="1514" max="1514" width="10.42578125" style="1" customWidth="1"/>
    <col min="1515" max="1515" width="9.140625" style="1" customWidth="1"/>
    <col min="1516" max="1517" width="11.5703125" style="1" customWidth="1"/>
    <col min="1518" max="1530" width="0" style="1" hidden="1" customWidth="1"/>
    <col min="1531" max="1531" width="10.7109375" style="1" customWidth="1"/>
    <col min="1532" max="1543" width="9.140625" style="1" customWidth="1"/>
    <col min="1544" max="1544" width="10.7109375" style="1" customWidth="1"/>
    <col min="1545" max="1553" width="9.140625" style="1"/>
    <col min="1554" max="1554" width="17.85546875" style="1" customWidth="1"/>
    <col min="1555" max="1555" width="10.42578125" style="1" customWidth="1"/>
    <col min="1556" max="1556" width="11.140625" style="1" customWidth="1"/>
    <col min="1557" max="1557" width="6.7109375" style="1" customWidth="1"/>
    <col min="1558" max="1558" width="8.7109375" style="1" bestFit="1" customWidth="1"/>
    <col min="1559" max="1570" width="0" style="1" hidden="1" customWidth="1"/>
    <col min="1571" max="1571" width="17.28515625" style="1" customWidth="1"/>
    <col min="1572" max="1583" width="0" style="1" hidden="1" customWidth="1"/>
    <col min="1584" max="1584" width="8" style="1" customWidth="1"/>
    <col min="1585" max="1596" width="0" style="1" hidden="1" customWidth="1"/>
    <col min="1597" max="1597" width="10.140625" style="1" customWidth="1"/>
    <col min="1598" max="1609" width="0" style="1" hidden="1" customWidth="1"/>
    <col min="1610" max="1610" width="13.28515625" style="1" customWidth="1"/>
    <col min="1611" max="1622" width="0" style="1" hidden="1" customWidth="1"/>
    <col min="1623" max="1623" width="9.140625" style="1" customWidth="1"/>
    <col min="1624" max="1635" width="0" style="1" hidden="1" customWidth="1"/>
    <col min="1636" max="1636" width="9.140625" style="1" customWidth="1"/>
    <col min="1637" max="1674" width="0" style="1" hidden="1" customWidth="1"/>
    <col min="1675" max="1675" width="9.140625" style="1" customWidth="1"/>
    <col min="1676" max="1687" width="0" style="1" hidden="1" customWidth="1"/>
    <col min="1688" max="1688" width="9.140625" style="1" customWidth="1"/>
    <col min="1689" max="1701" width="0" style="1" hidden="1" customWidth="1"/>
    <col min="1702" max="1706" width="10.7109375" style="1" customWidth="1"/>
    <col min="1707" max="1707" width="17.5703125" style="1" customWidth="1"/>
    <col min="1708" max="1708" width="11.85546875" style="1" customWidth="1"/>
    <col min="1709" max="1722" width="0" style="1" hidden="1" customWidth="1"/>
    <col min="1723" max="1723" width="10.7109375" style="1" customWidth="1"/>
    <col min="1724" max="1738" width="0" style="1" hidden="1" customWidth="1"/>
    <col min="1739" max="1739" width="14.28515625" style="1" bestFit="1" customWidth="1"/>
    <col min="1740" max="1740" width="13.140625" style="1" customWidth="1"/>
    <col min="1741" max="1752" width="0" style="1" hidden="1" customWidth="1"/>
    <col min="1753" max="1753" width="11.7109375" style="1" bestFit="1" customWidth="1"/>
    <col min="1754" max="1765" width="0" style="1" hidden="1" customWidth="1"/>
    <col min="1766" max="1766" width="9.140625" style="1" customWidth="1"/>
    <col min="1767" max="1767" width="10.140625" style="1" customWidth="1"/>
    <col min="1768" max="1768" width="12.42578125" style="1" customWidth="1"/>
    <col min="1769" max="1769" width="12.85546875" style="1" customWidth="1"/>
    <col min="1770" max="1770" width="10.42578125" style="1" customWidth="1"/>
    <col min="1771" max="1771" width="9.140625" style="1" customWidth="1"/>
    <col min="1772" max="1773" width="11.5703125" style="1" customWidth="1"/>
    <col min="1774" max="1786" width="0" style="1" hidden="1" customWidth="1"/>
    <col min="1787" max="1787" width="10.7109375" style="1" customWidth="1"/>
    <col min="1788" max="1799" width="9.140625" style="1" customWidth="1"/>
    <col min="1800" max="1800" width="10.7109375" style="1" customWidth="1"/>
    <col min="1801" max="1809" width="9.140625" style="1"/>
    <col min="1810" max="1810" width="17.85546875" style="1" customWidth="1"/>
    <col min="1811" max="1811" width="10.42578125" style="1" customWidth="1"/>
    <col min="1812" max="1812" width="11.140625" style="1" customWidth="1"/>
    <col min="1813" max="1813" width="6.7109375" style="1" customWidth="1"/>
    <col min="1814" max="1814" width="8.7109375" style="1" bestFit="1" customWidth="1"/>
    <col min="1815" max="1826" width="0" style="1" hidden="1" customWidth="1"/>
    <col min="1827" max="1827" width="17.28515625" style="1" customWidth="1"/>
    <col min="1828" max="1839" width="0" style="1" hidden="1" customWidth="1"/>
    <col min="1840" max="1840" width="8" style="1" customWidth="1"/>
    <col min="1841" max="1852" width="0" style="1" hidden="1" customWidth="1"/>
    <col min="1853" max="1853" width="10.140625" style="1" customWidth="1"/>
    <col min="1854" max="1865" width="0" style="1" hidden="1" customWidth="1"/>
    <col min="1866" max="1866" width="13.28515625" style="1" customWidth="1"/>
    <col min="1867" max="1878" width="0" style="1" hidden="1" customWidth="1"/>
    <col min="1879" max="1879" width="9.140625" style="1" customWidth="1"/>
    <col min="1880" max="1891" width="0" style="1" hidden="1" customWidth="1"/>
    <col min="1892" max="1892" width="9.140625" style="1" customWidth="1"/>
    <col min="1893" max="1930" width="0" style="1" hidden="1" customWidth="1"/>
    <col min="1931" max="1931" width="9.140625" style="1" customWidth="1"/>
    <col min="1932" max="1943" width="0" style="1" hidden="1" customWidth="1"/>
    <col min="1944" max="1944" width="9.140625" style="1" customWidth="1"/>
    <col min="1945" max="1957" width="0" style="1" hidden="1" customWidth="1"/>
    <col min="1958" max="1962" width="10.7109375" style="1" customWidth="1"/>
    <col min="1963" max="1963" width="17.5703125" style="1" customWidth="1"/>
    <col min="1964" max="1964" width="11.85546875" style="1" customWidth="1"/>
    <col min="1965" max="1978" width="0" style="1" hidden="1" customWidth="1"/>
    <col min="1979" max="1979" width="10.7109375" style="1" customWidth="1"/>
    <col min="1980" max="1994" width="0" style="1" hidden="1" customWidth="1"/>
    <col min="1995" max="1995" width="14.28515625" style="1" bestFit="1" customWidth="1"/>
    <col min="1996" max="1996" width="13.140625" style="1" customWidth="1"/>
    <col min="1997" max="2008" width="0" style="1" hidden="1" customWidth="1"/>
    <col min="2009" max="2009" width="11.7109375" style="1" bestFit="1" customWidth="1"/>
    <col min="2010" max="2021" width="0" style="1" hidden="1" customWidth="1"/>
    <col min="2022" max="2022" width="9.140625" style="1" customWidth="1"/>
    <col min="2023" max="2023" width="10.140625" style="1" customWidth="1"/>
    <col min="2024" max="2024" width="12.42578125" style="1" customWidth="1"/>
    <col min="2025" max="2025" width="12.85546875" style="1" customWidth="1"/>
    <col min="2026" max="2026" width="10.42578125" style="1" customWidth="1"/>
    <col min="2027" max="2027" width="9.140625" style="1" customWidth="1"/>
    <col min="2028" max="2029" width="11.5703125" style="1" customWidth="1"/>
    <col min="2030" max="2042" width="0" style="1" hidden="1" customWidth="1"/>
    <col min="2043" max="2043" width="10.7109375" style="1" customWidth="1"/>
    <col min="2044" max="2055" width="9.140625" style="1" customWidth="1"/>
    <col min="2056" max="2056" width="10.7109375" style="1" customWidth="1"/>
    <col min="2057" max="2065" width="9.140625" style="1"/>
    <col min="2066" max="2066" width="17.85546875" style="1" customWidth="1"/>
    <col min="2067" max="2067" width="10.42578125" style="1" customWidth="1"/>
    <col min="2068" max="2068" width="11.140625" style="1" customWidth="1"/>
    <col min="2069" max="2069" width="6.7109375" style="1" customWidth="1"/>
    <col min="2070" max="2070" width="8.7109375" style="1" bestFit="1" customWidth="1"/>
    <col min="2071" max="2082" width="0" style="1" hidden="1" customWidth="1"/>
    <col min="2083" max="2083" width="17.28515625" style="1" customWidth="1"/>
    <col min="2084" max="2095" width="0" style="1" hidden="1" customWidth="1"/>
    <col min="2096" max="2096" width="8" style="1" customWidth="1"/>
    <col min="2097" max="2108" width="0" style="1" hidden="1" customWidth="1"/>
    <col min="2109" max="2109" width="10.140625" style="1" customWidth="1"/>
    <col min="2110" max="2121" width="0" style="1" hidden="1" customWidth="1"/>
    <col min="2122" max="2122" width="13.28515625" style="1" customWidth="1"/>
    <col min="2123" max="2134" width="0" style="1" hidden="1" customWidth="1"/>
    <col min="2135" max="2135" width="9.140625" style="1" customWidth="1"/>
    <col min="2136" max="2147" width="0" style="1" hidden="1" customWidth="1"/>
    <col min="2148" max="2148" width="9.140625" style="1" customWidth="1"/>
    <col min="2149" max="2186" width="0" style="1" hidden="1" customWidth="1"/>
    <col min="2187" max="2187" width="9.140625" style="1" customWidth="1"/>
    <col min="2188" max="2199" width="0" style="1" hidden="1" customWidth="1"/>
    <col min="2200" max="2200" width="9.140625" style="1" customWidth="1"/>
    <col min="2201" max="2213" width="0" style="1" hidden="1" customWidth="1"/>
    <col min="2214" max="2218" width="10.7109375" style="1" customWidth="1"/>
    <col min="2219" max="2219" width="17.5703125" style="1" customWidth="1"/>
    <col min="2220" max="2220" width="11.85546875" style="1" customWidth="1"/>
    <col min="2221" max="2234" width="0" style="1" hidden="1" customWidth="1"/>
    <col min="2235" max="2235" width="10.7109375" style="1" customWidth="1"/>
    <col min="2236" max="2250" width="0" style="1" hidden="1" customWidth="1"/>
    <col min="2251" max="2251" width="14.28515625" style="1" bestFit="1" customWidth="1"/>
    <col min="2252" max="2252" width="13.140625" style="1" customWidth="1"/>
    <col min="2253" max="2264" width="0" style="1" hidden="1" customWidth="1"/>
    <col min="2265" max="2265" width="11.7109375" style="1" bestFit="1" customWidth="1"/>
    <col min="2266" max="2277" width="0" style="1" hidden="1" customWidth="1"/>
    <col min="2278" max="2278" width="9.140625" style="1" customWidth="1"/>
    <col min="2279" max="2279" width="10.140625" style="1" customWidth="1"/>
    <col min="2280" max="2280" width="12.42578125" style="1" customWidth="1"/>
    <col min="2281" max="2281" width="12.85546875" style="1" customWidth="1"/>
    <col min="2282" max="2282" width="10.42578125" style="1" customWidth="1"/>
    <col min="2283" max="2283" width="9.140625" style="1" customWidth="1"/>
    <col min="2284" max="2285" width="11.5703125" style="1" customWidth="1"/>
    <col min="2286" max="2298" width="0" style="1" hidden="1" customWidth="1"/>
    <col min="2299" max="2299" width="10.7109375" style="1" customWidth="1"/>
    <col min="2300" max="2311" width="9.140625" style="1" customWidth="1"/>
    <col min="2312" max="2312" width="10.7109375" style="1" customWidth="1"/>
    <col min="2313" max="2321" width="9.140625" style="1"/>
    <col min="2322" max="2322" width="17.85546875" style="1" customWidth="1"/>
    <col min="2323" max="2323" width="10.42578125" style="1" customWidth="1"/>
    <col min="2324" max="2324" width="11.140625" style="1" customWidth="1"/>
    <col min="2325" max="2325" width="6.7109375" style="1" customWidth="1"/>
    <col min="2326" max="2326" width="8.7109375" style="1" bestFit="1" customWidth="1"/>
    <col min="2327" max="2338" width="0" style="1" hidden="1" customWidth="1"/>
    <col min="2339" max="2339" width="17.28515625" style="1" customWidth="1"/>
    <col min="2340" max="2351" width="0" style="1" hidden="1" customWidth="1"/>
    <col min="2352" max="2352" width="8" style="1" customWidth="1"/>
    <col min="2353" max="2364" width="0" style="1" hidden="1" customWidth="1"/>
    <col min="2365" max="2365" width="10.140625" style="1" customWidth="1"/>
    <col min="2366" max="2377" width="0" style="1" hidden="1" customWidth="1"/>
    <col min="2378" max="2378" width="13.28515625" style="1" customWidth="1"/>
    <col min="2379" max="2390" width="0" style="1" hidden="1" customWidth="1"/>
    <col min="2391" max="2391" width="9.140625" style="1" customWidth="1"/>
    <col min="2392" max="2403" width="0" style="1" hidden="1" customWidth="1"/>
    <col min="2404" max="2404" width="9.140625" style="1" customWidth="1"/>
    <col min="2405" max="2442" width="0" style="1" hidden="1" customWidth="1"/>
    <col min="2443" max="2443" width="9.140625" style="1" customWidth="1"/>
    <col min="2444" max="2455" width="0" style="1" hidden="1" customWidth="1"/>
    <col min="2456" max="2456" width="9.140625" style="1" customWidth="1"/>
    <col min="2457" max="2469" width="0" style="1" hidden="1" customWidth="1"/>
    <col min="2470" max="2474" width="10.7109375" style="1" customWidth="1"/>
    <col min="2475" max="2475" width="17.5703125" style="1" customWidth="1"/>
    <col min="2476" max="2476" width="11.85546875" style="1" customWidth="1"/>
    <col min="2477" max="2490" width="0" style="1" hidden="1" customWidth="1"/>
    <col min="2491" max="2491" width="10.7109375" style="1" customWidth="1"/>
    <col min="2492" max="2506" width="0" style="1" hidden="1" customWidth="1"/>
    <col min="2507" max="2507" width="14.28515625" style="1" bestFit="1" customWidth="1"/>
    <col min="2508" max="2508" width="13.140625" style="1" customWidth="1"/>
    <col min="2509" max="2520" width="0" style="1" hidden="1" customWidth="1"/>
    <col min="2521" max="2521" width="11.7109375" style="1" bestFit="1" customWidth="1"/>
    <col min="2522" max="2533" width="0" style="1" hidden="1" customWidth="1"/>
    <col min="2534" max="2534" width="9.140625" style="1" customWidth="1"/>
    <col min="2535" max="2535" width="10.140625" style="1" customWidth="1"/>
    <col min="2536" max="2536" width="12.42578125" style="1" customWidth="1"/>
    <col min="2537" max="2537" width="12.85546875" style="1" customWidth="1"/>
    <col min="2538" max="2538" width="10.42578125" style="1" customWidth="1"/>
    <col min="2539" max="2539" width="9.140625" style="1" customWidth="1"/>
    <col min="2540" max="2541" width="11.5703125" style="1" customWidth="1"/>
    <col min="2542" max="2554" width="0" style="1" hidden="1" customWidth="1"/>
    <col min="2555" max="2555" width="10.7109375" style="1" customWidth="1"/>
    <col min="2556" max="2567" width="9.140625" style="1" customWidth="1"/>
    <col min="2568" max="2568" width="10.7109375" style="1" customWidth="1"/>
    <col min="2569" max="2577" width="9.140625" style="1"/>
    <col min="2578" max="2578" width="17.85546875" style="1" customWidth="1"/>
    <col min="2579" max="2579" width="10.42578125" style="1" customWidth="1"/>
    <col min="2580" max="2580" width="11.140625" style="1" customWidth="1"/>
    <col min="2581" max="2581" width="6.7109375" style="1" customWidth="1"/>
    <col min="2582" max="2582" width="8.7109375" style="1" bestFit="1" customWidth="1"/>
    <col min="2583" max="2594" width="0" style="1" hidden="1" customWidth="1"/>
    <col min="2595" max="2595" width="17.28515625" style="1" customWidth="1"/>
    <col min="2596" max="2607" width="0" style="1" hidden="1" customWidth="1"/>
    <col min="2608" max="2608" width="8" style="1" customWidth="1"/>
    <col min="2609" max="2620" width="0" style="1" hidden="1" customWidth="1"/>
    <col min="2621" max="2621" width="10.140625" style="1" customWidth="1"/>
    <col min="2622" max="2633" width="0" style="1" hidden="1" customWidth="1"/>
    <col min="2634" max="2634" width="13.28515625" style="1" customWidth="1"/>
    <col min="2635" max="2646" width="0" style="1" hidden="1" customWidth="1"/>
    <col min="2647" max="2647" width="9.140625" style="1" customWidth="1"/>
    <col min="2648" max="2659" width="0" style="1" hidden="1" customWidth="1"/>
    <col min="2660" max="2660" width="9.140625" style="1" customWidth="1"/>
    <col min="2661" max="2698" width="0" style="1" hidden="1" customWidth="1"/>
    <col min="2699" max="2699" width="9.140625" style="1" customWidth="1"/>
    <col min="2700" max="2711" width="0" style="1" hidden="1" customWidth="1"/>
    <col min="2712" max="2712" width="9.140625" style="1" customWidth="1"/>
    <col min="2713" max="2725" width="0" style="1" hidden="1" customWidth="1"/>
    <col min="2726" max="2730" width="10.7109375" style="1" customWidth="1"/>
    <col min="2731" max="2731" width="17.5703125" style="1" customWidth="1"/>
    <col min="2732" max="2732" width="11.85546875" style="1" customWidth="1"/>
    <col min="2733" max="2746" width="0" style="1" hidden="1" customWidth="1"/>
    <col min="2747" max="2747" width="10.7109375" style="1" customWidth="1"/>
    <col min="2748" max="2762" width="0" style="1" hidden="1" customWidth="1"/>
    <col min="2763" max="2763" width="14.28515625" style="1" bestFit="1" customWidth="1"/>
    <col min="2764" max="2764" width="13.140625" style="1" customWidth="1"/>
    <col min="2765" max="2776" width="0" style="1" hidden="1" customWidth="1"/>
    <col min="2777" max="2777" width="11.7109375" style="1" bestFit="1" customWidth="1"/>
    <col min="2778" max="2789" width="0" style="1" hidden="1" customWidth="1"/>
    <col min="2790" max="2790" width="9.140625" style="1" customWidth="1"/>
    <col min="2791" max="2791" width="10.140625" style="1" customWidth="1"/>
    <col min="2792" max="2792" width="12.42578125" style="1" customWidth="1"/>
    <col min="2793" max="2793" width="12.85546875" style="1" customWidth="1"/>
    <col min="2794" max="2794" width="10.42578125" style="1" customWidth="1"/>
    <col min="2795" max="2795" width="9.140625" style="1" customWidth="1"/>
    <col min="2796" max="2797" width="11.5703125" style="1" customWidth="1"/>
    <col min="2798" max="2810" width="0" style="1" hidden="1" customWidth="1"/>
    <col min="2811" max="2811" width="10.7109375" style="1" customWidth="1"/>
    <col min="2812" max="2823" width="9.140625" style="1" customWidth="1"/>
    <col min="2824" max="2824" width="10.7109375" style="1" customWidth="1"/>
    <col min="2825" max="2833" width="9.140625" style="1"/>
    <col min="2834" max="2834" width="17.85546875" style="1" customWidth="1"/>
    <col min="2835" max="2835" width="10.42578125" style="1" customWidth="1"/>
    <col min="2836" max="2836" width="11.140625" style="1" customWidth="1"/>
    <col min="2837" max="2837" width="6.7109375" style="1" customWidth="1"/>
    <col min="2838" max="2838" width="8.7109375" style="1" bestFit="1" customWidth="1"/>
    <col min="2839" max="2850" width="0" style="1" hidden="1" customWidth="1"/>
    <col min="2851" max="2851" width="17.28515625" style="1" customWidth="1"/>
    <col min="2852" max="2863" width="0" style="1" hidden="1" customWidth="1"/>
    <col min="2864" max="2864" width="8" style="1" customWidth="1"/>
    <col min="2865" max="2876" width="0" style="1" hidden="1" customWidth="1"/>
    <col min="2877" max="2877" width="10.140625" style="1" customWidth="1"/>
    <col min="2878" max="2889" width="0" style="1" hidden="1" customWidth="1"/>
    <col min="2890" max="2890" width="13.28515625" style="1" customWidth="1"/>
    <col min="2891" max="2902" width="0" style="1" hidden="1" customWidth="1"/>
    <col min="2903" max="2903" width="9.140625" style="1" customWidth="1"/>
    <col min="2904" max="2915" width="0" style="1" hidden="1" customWidth="1"/>
    <col min="2916" max="2916" width="9.140625" style="1" customWidth="1"/>
    <col min="2917" max="2954" width="0" style="1" hidden="1" customWidth="1"/>
    <col min="2955" max="2955" width="9.140625" style="1" customWidth="1"/>
    <col min="2956" max="2967" width="0" style="1" hidden="1" customWidth="1"/>
    <col min="2968" max="2968" width="9.140625" style="1" customWidth="1"/>
    <col min="2969" max="2981" width="0" style="1" hidden="1" customWidth="1"/>
    <col min="2982" max="2986" width="10.7109375" style="1" customWidth="1"/>
    <col min="2987" max="2987" width="17.5703125" style="1" customWidth="1"/>
    <col min="2988" max="2988" width="11.85546875" style="1" customWidth="1"/>
    <col min="2989" max="3002" width="0" style="1" hidden="1" customWidth="1"/>
    <col min="3003" max="3003" width="10.7109375" style="1" customWidth="1"/>
    <col min="3004" max="3018" width="0" style="1" hidden="1" customWidth="1"/>
    <col min="3019" max="3019" width="14.28515625" style="1" bestFit="1" customWidth="1"/>
    <col min="3020" max="3020" width="13.140625" style="1" customWidth="1"/>
    <col min="3021" max="3032" width="0" style="1" hidden="1" customWidth="1"/>
    <col min="3033" max="3033" width="11.7109375" style="1" bestFit="1" customWidth="1"/>
    <col min="3034" max="3045" width="0" style="1" hidden="1" customWidth="1"/>
    <col min="3046" max="3046" width="9.140625" style="1" customWidth="1"/>
    <col min="3047" max="3047" width="10.140625" style="1" customWidth="1"/>
    <col min="3048" max="3048" width="12.42578125" style="1" customWidth="1"/>
    <col min="3049" max="3049" width="12.85546875" style="1" customWidth="1"/>
    <col min="3050" max="3050" width="10.42578125" style="1" customWidth="1"/>
    <col min="3051" max="3051" width="9.140625" style="1" customWidth="1"/>
    <col min="3052" max="3053" width="11.5703125" style="1" customWidth="1"/>
    <col min="3054" max="3066" width="0" style="1" hidden="1" customWidth="1"/>
    <col min="3067" max="3067" width="10.7109375" style="1" customWidth="1"/>
    <col min="3068" max="3079" width="9.140625" style="1" customWidth="1"/>
    <col min="3080" max="3080" width="10.7109375" style="1" customWidth="1"/>
    <col min="3081" max="3089" width="9.140625" style="1"/>
    <col min="3090" max="3090" width="17.85546875" style="1" customWidth="1"/>
    <col min="3091" max="3091" width="10.42578125" style="1" customWidth="1"/>
    <col min="3092" max="3092" width="11.140625" style="1" customWidth="1"/>
    <col min="3093" max="3093" width="6.7109375" style="1" customWidth="1"/>
    <col min="3094" max="3094" width="8.7109375" style="1" bestFit="1" customWidth="1"/>
    <col min="3095" max="3106" width="0" style="1" hidden="1" customWidth="1"/>
    <col min="3107" max="3107" width="17.28515625" style="1" customWidth="1"/>
    <col min="3108" max="3119" width="0" style="1" hidden="1" customWidth="1"/>
    <col min="3120" max="3120" width="8" style="1" customWidth="1"/>
    <col min="3121" max="3132" width="0" style="1" hidden="1" customWidth="1"/>
    <col min="3133" max="3133" width="10.140625" style="1" customWidth="1"/>
    <col min="3134" max="3145" width="0" style="1" hidden="1" customWidth="1"/>
    <col min="3146" max="3146" width="13.28515625" style="1" customWidth="1"/>
    <col min="3147" max="3158" width="0" style="1" hidden="1" customWidth="1"/>
    <col min="3159" max="3159" width="9.140625" style="1" customWidth="1"/>
    <col min="3160" max="3171" width="0" style="1" hidden="1" customWidth="1"/>
    <col min="3172" max="3172" width="9.140625" style="1" customWidth="1"/>
    <col min="3173" max="3210" width="0" style="1" hidden="1" customWidth="1"/>
    <col min="3211" max="3211" width="9.140625" style="1" customWidth="1"/>
    <col min="3212" max="3223" width="0" style="1" hidden="1" customWidth="1"/>
    <col min="3224" max="3224" width="9.140625" style="1" customWidth="1"/>
    <col min="3225" max="3237" width="0" style="1" hidden="1" customWidth="1"/>
    <col min="3238" max="3242" width="10.7109375" style="1" customWidth="1"/>
    <col min="3243" max="3243" width="17.5703125" style="1" customWidth="1"/>
    <col min="3244" max="3244" width="11.85546875" style="1" customWidth="1"/>
    <col min="3245" max="3258" width="0" style="1" hidden="1" customWidth="1"/>
    <col min="3259" max="3259" width="10.7109375" style="1" customWidth="1"/>
    <col min="3260" max="3274" width="0" style="1" hidden="1" customWidth="1"/>
    <col min="3275" max="3275" width="14.28515625" style="1" bestFit="1" customWidth="1"/>
    <col min="3276" max="3276" width="13.140625" style="1" customWidth="1"/>
    <col min="3277" max="3288" width="0" style="1" hidden="1" customWidth="1"/>
    <col min="3289" max="3289" width="11.7109375" style="1" bestFit="1" customWidth="1"/>
    <col min="3290" max="3301" width="0" style="1" hidden="1" customWidth="1"/>
    <col min="3302" max="3302" width="9.140625" style="1" customWidth="1"/>
    <col min="3303" max="3303" width="10.140625" style="1" customWidth="1"/>
    <col min="3304" max="3304" width="12.42578125" style="1" customWidth="1"/>
    <col min="3305" max="3305" width="12.85546875" style="1" customWidth="1"/>
    <col min="3306" max="3306" width="10.42578125" style="1" customWidth="1"/>
    <col min="3307" max="3307" width="9.140625" style="1" customWidth="1"/>
    <col min="3308" max="3309" width="11.5703125" style="1" customWidth="1"/>
    <col min="3310" max="3322" width="0" style="1" hidden="1" customWidth="1"/>
    <col min="3323" max="3323" width="10.7109375" style="1" customWidth="1"/>
    <col min="3324" max="3335" width="9.140625" style="1" customWidth="1"/>
    <col min="3336" max="3336" width="10.7109375" style="1" customWidth="1"/>
    <col min="3337" max="3345" width="9.140625" style="1"/>
    <col min="3346" max="3346" width="17.85546875" style="1" customWidth="1"/>
    <col min="3347" max="3347" width="10.42578125" style="1" customWidth="1"/>
    <col min="3348" max="3348" width="11.140625" style="1" customWidth="1"/>
    <col min="3349" max="3349" width="6.7109375" style="1" customWidth="1"/>
    <col min="3350" max="3350" width="8.7109375" style="1" bestFit="1" customWidth="1"/>
    <col min="3351" max="3362" width="0" style="1" hidden="1" customWidth="1"/>
    <col min="3363" max="3363" width="17.28515625" style="1" customWidth="1"/>
    <col min="3364" max="3375" width="0" style="1" hidden="1" customWidth="1"/>
    <col min="3376" max="3376" width="8" style="1" customWidth="1"/>
    <col min="3377" max="3388" width="0" style="1" hidden="1" customWidth="1"/>
    <col min="3389" max="3389" width="10.140625" style="1" customWidth="1"/>
    <col min="3390" max="3401" width="0" style="1" hidden="1" customWidth="1"/>
    <col min="3402" max="3402" width="13.28515625" style="1" customWidth="1"/>
    <col min="3403" max="3414" width="0" style="1" hidden="1" customWidth="1"/>
    <col min="3415" max="3415" width="9.140625" style="1" customWidth="1"/>
    <col min="3416" max="3427" width="0" style="1" hidden="1" customWidth="1"/>
    <col min="3428" max="3428" width="9.140625" style="1" customWidth="1"/>
    <col min="3429" max="3466" width="0" style="1" hidden="1" customWidth="1"/>
    <col min="3467" max="3467" width="9.140625" style="1" customWidth="1"/>
    <col min="3468" max="3479" width="0" style="1" hidden="1" customWidth="1"/>
    <col min="3480" max="3480" width="9.140625" style="1" customWidth="1"/>
    <col min="3481" max="3493" width="0" style="1" hidden="1" customWidth="1"/>
    <col min="3494" max="3498" width="10.7109375" style="1" customWidth="1"/>
    <col min="3499" max="3499" width="17.5703125" style="1" customWidth="1"/>
    <col min="3500" max="3500" width="11.85546875" style="1" customWidth="1"/>
    <col min="3501" max="3514" width="0" style="1" hidden="1" customWidth="1"/>
    <col min="3515" max="3515" width="10.7109375" style="1" customWidth="1"/>
    <col min="3516" max="3530" width="0" style="1" hidden="1" customWidth="1"/>
    <col min="3531" max="3531" width="14.28515625" style="1" bestFit="1" customWidth="1"/>
    <col min="3532" max="3532" width="13.140625" style="1" customWidth="1"/>
    <col min="3533" max="3544" width="0" style="1" hidden="1" customWidth="1"/>
    <col min="3545" max="3545" width="11.7109375" style="1" bestFit="1" customWidth="1"/>
    <col min="3546" max="3557" width="0" style="1" hidden="1" customWidth="1"/>
    <col min="3558" max="3558" width="9.140625" style="1" customWidth="1"/>
    <col min="3559" max="3559" width="10.140625" style="1" customWidth="1"/>
    <col min="3560" max="3560" width="12.42578125" style="1" customWidth="1"/>
    <col min="3561" max="3561" width="12.85546875" style="1" customWidth="1"/>
    <col min="3562" max="3562" width="10.42578125" style="1" customWidth="1"/>
    <col min="3563" max="3563" width="9.140625" style="1" customWidth="1"/>
    <col min="3564" max="3565" width="11.5703125" style="1" customWidth="1"/>
    <col min="3566" max="3578" width="0" style="1" hidden="1" customWidth="1"/>
    <col min="3579" max="3579" width="10.7109375" style="1" customWidth="1"/>
    <col min="3580" max="3591" width="9.140625" style="1" customWidth="1"/>
    <col min="3592" max="3592" width="10.7109375" style="1" customWidth="1"/>
    <col min="3593" max="3601" width="9.140625" style="1"/>
    <col min="3602" max="3602" width="17.85546875" style="1" customWidth="1"/>
    <col min="3603" max="3603" width="10.42578125" style="1" customWidth="1"/>
    <col min="3604" max="3604" width="11.140625" style="1" customWidth="1"/>
    <col min="3605" max="3605" width="6.7109375" style="1" customWidth="1"/>
    <col min="3606" max="3606" width="8.7109375" style="1" bestFit="1" customWidth="1"/>
    <col min="3607" max="3618" width="0" style="1" hidden="1" customWidth="1"/>
    <col min="3619" max="3619" width="17.28515625" style="1" customWidth="1"/>
    <col min="3620" max="3631" width="0" style="1" hidden="1" customWidth="1"/>
    <col min="3632" max="3632" width="8" style="1" customWidth="1"/>
    <col min="3633" max="3644" width="0" style="1" hidden="1" customWidth="1"/>
    <col min="3645" max="3645" width="10.140625" style="1" customWidth="1"/>
    <col min="3646" max="3657" width="0" style="1" hidden="1" customWidth="1"/>
    <col min="3658" max="3658" width="13.28515625" style="1" customWidth="1"/>
    <col min="3659" max="3670" width="0" style="1" hidden="1" customWidth="1"/>
    <col min="3671" max="3671" width="9.140625" style="1" customWidth="1"/>
    <col min="3672" max="3683" width="0" style="1" hidden="1" customWidth="1"/>
    <col min="3684" max="3684" width="9.140625" style="1" customWidth="1"/>
    <col min="3685" max="3722" width="0" style="1" hidden="1" customWidth="1"/>
    <col min="3723" max="3723" width="9.140625" style="1" customWidth="1"/>
    <col min="3724" max="3735" width="0" style="1" hidden="1" customWidth="1"/>
    <col min="3736" max="3736" width="9.140625" style="1" customWidth="1"/>
    <col min="3737" max="3749" width="0" style="1" hidden="1" customWidth="1"/>
    <col min="3750" max="3754" width="10.7109375" style="1" customWidth="1"/>
    <col min="3755" max="3755" width="17.5703125" style="1" customWidth="1"/>
    <col min="3756" max="3756" width="11.85546875" style="1" customWidth="1"/>
    <col min="3757" max="3770" width="0" style="1" hidden="1" customWidth="1"/>
    <col min="3771" max="3771" width="10.7109375" style="1" customWidth="1"/>
    <col min="3772" max="3786" width="0" style="1" hidden="1" customWidth="1"/>
    <col min="3787" max="3787" width="14.28515625" style="1" bestFit="1" customWidth="1"/>
    <col min="3788" max="3788" width="13.140625" style="1" customWidth="1"/>
    <col min="3789" max="3800" width="0" style="1" hidden="1" customWidth="1"/>
    <col min="3801" max="3801" width="11.7109375" style="1" bestFit="1" customWidth="1"/>
    <col min="3802" max="3813" width="0" style="1" hidden="1" customWidth="1"/>
    <col min="3814" max="3814" width="9.140625" style="1" customWidth="1"/>
    <col min="3815" max="3815" width="10.140625" style="1" customWidth="1"/>
    <col min="3816" max="3816" width="12.42578125" style="1" customWidth="1"/>
    <col min="3817" max="3817" width="12.85546875" style="1" customWidth="1"/>
    <col min="3818" max="3818" width="10.42578125" style="1" customWidth="1"/>
    <col min="3819" max="3819" width="9.140625" style="1" customWidth="1"/>
    <col min="3820" max="3821" width="11.5703125" style="1" customWidth="1"/>
    <col min="3822" max="3834" width="0" style="1" hidden="1" customWidth="1"/>
    <col min="3835" max="3835" width="10.7109375" style="1" customWidth="1"/>
    <col min="3836" max="3847" width="9.140625" style="1" customWidth="1"/>
    <col min="3848" max="3848" width="10.7109375" style="1" customWidth="1"/>
    <col min="3849" max="3857" width="9.140625" style="1"/>
    <col min="3858" max="3858" width="17.85546875" style="1" customWidth="1"/>
    <col min="3859" max="3859" width="10.42578125" style="1" customWidth="1"/>
    <col min="3860" max="3860" width="11.140625" style="1" customWidth="1"/>
    <col min="3861" max="3861" width="6.7109375" style="1" customWidth="1"/>
    <col min="3862" max="3862" width="8.7109375" style="1" bestFit="1" customWidth="1"/>
    <col min="3863" max="3874" width="0" style="1" hidden="1" customWidth="1"/>
    <col min="3875" max="3875" width="17.28515625" style="1" customWidth="1"/>
    <col min="3876" max="3887" width="0" style="1" hidden="1" customWidth="1"/>
    <col min="3888" max="3888" width="8" style="1" customWidth="1"/>
    <col min="3889" max="3900" width="0" style="1" hidden="1" customWidth="1"/>
    <col min="3901" max="3901" width="10.140625" style="1" customWidth="1"/>
    <col min="3902" max="3913" width="0" style="1" hidden="1" customWidth="1"/>
    <col min="3914" max="3914" width="13.28515625" style="1" customWidth="1"/>
    <col min="3915" max="3926" width="0" style="1" hidden="1" customWidth="1"/>
    <col min="3927" max="3927" width="9.140625" style="1" customWidth="1"/>
    <col min="3928" max="3939" width="0" style="1" hidden="1" customWidth="1"/>
    <col min="3940" max="3940" width="9.140625" style="1" customWidth="1"/>
    <col min="3941" max="3978" width="0" style="1" hidden="1" customWidth="1"/>
    <col min="3979" max="3979" width="9.140625" style="1" customWidth="1"/>
    <col min="3980" max="3991" width="0" style="1" hidden="1" customWidth="1"/>
    <col min="3992" max="3992" width="9.140625" style="1" customWidth="1"/>
    <col min="3993" max="4005" width="0" style="1" hidden="1" customWidth="1"/>
    <col min="4006" max="4010" width="10.7109375" style="1" customWidth="1"/>
    <col min="4011" max="4011" width="17.5703125" style="1" customWidth="1"/>
    <col min="4012" max="4012" width="11.85546875" style="1" customWidth="1"/>
    <col min="4013" max="4026" width="0" style="1" hidden="1" customWidth="1"/>
    <col min="4027" max="4027" width="10.7109375" style="1" customWidth="1"/>
    <col min="4028" max="4042" width="0" style="1" hidden="1" customWidth="1"/>
    <col min="4043" max="4043" width="14.28515625" style="1" bestFit="1" customWidth="1"/>
    <col min="4044" max="4044" width="13.140625" style="1" customWidth="1"/>
    <col min="4045" max="4056" width="0" style="1" hidden="1" customWidth="1"/>
    <col min="4057" max="4057" width="11.7109375" style="1" bestFit="1" customWidth="1"/>
    <col min="4058" max="4069" width="0" style="1" hidden="1" customWidth="1"/>
    <col min="4070" max="4070" width="9.140625" style="1" customWidth="1"/>
    <col min="4071" max="4071" width="10.140625" style="1" customWidth="1"/>
    <col min="4072" max="4072" width="12.42578125" style="1" customWidth="1"/>
    <col min="4073" max="4073" width="12.85546875" style="1" customWidth="1"/>
    <col min="4074" max="4074" width="10.42578125" style="1" customWidth="1"/>
    <col min="4075" max="4075" width="9.140625" style="1" customWidth="1"/>
    <col min="4076" max="4077" width="11.5703125" style="1" customWidth="1"/>
    <col min="4078" max="4090" width="0" style="1" hidden="1" customWidth="1"/>
    <col min="4091" max="4091" width="10.7109375" style="1" customWidth="1"/>
    <col min="4092" max="4103" width="9.140625" style="1" customWidth="1"/>
    <col min="4104" max="4104" width="10.7109375" style="1" customWidth="1"/>
    <col min="4105" max="4113" width="9.140625" style="1"/>
    <col min="4114" max="4114" width="17.85546875" style="1" customWidth="1"/>
    <col min="4115" max="4115" width="10.42578125" style="1" customWidth="1"/>
    <col min="4116" max="4116" width="11.140625" style="1" customWidth="1"/>
    <col min="4117" max="4117" width="6.7109375" style="1" customWidth="1"/>
    <col min="4118" max="4118" width="8.7109375" style="1" bestFit="1" customWidth="1"/>
    <col min="4119" max="4130" width="0" style="1" hidden="1" customWidth="1"/>
    <col min="4131" max="4131" width="17.28515625" style="1" customWidth="1"/>
    <col min="4132" max="4143" width="0" style="1" hidden="1" customWidth="1"/>
    <col min="4144" max="4144" width="8" style="1" customWidth="1"/>
    <col min="4145" max="4156" width="0" style="1" hidden="1" customWidth="1"/>
    <col min="4157" max="4157" width="10.140625" style="1" customWidth="1"/>
    <col min="4158" max="4169" width="0" style="1" hidden="1" customWidth="1"/>
    <col min="4170" max="4170" width="13.28515625" style="1" customWidth="1"/>
    <col min="4171" max="4182" width="0" style="1" hidden="1" customWidth="1"/>
    <col min="4183" max="4183" width="9.140625" style="1" customWidth="1"/>
    <col min="4184" max="4195" width="0" style="1" hidden="1" customWidth="1"/>
    <col min="4196" max="4196" width="9.140625" style="1" customWidth="1"/>
    <col min="4197" max="4234" width="0" style="1" hidden="1" customWidth="1"/>
    <col min="4235" max="4235" width="9.140625" style="1" customWidth="1"/>
    <col min="4236" max="4247" width="0" style="1" hidden="1" customWidth="1"/>
    <col min="4248" max="4248" width="9.140625" style="1" customWidth="1"/>
    <col min="4249" max="4261" width="0" style="1" hidden="1" customWidth="1"/>
    <col min="4262" max="4266" width="10.7109375" style="1" customWidth="1"/>
    <col min="4267" max="4267" width="17.5703125" style="1" customWidth="1"/>
    <col min="4268" max="4268" width="11.85546875" style="1" customWidth="1"/>
    <col min="4269" max="4282" width="0" style="1" hidden="1" customWidth="1"/>
    <col min="4283" max="4283" width="10.7109375" style="1" customWidth="1"/>
    <col min="4284" max="4298" width="0" style="1" hidden="1" customWidth="1"/>
    <col min="4299" max="4299" width="14.28515625" style="1" bestFit="1" customWidth="1"/>
    <col min="4300" max="4300" width="13.140625" style="1" customWidth="1"/>
    <col min="4301" max="4312" width="0" style="1" hidden="1" customWidth="1"/>
    <col min="4313" max="4313" width="11.7109375" style="1" bestFit="1" customWidth="1"/>
    <col min="4314" max="4325" width="0" style="1" hidden="1" customWidth="1"/>
    <col min="4326" max="4326" width="9.140625" style="1" customWidth="1"/>
    <col min="4327" max="4327" width="10.140625" style="1" customWidth="1"/>
    <col min="4328" max="4328" width="12.42578125" style="1" customWidth="1"/>
    <col min="4329" max="4329" width="12.85546875" style="1" customWidth="1"/>
    <col min="4330" max="4330" width="10.42578125" style="1" customWidth="1"/>
    <col min="4331" max="4331" width="9.140625" style="1" customWidth="1"/>
    <col min="4332" max="4333" width="11.5703125" style="1" customWidth="1"/>
    <col min="4334" max="4346" width="0" style="1" hidden="1" customWidth="1"/>
    <col min="4347" max="4347" width="10.7109375" style="1" customWidth="1"/>
    <col min="4348" max="4359" width="9.140625" style="1" customWidth="1"/>
    <col min="4360" max="4360" width="10.7109375" style="1" customWidth="1"/>
    <col min="4361" max="4369" width="9.140625" style="1"/>
    <col min="4370" max="4370" width="17.85546875" style="1" customWidth="1"/>
    <col min="4371" max="4371" width="10.42578125" style="1" customWidth="1"/>
    <col min="4372" max="4372" width="11.140625" style="1" customWidth="1"/>
    <col min="4373" max="4373" width="6.7109375" style="1" customWidth="1"/>
    <col min="4374" max="4374" width="8.7109375" style="1" bestFit="1" customWidth="1"/>
    <col min="4375" max="4386" width="0" style="1" hidden="1" customWidth="1"/>
    <col min="4387" max="4387" width="17.28515625" style="1" customWidth="1"/>
    <col min="4388" max="4399" width="0" style="1" hidden="1" customWidth="1"/>
    <col min="4400" max="4400" width="8" style="1" customWidth="1"/>
    <col min="4401" max="4412" width="0" style="1" hidden="1" customWidth="1"/>
    <col min="4413" max="4413" width="10.140625" style="1" customWidth="1"/>
    <col min="4414" max="4425" width="0" style="1" hidden="1" customWidth="1"/>
    <col min="4426" max="4426" width="13.28515625" style="1" customWidth="1"/>
    <col min="4427" max="4438" width="0" style="1" hidden="1" customWidth="1"/>
    <col min="4439" max="4439" width="9.140625" style="1" customWidth="1"/>
    <col min="4440" max="4451" width="0" style="1" hidden="1" customWidth="1"/>
    <col min="4452" max="4452" width="9.140625" style="1" customWidth="1"/>
    <col min="4453" max="4490" width="0" style="1" hidden="1" customWidth="1"/>
    <col min="4491" max="4491" width="9.140625" style="1" customWidth="1"/>
    <col min="4492" max="4503" width="0" style="1" hidden="1" customWidth="1"/>
    <col min="4504" max="4504" width="9.140625" style="1" customWidth="1"/>
    <col min="4505" max="4517" width="0" style="1" hidden="1" customWidth="1"/>
    <col min="4518" max="4522" width="10.7109375" style="1" customWidth="1"/>
    <col min="4523" max="4523" width="17.5703125" style="1" customWidth="1"/>
    <col min="4524" max="4524" width="11.85546875" style="1" customWidth="1"/>
    <col min="4525" max="4538" width="0" style="1" hidden="1" customWidth="1"/>
    <col min="4539" max="4539" width="10.7109375" style="1" customWidth="1"/>
    <col min="4540" max="4554" width="0" style="1" hidden="1" customWidth="1"/>
    <col min="4555" max="4555" width="14.28515625" style="1" bestFit="1" customWidth="1"/>
    <col min="4556" max="4556" width="13.140625" style="1" customWidth="1"/>
    <col min="4557" max="4568" width="0" style="1" hidden="1" customWidth="1"/>
    <col min="4569" max="4569" width="11.7109375" style="1" bestFit="1" customWidth="1"/>
    <col min="4570" max="4581" width="0" style="1" hidden="1" customWidth="1"/>
    <col min="4582" max="4582" width="9.140625" style="1" customWidth="1"/>
    <col min="4583" max="4583" width="10.140625" style="1" customWidth="1"/>
    <col min="4584" max="4584" width="12.42578125" style="1" customWidth="1"/>
    <col min="4585" max="4585" width="12.85546875" style="1" customWidth="1"/>
    <col min="4586" max="4586" width="10.42578125" style="1" customWidth="1"/>
    <col min="4587" max="4587" width="9.140625" style="1" customWidth="1"/>
    <col min="4588" max="4589" width="11.5703125" style="1" customWidth="1"/>
    <col min="4590" max="4602" width="0" style="1" hidden="1" customWidth="1"/>
    <col min="4603" max="4603" width="10.7109375" style="1" customWidth="1"/>
    <col min="4604" max="4615" width="9.140625" style="1" customWidth="1"/>
    <col min="4616" max="4616" width="10.7109375" style="1" customWidth="1"/>
    <col min="4617" max="4625" width="9.140625" style="1"/>
    <col min="4626" max="4626" width="17.85546875" style="1" customWidth="1"/>
    <col min="4627" max="4627" width="10.42578125" style="1" customWidth="1"/>
    <col min="4628" max="4628" width="11.140625" style="1" customWidth="1"/>
    <col min="4629" max="4629" width="6.7109375" style="1" customWidth="1"/>
    <col min="4630" max="4630" width="8.7109375" style="1" bestFit="1" customWidth="1"/>
    <col min="4631" max="4642" width="0" style="1" hidden="1" customWidth="1"/>
    <col min="4643" max="4643" width="17.28515625" style="1" customWidth="1"/>
    <col min="4644" max="4655" width="0" style="1" hidden="1" customWidth="1"/>
    <col min="4656" max="4656" width="8" style="1" customWidth="1"/>
    <col min="4657" max="4668" width="0" style="1" hidden="1" customWidth="1"/>
    <col min="4669" max="4669" width="10.140625" style="1" customWidth="1"/>
    <col min="4670" max="4681" width="0" style="1" hidden="1" customWidth="1"/>
    <col min="4682" max="4682" width="13.28515625" style="1" customWidth="1"/>
    <col min="4683" max="4694" width="0" style="1" hidden="1" customWidth="1"/>
    <col min="4695" max="4695" width="9.140625" style="1" customWidth="1"/>
    <col min="4696" max="4707" width="0" style="1" hidden="1" customWidth="1"/>
    <col min="4708" max="4708" width="9.140625" style="1" customWidth="1"/>
    <col min="4709" max="4746" width="0" style="1" hidden="1" customWidth="1"/>
    <col min="4747" max="4747" width="9.140625" style="1" customWidth="1"/>
    <col min="4748" max="4759" width="0" style="1" hidden="1" customWidth="1"/>
    <col min="4760" max="4760" width="9.140625" style="1" customWidth="1"/>
    <col min="4761" max="4773" width="0" style="1" hidden="1" customWidth="1"/>
    <col min="4774" max="4778" width="10.7109375" style="1" customWidth="1"/>
    <col min="4779" max="4779" width="17.5703125" style="1" customWidth="1"/>
    <col min="4780" max="4780" width="11.85546875" style="1" customWidth="1"/>
    <col min="4781" max="4794" width="0" style="1" hidden="1" customWidth="1"/>
    <col min="4795" max="4795" width="10.7109375" style="1" customWidth="1"/>
    <col min="4796" max="4810" width="0" style="1" hidden="1" customWidth="1"/>
    <col min="4811" max="4811" width="14.28515625" style="1" bestFit="1" customWidth="1"/>
    <col min="4812" max="4812" width="13.140625" style="1" customWidth="1"/>
    <col min="4813" max="4824" width="0" style="1" hidden="1" customWidth="1"/>
    <col min="4825" max="4825" width="11.7109375" style="1" bestFit="1" customWidth="1"/>
    <col min="4826" max="4837" width="0" style="1" hidden="1" customWidth="1"/>
    <col min="4838" max="4838" width="9.140625" style="1" customWidth="1"/>
    <col min="4839" max="4839" width="10.140625" style="1" customWidth="1"/>
    <col min="4840" max="4840" width="12.42578125" style="1" customWidth="1"/>
    <col min="4841" max="4841" width="12.85546875" style="1" customWidth="1"/>
    <col min="4842" max="4842" width="10.42578125" style="1" customWidth="1"/>
    <col min="4843" max="4843" width="9.140625" style="1" customWidth="1"/>
    <col min="4844" max="4845" width="11.5703125" style="1" customWidth="1"/>
    <col min="4846" max="4858" width="0" style="1" hidden="1" customWidth="1"/>
    <col min="4859" max="4859" width="10.7109375" style="1" customWidth="1"/>
    <col min="4860" max="4871" width="9.140625" style="1" customWidth="1"/>
    <col min="4872" max="4872" width="10.7109375" style="1" customWidth="1"/>
    <col min="4873" max="4881" width="9.140625" style="1"/>
    <col min="4882" max="4882" width="17.85546875" style="1" customWidth="1"/>
    <col min="4883" max="4883" width="10.42578125" style="1" customWidth="1"/>
    <col min="4884" max="4884" width="11.140625" style="1" customWidth="1"/>
    <col min="4885" max="4885" width="6.7109375" style="1" customWidth="1"/>
    <col min="4886" max="4886" width="8.7109375" style="1" bestFit="1" customWidth="1"/>
    <col min="4887" max="4898" width="0" style="1" hidden="1" customWidth="1"/>
    <col min="4899" max="4899" width="17.28515625" style="1" customWidth="1"/>
    <col min="4900" max="4911" width="0" style="1" hidden="1" customWidth="1"/>
    <col min="4912" max="4912" width="8" style="1" customWidth="1"/>
    <col min="4913" max="4924" width="0" style="1" hidden="1" customWidth="1"/>
    <col min="4925" max="4925" width="10.140625" style="1" customWidth="1"/>
    <col min="4926" max="4937" width="0" style="1" hidden="1" customWidth="1"/>
    <col min="4938" max="4938" width="13.28515625" style="1" customWidth="1"/>
    <col min="4939" max="4950" width="0" style="1" hidden="1" customWidth="1"/>
    <col min="4951" max="4951" width="9.140625" style="1" customWidth="1"/>
    <col min="4952" max="4963" width="0" style="1" hidden="1" customWidth="1"/>
    <col min="4964" max="4964" width="9.140625" style="1" customWidth="1"/>
    <col min="4965" max="5002" width="0" style="1" hidden="1" customWidth="1"/>
    <col min="5003" max="5003" width="9.140625" style="1" customWidth="1"/>
    <col min="5004" max="5015" width="0" style="1" hidden="1" customWidth="1"/>
    <col min="5016" max="5016" width="9.140625" style="1" customWidth="1"/>
    <col min="5017" max="5029" width="0" style="1" hidden="1" customWidth="1"/>
    <col min="5030" max="5034" width="10.7109375" style="1" customWidth="1"/>
    <col min="5035" max="5035" width="17.5703125" style="1" customWidth="1"/>
    <col min="5036" max="5036" width="11.85546875" style="1" customWidth="1"/>
    <col min="5037" max="5050" width="0" style="1" hidden="1" customWidth="1"/>
    <col min="5051" max="5051" width="10.7109375" style="1" customWidth="1"/>
    <col min="5052" max="5066" width="0" style="1" hidden="1" customWidth="1"/>
    <col min="5067" max="5067" width="14.28515625" style="1" bestFit="1" customWidth="1"/>
    <col min="5068" max="5068" width="13.140625" style="1" customWidth="1"/>
    <col min="5069" max="5080" width="0" style="1" hidden="1" customWidth="1"/>
    <col min="5081" max="5081" width="11.7109375" style="1" bestFit="1" customWidth="1"/>
    <col min="5082" max="5093" width="0" style="1" hidden="1" customWidth="1"/>
    <col min="5094" max="5094" width="9.140625" style="1" customWidth="1"/>
    <col min="5095" max="5095" width="10.140625" style="1" customWidth="1"/>
    <col min="5096" max="5096" width="12.42578125" style="1" customWidth="1"/>
    <col min="5097" max="5097" width="12.85546875" style="1" customWidth="1"/>
    <col min="5098" max="5098" width="10.42578125" style="1" customWidth="1"/>
    <col min="5099" max="5099" width="9.140625" style="1" customWidth="1"/>
    <col min="5100" max="5101" width="11.5703125" style="1" customWidth="1"/>
    <col min="5102" max="5114" width="0" style="1" hidden="1" customWidth="1"/>
    <col min="5115" max="5115" width="10.7109375" style="1" customWidth="1"/>
    <col min="5116" max="5127" width="9.140625" style="1" customWidth="1"/>
    <col min="5128" max="5128" width="10.7109375" style="1" customWidth="1"/>
    <col min="5129" max="5137" width="9.140625" style="1"/>
    <col min="5138" max="5138" width="17.85546875" style="1" customWidth="1"/>
    <col min="5139" max="5139" width="10.42578125" style="1" customWidth="1"/>
    <col min="5140" max="5140" width="11.140625" style="1" customWidth="1"/>
    <col min="5141" max="5141" width="6.7109375" style="1" customWidth="1"/>
    <col min="5142" max="5142" width="8.7109375" style="1" bestFit="1" customWidth="1"/>
    <col min="5143" max="5154" width="0" style="1" hidden="1" customWidth="1"/>
    <col min="5155" max="5155" width="17.28515625" style="1" customWidth="1"/>
    <col min="5156" max="5167" width="0" style="1" hidden="1" customWidth="1"/>
    <col min="5168" max="5168" width="8" style="1" customWidth="1"/>
    <col min="5169" max="5180" width="0" style="1" hidden="1" customWidth="1"/>
    <col min="5181" max="5181" width="10.140625" style="1" customWidth="1"/>
    <col min="5182" max="5193" width="0" style="1" hidden="1" customWidth="1"/>
    <col min="5194" max="5194" width="13.28515625" style="1" customWidth="1"/>
    <col min="5195" max="5206" width="0" style="1" hidden="1" customWidth="1"/>
    <col min="5207" max="5207" width="9.140625" style="1" customWidth="1"/>
    <col min="5208" max="5219" width="0" style="1" hidden="1" customWidth="1"/>
    <col min="5220" max="5220" width="9.140625" style="1" customWidth="1"/>
    <col min="5221" max="5258" width="0" style="1" hidden="1" customWidth="1"/>
    <col min="5259" max="5259" width="9.140625" style="1" customWidth="1"/>
    <col min="5260" max="5271" width="0" style="1" hidden="1" customWidth="1"/>
    <col min="5272" max="5272" width="9.140625" style="1" customWidth="1"/>
    <col min="5273" max="5285" width="0" style="1" hidden="1" customWidth="1"/>
    <col min="5286" max="5290" width="10.7109375" style="1" customWidth="1"/>
    <col min="5291" max="5291" width="17.5703125" style="1" customWidth="1"/>
    <col min="5292" max="5292" width="11.85546875" style="1" customWidth="1"/>
    <col min="5293" max="5306" width="0" style="1" hidden="1" customWidth="1"/>
    <col min="5307" max="5307" width="10.7109375" style="1" customWidth="1"/>
    <col min="5308" max="5322" width="0" style="1" hidden="1" customWidth="1"/>
    <col min="5323" max="5323" width="14.28515625" style="1" bestFit="1" customWidth="1"/>
    <col min="5324" max="5324" width="13.140625" style="1" customWidth="1"/>
    <col min="5325" max="5336" width="0" style="1" hidden="1" customWidth="1"/>
    <col min="5337" max="5337" width="11.7109375" style="1" bestFit="1" customWidth="1"/>
    <col min="5338" max="5349" width="0" style="1" hidden="1" customWidth="1"/>
    <col min="5350" max="5350" width="9.140625" style="1" customWidth="1"/>
    <col min="5351" max="5351" width="10.140625" style="1" customWidth="1"/>
    <col min="5352" max="5352" width="12.42578125" style="1" customWidth="1"/>
    <col min="5353" max="5353" width="12.85546875" style="1" customWidth="1"/>
    <col min="5354" max="5354" width="10.42578125" style="1" customWidth="1"/>
    <col min="5355" max="5355" width="9.140625" style="1" customWidth="1"/>
    <col min="5356" max="5357" width="11.5703125" style="1" customWidth="1"/>
    <col min="5358" max="5370" width="0" style="1" hidden="1" customWidth="1"/>
    <col min="5371" max="5371" width="10.7109375" style="1" customWidth="1"/>
    <col min="5372" max="5383" width="9.140625" style="1" customWidth="1"/>
    <col min="5384" max="5384" width="10.7109375" style="1" customWidth="1"/>
    <col min="5385" max="5393" width="9.140625" style="1"/>
    <col min="5394" max="5394" width="17.85546875" style="1" customWidth="1"/>
    <col min="5395" max="5395" width="10.42578125" style="1" customWidth="1"/>
    <col min="5396" max="5396" width="11.140625" style="1" customWidth="1"/>
    <col min="5397" max="5397" width="6.7109375" style="1" customWidth="1"/>
    <col min="5398" max="5398" width="8.7109375" style="1" bestFit="1" customWidth="1"/>
    <col min="5399" max="5410" width="0" style="1" hidden="1" customWidth="1"/>
    <col min="5411" max="5411" width="17.28515625" style="1" customWidth="1"/>
    <col min="5412" max="5423" width="0" style="1" hidden="1" customWidth="1"/>
    <col min="5424" max="5424" width="8" style="1" customWidth="1"/>
    <col min="5425" max="5436" width="0" style="1" hidden="1" customWidth="1"/>
    <col min="5437" max="5437" width="10.140625" style="1" customWidth="1"/>
    <col min="5438" max="5449" width="0" style="1" hidden="1" customWidth="1"/>
    <col min="5450" max="5450" width="13.28515625" style="1" customWidth="1"/>
    <col min="5451" max="5462" width="0" style="1" hidden="1" customWidth="1"/>
    <col min="5463" max="5463" width="9.140625" style="1" customWidth="1"/>
    <col min="5464" max="5475" width="0" style="1" hidden="1" customWidth="1"/>
    <col min="5476" max="5476" width="9.140625" style="1" customWidth="1"/>
    <col min="5477" max="5514" width="0" style="1" hidden="1" customWidth="1"/>
    <col min="5515" max="5515" width="9.140625" style="1" customWidth="1"/>
    <col min="5516" max="5527" width="0" style="1" hidden="1" customWidth="1"/>
    <col min="5528" max="5528" width="9.140625" style="1" customWidth="1"/>
    <col min="5529" max="5541" width="0" style="1" hidden="1" customWidth="1"/>
    <col min="5542" max="5546" width="10.7109375" style="1" customWidth="1"/>
    <col min="5547" max="5547" width="17.5703125" style="1" customWidth="1"/>
    <col min="5548" max="5548" width="11.85546875" style="1" customWidth="1"/>
    <col min="5549" max="5562" width="0" style="1" hidden="1" customWidth="1"/>
    <col min="5563" max="5563" width="10.7109375" style="1" customWidth="1"/>
    <col min="5564" max="5578" width="0" style="1" hidden="1" customWidth="1"/>
    <col min="5579" max="5579" width="14.28515625" style="1" bestFit="1" customWidth="1"/>
    <col min="5580" max="5580" width="13.140625" style="1" customWidth="1"/>
    <col min="5581" max="5592" width="0" style="1" hidden="1" customWidth="1"/>
    <col min="5593" max="5593" width="11.7109375" style="1" bestFit="1" customWidth="1"/>
    <col min="5594" max="5605" width="0" style="1" hidden="1" customWidth="1"/>
    <col min="5606" max="5606" width="9.140625" style="1" customWidth="1"/>
    <col min="5607" max="5607" width="10.140625" style="1" customWidth="1"/>
    <col min="5608" max="5608" width="12.42578125" style="1" customWidth="1"/>
    <col min="5609" max="5609" width="12.85546875" style="1" customWidth="1"/>
    <col min="5610" max="5610" width="10.42578125" style="1" customWidth="1"/>
    <col min="5611" max="5611" width="9.140625" style="1" customWidth="1"/>
    <col min="5612" max="5613" width="11.5703125" style="1" customWidth="1"/>
    <col min="5614" max="5626" width="0" style="1" hidden="1" customWidth="1"/>
    <col min="5627" max="5627" width="10.7109375" style="1" customWidth="1"/>
    <col min="5628" max="5639" width="9.140625" style="1" customWidth="1"/>
    <col min="5640" max="5640" width="10.7109375" style="1" customWidth="1"/>
    <col min="5641" max="5649" width="9.140625" style="1"/>
    <col min="5650" max="5650" width="17.85546875" style="1" customWidth="1"/>
    <col min="5651" max="5651" width="10.42578125" style="1" customWidth="1"/>
    <col min="5652" max="5652" width="11.140625" style="1" customWidth="1"/>
    <col min="5653" max="5653" width="6.7109375" style="1" customWidth="1"/>
    <col min="5654" max="5654" width="8.7109375" style="1" bestFit="1" customWidth="1"/>
    <col min="5655" max="5666" width="0" style="1" hidden="1" customWidth="1"/>
    <col min="5667" max="5667" width="17.28515625" style="1" customWidth="1"/>
    <col min="5668" max="5679" width="0" style="1" hidden="1" customWidth="1"/>
    <col min="5680" max="5680" width="8" style="1" customWidth="1"/>
    <col min="5681" max="5692" width="0" style="1" hidden="1" customWidth="1"/>
    <col min="5693" max="5693" width="10.140625" style="1" customWidth="1"/>
    <col min="5694" max="5705" width="0" style="1" hidden="1" customWidth="1"/>
    <col min="5706" max="5706" width="13.28515625" style="1" customWidth="1"/>
    <col min="5707" max="5718" width="0" style="1" hidden="1" customWidth="1"/>
    <col min="5719" max="5719" width="9.140625" style="1" customWidth="1"/>
    <col min="5720" max="5731" width="0" style="1" hidden="1" customWidth="1"/>
    <col min="5732" max="5732" width="9.140625" style="1" customWidth="1"/>
    <col min="5733" max="5770" width="0" style="1" hidden="1" customWidth="1"/>
    <col min="5771" max="5771" width="9.140625" style="1" customWidth="1"/>
    <col min="5772" max="5783" width="0" style="1" hidden="1" customWidth="1"/>
    <col min="5784" max="5784" width="9.140625" style="1" customWidth="1"/>
    <col min="5785" max="5797" width="0" style="1" hidden="1" customWidth="1"/>
    <col min="5798" max="5802" width="10.7109375" style="1" customWidth="1"/>
    <col min="5803" max="5803" width="17.5703125" style="1" customWidth="1"/>
    <col min="5804" max="5804" width="11.85546875" style="1" customWidth="1"/>
    <col min="5805" max="5818" width="0" style="1" hidden="1" customWidth="1"/>
    <col min="5819" max="5819" width="10.7109375" style="1" customWidth="1"/>
    <col min="5820" max="5834" width="0" style="1" hidden="1" customWidth="1"/>
    <col min="5835" max="5835" width="14.28515625" style="1" bestFit="1" customWidth="1"/>
    <col min="5836" max="5836" width="13.140625" style="1" customWidth="1"/>
    <col min="5837" max="5848" width="0" style="1" hidden="1" customWidth="1"/>
    <col min="5849" max="5849" width="11.7109375" style="1" bestFit="1" customWidth="1"/>
    <col min="5850" max="5861" width="0" style="1" hidden="1" customWidth="1"/>
    <col min="5862" max="5862" width="9.140625" style="1" customWidth="1"/>
    <col min="5863" max="5863" width="10.140625" style="1" customWidth="1"/>
    <col min="5864" max="5864" width="12.42578125" style="1" customWidth="1"/>
    <col min="5865" max="5865" width="12.85546875" style="1" customWidth="1"/>
    <col min="5866" max="5866" width="10.42578125" style="1" customWidth="1"/>
    <col min="5867" max="5867" width="9.140625" style="1" customWidth="1"/>
    <col min="5868" max="5869" width="11.5703125" style="1" customWidth="1"/>
    <col min="5870" max="5882" width="0" style="1" hidden="1" customWidth="1"/>
    <col min="5883" max="5883" width="10.7109375" style="1" customWidth="1"/>
    <col min="5884" max="5895" width="9.140625" style="1" customWidth="1"/>
    <col min="5896" max="5896" width="10.7109375" style="1" customWidth="1"/>
    <col min="5897" max="5905" width="9.140625" style="1"/>
    <col min="5906" max="5906" width="17.85546875" style="1" customWidth="1"/>
    <col min="5907" max="5907" width="10.42578125" style="1" customWidth="1"/>
    <col min="5908" max="5908" width="11.140625" style="1" customWidth="1"/>
    <col min="5909" max="5909" width="6.7109375" style="1" customWidth="1"/>
    <col min="5910" max="5910" width="8.7109375" style="1" bestFit="1" customWidth="1"/>
    <col min="5911" max="5922" width="0" style="1" hidden="1" customWidth="1"/>
    <col min="5923" max="5923" width="17.28515625" style="1" customWidth="1"/>
    <col min="5924" max="5935" width="0" style="1" hidden="1" customWidth="1"/>
    <col min="5936" max="5936" width="8" style="1" customWidth="1"/>
    <col min="5937" max="5948" width="0" style="1" hidden="1" customWidth="1"/>
    <col min="5949" max="5949" width="10.140625" style="1" customWidth="1"/>
    <col min="5950" max="5961" width="0" style="1" hidden="1" customWidth="1"/>
    <col min="5962" max="5962" width="13.28515625" style="1" customWidth="1"/>
    <col min="5963" max="5974" width="0" style="1" hidden="1" customWidth="1"/>
    <col min="5975" max="5975" width="9.140625" style="1" customWidth="1"/>
    <col min="5976" max="5987" width="0" style="1" hidden="1" customWidth="1"/>
    <col min="5988" max="5988" width="9.140625" style="1" customWidth="1"/>
    <col min="5989" max="6026" width="0" style="1" hidden="1" customWidth="1"/>
    <col min="6027" max="6027" width="9.140625" style="1" customWidth="1"/>
    <col min="6028" max="6039" width="0" style="1" hidden="1" customWidth="1"/>
    <col min="6040" max="6040" width="9.140625" style="1" customWidth="1"/>
    <col min="6041" max="6053" width="0" style="1" hidden="1" customWidth="1"/>
    <col min="6054" max="6058" width="10.7109375" style="1" customWidth="1"/>
    <col min="6059" max="6059" width="17.5703125" style="1" customWidth="1"/>
    <col min="6060" max="6060" width="11.85546875" style="1" customWidth="1"/>
    <col min="6061" max="6074" width="0" style="1" hidden="1" customWidth="1"/>
    <col min="6075" max="6075" width="10.7109375" style="1" customWidth="1"/>
    <col min="6076" max="6090" width="0" style="1" hidden="1" customWidth="1"/>
    <col min="6091" max="6091" width="14.28515625" style="1" bestFit="1" customWidth="1"/>
    <col min="6092" max="6092" width="13.140625" style="1" customWidth="1"/>
    <col min="6093" max="6104" width="0" style="1" hidden="1" customWidth="1"/>
    <col min="6105" max="6105" width="11.7109375" style="1" bestFit="1" customWidth="1"/>
    <col min="6106" max="6117" width="0" style="1" hidden="1" customWidth="1"/>
    <col min="6118" max="6118" width="9.140625" style="1" customWidth="1"/>
    <col min="6119" max="6119" width="10.140625" style="1" customWidth="1"/>
    <col min="6120" max="6120" width="12.42578125" style="1" customWidth="1"/>
    <col min="6121" max="6121" width="12.85546875" style="1" customWidth="1"/>
    <col min="6122" max="6122" width="10.42578125" style="1" customWidth="1"/>
    <col min="6123" max="6123" width="9.140625" style="1" customWidth="1"/>
    <col min="6124" max="6125" width="11.5703125" style="1" customWidth="1"/>
    <col min="6126" max="6138" width="0" style="1" hidden="1" customWidth="1"/>
    <col min="6139" max="6139" width="10.7109375" style="1" customWidth="1"/>
    <col min="6140" max="6151" width="9.140625" style="1" customWidth="1"/>
    <col min="6152" max="6152" width="10.7109375" style="1" customWidth="1"/>
    <col min="6153" max="6161" width="9.140625" style="1"/>
    <col min="6162" max="6162" width="17.85546875" style="1" customWidth="1"/>
    <col min="6163" max="6163" width="10.42578125" style="1" customWidth="1"/>
    <col min="6164" max="6164" width="11.140625" style="1" customWidth="1"/>
    <col min="6165" max="6165" width="6.7109375" style="1" customWidth="1"/>
    <col min="6166" max="6166" width="8.7109375" style="1" bestFit="1" customWidth="1"/>
    <col min="6167" max="6178" width="0" style="1" hidden="1" customWidth="1"/>
    <col min="6179" max="6179" width="17.28515625" style="1" customWidth="1"/>
    <col min="6180" max="6191" width="0" style="1" hidden="1" customWidth="1"/>
    <col min="6192" max="6192" width="8" style="1" customWidth="1"/>
    <col min="6193" max="6204" width="0" style="1" hidden="1" customWidth="1"/>
    <col min="6205" max="6205" width="10.140625" style="1" customWidth="1"/>
    <col min="6206" max="6217" width="0" style="1" hidden="1" customWidth="1"/>
    <col min="6218" max="6218" width="13.28515625" style="1" customWidth="1"/>
    <col min="6219" max="6230" width="0" style="1" hidden="1" customWidth="1"/>
    <col min="6231" max="6231" width="9.140625" style="1" customWidth="1"/>
    <col min="6232" max="6243" width="0" style="1" hidden="1" customWidth="1"/>
    <col min="6244" max="6244" width="9.140625" style="1" customWidth="1"/>
    <col min="6245" max="6282" width="0" style="1" hidden="1" customWidth="1"/>
    <col min="6283" max="6283" width="9.140625" style="1" customWidth="1"/>
    <col min="6284" max="6295" width="0" style="1" hidden="1" customWidth="1"/>
    <col min="6296" max="6296" width="9.140625" style="1" customWidth="1"/>
    <col min="6297" max="6309" width="0" style="1" hidden="1" customWidth="1"/>
    <col min="6310" max="6314" width="10.7109375" style="1" customWidth="1"/>
    <col min="6315" max="6315" width="17.5703125" style="1" customWidth="1"/>
    <col min="6316" max="6316" width="11.85546875" style="1" customWidth="1"/>
    <col min="6317" max="6330" width="0" style="1" hidden="1" customWidth="1"/>
    <col min="6331" max="6331" width="10.7109375" style="1" customWidth="1"/>
    <col min="6332" max="6346" width="0" style="1" hidden="1" customWidth="1"/>
    <col min="6347" max="6347" width="14.28515625" style="1" bestFit="1" customWidth="1"/>
    <col min="6348" max="6348" width="13.140625" style="1" customWidth="1"/>
    <col min="6349" max="6360" width="0" style="1" hidden="1" customWidth="1"/>
    <col min="6361" max="6361" width="11.7109375" style="1" bestFit="1" customWidth="1"/>
    <col min="6362" max="6373" width="0" style="1" hidden="1" customWidth="1"/>
    <col min="6374" max="6374" width="9.140625" style="1" customWidth="1"/>
    <col min="6375" max="6375" width="10.140625" style="1" customWidth="1"/>
    <col min="6376" max="6376" width="12.42578125" style="1" customWidth="1"/>
    <col min="6377" max="6377" width="12.85546875" style="1" customWidth="1"/>
    <col min="6378" max="6378" width="10.42578125" style="1" customWidth="1"/>
    <col min="6379" max="6379" width="9.140625" style="1" customWidth="1"/>
    <col min="6380" max="6381" width="11.5703125" style="1" customWidth="1"/>
    <col min="6382" max="6394" width="0" style="1" hidden="1" customWidth="1"/>
    <col min="6395" max="6395" width="10.7109375" style="1" customWidth="1"/>
    <col min="6396" max="6407" width="9.140625" style="1" customWidth="1"/>
    <col min="6408" max="6408" width="10.7109375" style="1" customWidth="1"/>
    <col min="6409" max="6417" width="9.140625" style="1"/>
    <col min="6418" max="6418" width="17.85546875" style="1" customWidth="1"/>
    <col min="6419" max="6419" width="10.42578125" style="1" customWidth="1"/>
    <col min="6420" max="6420" width="11.140625" style="1" customWidth="1"/>
    <col min="6421" max="6421" width="6.7109375" style="1" customWidth="1"/>
    <col min="6422" max="6422" width="8.7109375" style="1" bestFit="1" customWidth="1"/>
    <col min="6423" max="6434" width="0" style="1" hidden="1" customWidth="1"/>
    <col min="6435" max="6435" width="17.28515625" style="1" customWidth="1"/>
    <col min="6436" max="6447" width="0" style="1" hidden="1" customWidth="1"/>
    <col min="6448" max="6448" width="8" style="1" customWidth="1"/>
    <col min="6449" max="6460" width="0" style="1" hidden="1" customWidth="1"/>
    <col min="6461" max="6461" width="10.140625" style="1" customWidth="1"/>
    <col min="6462" max="6473" width="0" style="1" hidden="1" customWidth="1"/>
    <col min="6474" max="6474" width="13.28515625" style="1" customWidth="1"/>
    <col min="6475" max="6486" width="0" style="1" hidden="1" customWidth="1"/>
    <col min="6487" max="6487" width="9.140625" style="1" customWidth="1"/>
    <col min="6488" max="6499" width="0" style="1" hidden="1" customWidth="1"/>
    <col min="6500" max="6500" width="9.140625" style="1" customWidth="1"/>
    <col min="6501" max="6538" width="0" style="1" hidden="1" customWidth="1"/>
    <col min="6539" max="6539" width="9.140625" style="1" customWidth="1"/>
    <col min="6540" max="6551" width="0" style="1" hidden="1" customWidth="1"/>
    <col min="6552" max="6552" width="9.140625" style="1" customWidth="1"/>
    <col min="6553" max="6565" width="0" style="1" hidden="1" customWidth="1"/>
    <col min="6566" max="6570" width="10.7109375" style="1" customWidth="1"/>
    <col min="6571" max="6571" width="17.5703125" style="1" customWidth="1"/>
    <col min="6572" max="6572" width="11.85546875" style="1" customWidth="1"/>
    <col min="6573" max="6586" width="0" style="1" hidden="1" customWidth="1"/>
    <col min="6587" max="6587" width="10.7109375" style="1" customWidth="1"/>
    <col min="6588" max="6602" width="0" style="1" hidden="1" customWidth="1"/>
    <col min="6603" max="6603" width="14.28515625" style="1" bestFit="1" customWidth="1"/>
    <col min="6604" max="6604" width="13.140625" style="1" customWidth="1"/>
    <col min="6605" max="6616" width="0" style="1" hidden="1" customWidth="1"/>
    <col min="6617" max="6617" width="11.7109375" style="1" bestFit="1" customWidth="1"/>
    <col min="6618" max="6629" width="0" style="1" hidden="1" customWidth="1"/>
    <col min="6630" max="6630" width="9.140625" style="1" customWidth="1"/>
    <col min="6631" max="6631" width="10.140625" style="1" customWidth="1"/>
    <col min="6632" max="6632" width="12.42578125" style="1" customWidth="1"/>
    <col min="6633" max="6633" width="12.85546875" style="1" customWidth="1"/>
    <col min="6634" max="6634" width="10.42578125" style="1" customWidth="1"/>
    <col min="6635" max="6635" width="9.140625" style="1" customWidth="1"/>
    <col min="6636" max="6637" width="11.5703125" style="1" customWidth="1"/>
    <col min="6638" max="6650" width="0" style="1" hidden="1" customWidth="1"/>
    <col min="6651" max="6651" width="10.7109375" style="1" customWidth="1"/>
    <col min="6652" max="6663" width="9.140625" style="1" customWidth="1"/>
    <col min="6664" max="6664" width="10.7109375" style="1" customWidth="1"/>
    <col min="6665" max="6673" width="9.140625" style="1"/>
    <col min="6674" max="6674" width="17.85546875" style="1" customWidth="1"/>
    <col min="6675" max="6675" width="10.42578125" style="1" customWidth="1"/>
    <col min="6676" max="6676" width="11.140625" style="1" customWidth="1"/>
    <col min="6677" max="6677" width="6.7109375" style="1" customWidth="1"/>
    <col min="6678" max="6678" width="8.7109375" style="1" bestFit="1" customWidth="1"/>
    <col min="6679" max="6690" width="0" style="1" hidden="1" customWidth="1"/>
    <col min="6691" max="6691" width="17.28515625" style="1" customWidth="1"/>
    <col min="6692" max="6703" width="0" style="1" hidden="1" customWidth="1"/>
    <col min="6704" max="6704" width="8" style="1" customWidth="1"/>
    <col min="6705" max="6716" width="0" style="1" hidden="1" customWidth="1"/>
    <col min="6717" max="6717" width="10.140625" style="1" customWidth="1"/>
    <col min="6718" max="6729" width="0" style="1" hidden="1" customWidth="1"/>
    <col min="6730" max="6730" width="13.28515625" style="1" customWidth="1"/>
    <col min="6731" max="6742" width="0" style="1" hidden="1" customWidth="1"/>
    <col min="6743" max="6743" width="9.140625" style="1" customWidth="1"/>
    <col min="6744" max="6755" width="0" style="1" hidden="1" customWidth="1"/>
    <col min="6756" max="6756" width="9.140625" style="1" customWidth="1"/>
    <col min="6757" max="6794" width="0" style="1" hidden="1" customWidth="1"/>
    <col min="6795" max="6795" width="9.140625" style="1" customWidth="1"/>
    <col min="6796" max="6807" width="0" style="1" hidden="1" customWidth="1"/>
    <col min="6808" max="6808" width="9.140625" style="1" customWidth="1"/>
    <col min="6809" max="6821" width="0" style="1" hidden="1" customWidth="1"/>
    <col min="6822" max="6826" width="10.7109375" style="1" customWidth="1"/>
    <col min="6827" max="6827" width="17.5703125" style="1" customWidth="1"/>
    <col min="6828" max="6828" width="11.85546875" style="1" customWidth="1"/>
    <col min="6829" max="6842" width="0" style="1" hidden="1" customWidth="1"/>
    <col min="6843" max="6843" width="10.7109375" style="1" customWidth="1"/>
    <col min="6844" max="6858" width="0" style="1" hidden="1" customWidth="1"/>
    <col min="6859" max="6859" width="14.28515625" style="1" bestFit="1" customWidth="1"/>
    <col min="6860" max="6860" width="13.140625" style="1" customWidth="1"/>
    <col min="6861" max="6872" width="0" style="1" hidden="1" customWidth="1"/>
    <col min="6873" max="6873" width="11.7109375" style="1" bestFit="1" customWidth="1"/>
    <col min="6874" max="6885" width="0" style="1" hidden="1" customWidth="1"/>
    <col min="6886" max="6886" width="9.140625" style="1" customWidth="1"/>
    <col min="6887" max="6887" width="10.140625" style="1" customWidth="1"/>
    <col min="6888" max="6888" width="12.42578125" style="1" customWidth="1"/>
    <col min="6889" max="6889" width="12.85546875" style="1" customWidth="1"/>
    <col min="6890" max="6890" width="10.42578125" style="1" customWidth="1"/>
    <col min="6891" max="6891" width="9.140625" style="1" customWidth="1"/>
    <col min="6892" max="6893" width="11.5703125" style="1" customWidth="1"/>
    <col min="6894" max="6906" width="0" style="1" hidden="1" customWidth="1"/>
    <col min="6907" max="6907" width="10.7109375" style="1" customWidth="1"/>
    <col min="6908" max="6919" width="9.140625" style="1" customWidth="1"/>
    <col min="6920" max="6920" width="10.7109375" style="1" customWidth="1"/>
    <col min="6921" max="6929" width="9.140625" style="1"/>
    <col min="6930" max="6930" width="17.85546875" style="1" customWidth="1"/>
    <col min="6931" max="6931" width="10.42578125" style="1" customWidth="1"/>
    <col min="6932" max="6932" width="11.140625" style="1" customWidth="1"/>
    <col min="6933" max="6933" width="6.7109375" style="1" customWidth="1"/>
    <col min="6934" max="6934" width="8.7109375" style="1" bestFit="1" customWidth="1"/>
    <col min="6935" max="6946" width="0" style="1" hidden="1" customWidth="1"/>
    <col min="6947" max="6947" width="17.28515625" style="1" customWidth="1"/>
    <col min="6948" max="6959" width="0" style="1" hidden="1" customWidth="1"/>
    <col min="6960" max="6960" width="8" style="1" customWidth="1"/>
    <col min="6961" max="6972" width="0" style="1" hidden="1" customWidth="1"/>
    <col min="6973" max="6973" width="10.140625" style="1" customWidth="1"/>
    <col min="6974" max="6985" width="0" style="1" hidden="1" customWidth="1"/>
    <col min="6986" max="6986" width="13.28515625" style="1" customWidth="1"/>
    <col min="6987" max="6998" width="0" style="1" hidden="1" customWidth="1"/>
    <col min="6999" max="6999" width="9.140625" style="1" customWidth="1"/>
    <col min="7000" max="7011" width="0" style="1" hidden="1" customWidth="1"/>
    <col min="7012" max="7012" width="9.140625" style="1" customWidth="1"/>
    <col min="7013" max="7050" width="0" style="1" hidden="1" customWidth="1"/>
    <col min="7051" max="7051" width="9.140625" style="1" customWidth="1"/>
    <col min="7052" max="7063" width="0" style="1" hidden="1" customWidth="1"/>
    <col min="7064" max="7064" width="9.140625" style="1" customWidth="1"/>
    <col min="7065" max="7077" width="0" style="1" hidden="1" customWidth="1"/>
    <col min="7078" max="7082" width="10.7109375" style="1" customWidth="1"/>
    <col min="7083" max="7083" width="17.5703125" style="1" customWidth="1"/>
    <col min="7084" max="7084" width="11.85546875" style="1" customWidth="1"/>
    <col min="7085" max="7098" width="0" style="1" hidden="1" customWidth="1"/>
    <col min="7099" max="7099" width="10.7109375" style="1" customWidth="1"/>
    <col min="7100" max="7114" width="0" style="1" hidden="1" customWidth="1"/>
    <col min="7115" max="7115" width="14.28515625" style="1" bestFit="1" customWidth="1"/>
    <col min="7116" max="7116" width="13.140625" style="1" customWidth="1"/>
    <col min="7117" max="7128" width="0" style="1" hidden="1" customWidth="1"/>
    <col min="7129" max="7129" width="11.7109375" style="1" bestFit="1" customWidth="1"/>
    <col min="7130" max="7141" width="0" style="1" hidden="1" customWidth="1"/>
    <col min="7142" max="7142" width="9.140625" style="1" customWidth="1"/>
    <col min="7143" max="7143" width="10.140625" style="1" customWidth="1"/>
    <col min="7144" max="7144" width="12.42578125" style="1" customWidth="1"/>
    <col min="7145" max="7145" width="12.85546875" style="1" customWidth="1"/>
    <col min="7146" max="7146" width="10.42578125" style="1" customWidth="1"/>
    <col min="7147" max="7147" width="9.140625" style="1" customWidth="1"/>
    <col min="7148" max="7149" width="11.5703125" style="1" customWidth="1"/>
    <col min="7150" max="7162" width="0" style="1" hidden="1" customWidth="1"/>
    <col min="7163" max="7163" width="10.7109375" style="1" customWidth="1"/>
    <col min="7164" max="7175" width="9.140625" style="1" customWidth="1"/>
    <col min="7176" max="7176" width="10.7109375" style="1" customWidth="1"/>
    <col min="7177" max="7185" width="9.140625" style="1"/>
    <col min="7186" max="7186" width="17.85546875" style="1" customWidth="1"/>
    <col min="7187" max="7187" width="10.42578125" style="1" customWidth="1"/>
    <col min="7188" max="7188" width="11.140625" style="1" customWidth="1"/>
    <col min="7189" max="7189" width="6.7109375" style="1" customWidth="1"/>
    <col min="7190" max="7190" width="8.7109375" style="1" bestFit="1" customWidth="1"/>
    <col min="7191" max="7202" width="0" style="1" hidden="1" customWidth="1"/>
    <col min="7203" max="7203" width="17.28515625" style="1" customWidth="1"/>
    <col min="7204" max="7215" width="0" style="1" hidden="1" customWidth="1"/>
    <col min="7216" max="7216" width="8" style="1" customWidth="1"/>
    <col min="7217" max="7228" width="0" style="1" hidden="1" customWidth="1"/>
    <col min="7229" max="7229" width="10.140625" style="1" customWidth="1"/>
    <col min="7230" max="7241" width="0" style="1" hidden="1" customWidth="1"/>
    <col min="7242" max="7242" width="13.28515625" style="1" customWidth="1"/>
    <col min="7243" max="7254" width="0" style="1" hidden="1" customWidth="1"/>
    <col min="7255" max="7255" width="9.140625" style="1" customWidth="1"/>
    <col min="7256" max="7267" width="0" style="1" hidden="1" customWidth="1"/>
    <col min="7268" max="7268" width="9.140625" style="1" customWidth="1"/>
    <col min="7269" max="7306" width="0" style="1" hidden="1" customWidth="1"/>
    <col min="7307" max="7307" width="9.140625" style="1" customWidth="1"/>
    <col min="7308" max="7319" width="0" style="1" hidden="1" customWidth="1"/>
    <col min="7320" max="7320" width="9.140625" style="1" customWidth="1"/>
    <col min="7321" max="7333" width="0" style="1" hidden="1" customWidth="1"/>
    <col min="7334" max="7338" width="10.7109375" style="1" customWidth="1"/>
    <col min="7339" max="7339" width="17.5703125" style="1" customWidth="1"/>
    <col min="7340" max="7340" width="11.85546875" style="1" customWidth="1"/>
    <col min="7341" max="7354" width="0" style="1" hidden="1" customWidth="1"/>
    <col min="7355" max="7355" width="10.7109375" style="1" customWidth="1"/>
    <col min="7356" max="7370" width="0" style="1" hidden="1" customWidth="1"/>
    <col min="7371" max="7371" width="14.28515625" style="1" bestFit="1" customWidth="1"/>
    <col min="7372" max="7372" width="13.140625" style="1" customWidth="1"/>
    <col min="7373" max="7384" width="0" style="1" hidden="1" customWidth="1"/>
    <col min="7385" max="7385" width="11.7109375" style="1" bestFit="1" customWidth="1"/>
    <col min="7386" max="7397" width="0" style="1" hidden="1" customWidth="1"/>
    <col min="7398" max="7398" width="9.140625" style="1" customWidth="1"/>
    <col min="7399" max="7399" width="10.140625" style="1" customWidth="1"/>
    <col min="7400" max="7400" width="12.42578125" style="1" customWidth="1"/>
    <col min="7401" max="7401" width="12.85546875" style="1" customWidth="1"/>
    <col min="7402" max="7402" width="10.42578125" style="1" customWidth="1"/>
    <col min="7403" max="7403" width="9.140625" style="1" customWidth="1"/>
    <col min="7404" max="7405" width="11.5703125" style="1" customWidth="1"/>
    <col min="7406" max="7418" width="0" style="1" hidden="1" customWidth="1"/>
    <col min="7419" max="7419" width="10.7109375" style="1" customWidth="1"/>
    <col min="7420" max="7431" width="9.140625" style="1" customWidth="1"/>
    <col min="7432" max="7432" width="10.7109375" style="1" customWidth="1"/>
    <col min="7433" max="7441" width="9.140625" style="1"/>
    <col min="7442" max="7442" width="17.85546875" style="1" customWidth="1"/>
    <col min="7443" max="7443" width="10.42578125" style="1" customWidth="1"/>
    <col min="7444" max="7444" width="11.140625" style="1" customWidth="1"/>
    <col min="7445" max="7445" width="6.7109375" style="1" customWidth="1"/>
    <col min="7446" max="7446" width="8.7109375" style="1" bestFit="1" customWidth="1"/>
    <col min="7447" max="7458" width="0" style="1" hidden="1" customWidth="1"/>
    <col min="7459" max="7459" width="17.28515625" style="1" customWidth="1"/>
    <col min="7460" max="7471" width="0" style="1" hidden="1" customWidth="1"/>
    <col min="7472" max="7472" width="8" style="1" customWidth="1"/>
    <col min="7473" max="7484" width="0" style="1" hidden="1" customWidth="1"/>
    <col min="7485" max="7485" width="10.140625" style="1" customWidth="1"/>
    <col min="7486" max="7497" width="0" style="1" hidden="1" customWidth="1"/>
    <col min="7498" max="7498" width="13.28515625" style="1" customWidth="1"/>
    <col min="7499" max="7510" width="0" style="1" hidden="1" customWidth="1"/>
    <col min="7511" max="7511" width="9.140625" style="1" customWidth="1"/>
    <col min="7512" max="7523" width="0" style="1" hidden="1" customWidth="1"/>
    <col min="7524" max="7524" width="9.140625" style="1" customWidth="1"/>
    <col min="7525" max="7562" width="0" style="1" hidden="1" customWidth="1"/>
    <col min="7563" max="7563" width="9.140625" style="1" customWidth="1"/>
    <col min="7564" max="7575" width="0" style="1" hidden="1" customWidth="1"/>
    <col min="7576" max="7576" width="9.140625" style="1" customWidth="1"/>
    <col min="7577" max="7589" width="0" style="1" hidden="1" customWidth="1"/>
    <col min="7590" max="7594" width="10.7109375" style="1" customWidth="1"/>
    <col min="7595" max="7595" width="17.5703125" style="1" customWidth="1"/>
    <col min="7596" max="7596" width="11.85546875" style="1" customWidth="1"/>
    <col min="7597" max="7610" width="0" style="1" hidden="1" customWidth="1"/>
    <col min="7611" max="7611" width="10.7109375" style="1" customWidth="1"/>
    <col min="7612" max="7626" width="0" style="1" hidden="1" customWidth="1"/>
    <col min="7627" max="7627" width="14.28515625" style="1" bestFit="1" customWidth="1"/>
    <col min="7628" max="7628" width="13.140625" style="1" customWidth="1"/>
    <col min="7629" max="7640" width="0" style="1" hidden="1" customWidth="1"/>
    <col min="7641" max="7641" width="11.7109375" style="1" bestFit="1" customWidth="1"/>
    <col min="7642" max="7653" width="0" style="1" hidden="1" customWidth="1"/>
    <col min="7654" max="7654" width="9.140625" style="1" customWidth="1"/>
    <col min="7655" max="7655" width="10.140625" style="1" customWidth="1"/>
    <col min="7656" max="7656" width="12.42578125" style="1" customWidth="1"/>
    <col min="7657" max="7657" width="12.85546875" style="1" customWidth="1"/>
    <col min="7658" max="7658" width="10.42578125" style="1" customWidth="1"/>
    <col min="7659" max="7659" width="9.140625" style="1" customWidth="1"/>
    <col min="7660" max="7661" width="11.5703125" style="1" customWidth="1"/>
    <col min="7662" max="7674" width="0" style="1" hidden="1" customWidth="1"/>
    <col min="7675" max="7675" width="10.7109375" style="1" customWidth="1"/>
    <col min="7676" max="7687" width="9.140625" style="1" customWidth="1"/>
    <col min="7688" max="7688" width="10.7109375" style="1" customWidth="1"/>
    <col min="7689" max="7697" width="9.140625" style="1"/>
    <col min="7698" max="7698" width="17.85546875" style="1" customWidth="1"/>
    <col min="7699" max="7699" width="10.42578125" style="1" customWidth="1"/>
    <col min="7700" max="7700" width="11.140625" style="1" customWidth="1"/>
    <col min="7701" max="7701" width="6.7109375" style="1" customWidth="1"/>
    <col min="7702" max="7702" width="8.7109375" style="1" bestFit="1" customWidth="1"/>
    <col min="7703" max="7714" width="0" style="1" hidden="1" customWidth="1"/>
    <col min="7715" max="7715" width="17.28515625" style="1" customWidth="1"/>
    <col min="7716" max="7727" width="0" style="1" hidden="1" customWidth="1"/>
    <col min="7728" max="7728" width="8" style="1" customWidth="1"/>
    <col min="7729" max="7740" width="0" style="1" hidden="1" customWidth="1"/>
    <col min="7741" max="7741" width="10.140625" style="1" customWidth="1"/>
    <col min="7742" max="7753" width="0" style="1" hidden="1" customWidth="1"/>
    <col min="7754" max="7754" width="13.28515625" style="1" customWidth="1"/>
    <col min="7755" max="7766" width="0" style="1" hidden="1" customWidth="1"/>
    <col min="7767" max="7767" width="9.140625" style="1" customWidth="1"/>
    <col min="7768" max="7779" width="0" style="1" hidden="1" customWidth="1"/>
    <col min="7780" max="7780" width="9.140625" style="1" customWidth="1"/>
    <col min="7781" max="7818" width="0" style="1" hidden="1" customWidth="1"/>
    <col min="7819" max="7819" width="9.140625" style="1" customWidth="1"/>
    <col min="7820" max="7831" width="0" style="1" hidden="1" customWidth="1"/>
    <col min="7832" max="7832" width="9.140625" style="1" customWidth="1"/>
    <col min="7833" max="7845" width="0" style="1" hidden="1" customWidth="1"/>
    <col min="7846" max="7850" width="10.7109375" style="1" customWidth="1"/>
    <col min="7851" max="7851" width="17.5703125" style="1" customWidth="1"/>
    <col min="7852" max="7852" width="11.85546875" style="1" customWidth="1"/>
    <col min="7853" max="7866" width="0" style="1" hidden="1" customWidth="1"/>
    <col min="7867" max="7867" width="10.7109375" style="1" customWidth="1"/>
    <col min="7868" max="7882" width="0" style="1" hidden="1" customWidth="1"/>
    <col min="7883" max="7883" width="14.28515625" style="1" bestFit="1" customWidth="1"/>
    <col min="7884" max="7884" width="13.140625" style="1" customWidth="1"/>
    <col min="7885" max="7896" width="0" style="1" hidden="1" customWidth="1"/>
    <col min="7897" max="7897" width="11.7109375" style="1" bestFit="1" customWidth="1"/>
    <col min="7898" max="7909" width="0" style="1" hidden="1" customWidth="1"/>
    <col min="7910" max="7910" width="9.140625" style="1" customWidth="1"/>
    <col min="7911" max="7911" width="10.140625" style="1" customWidth="1"/>
    <col min="7912" max="7912" width="12.42578125" style="1" customWidth="1"/>
    <col min="7913" max="7913" width="12.85546875" style="1" customWidth="1"/>
    <col min="7914" max="7914" width="10.42578125" style="1" customWidth="1"/>
    <col min="7915" max="7915" width="9.140625" style="1" customWidth="1"/>
    <col min="7916" max="7917" width="11.5703125" style="1" customWidth="1"/>
    <col min="7918" max="7930" width="0" style="1" hidden="1" customWidth="1"/>
    <col min="7931" max="7931" width="10.7109375" style="1" customWidth="1"/>
    <col min="7932" max="7943" width="9.140625" style="1" customWidth="1"/>
    <col min="7944" max="7944" width="10.7109375" style="1" customWidth="1"/>
    <col min="7945" max="7953" width="9.140625" style="1"/>
    <col min="7954" max="7954" width="17.85546875" style="1" customWidth="1"/>
    <col min="7955" max="7955" width="10.42578125" style="1" customWidth="1"/>
    <col min="7956" max="7956" width="11.140625" style="1" customWidth="1"/>
    <col min="7957" max="7957" width="6.7109375" style="1" customWidth="1"/>
    <col min="7958" max="7958" width="8.7109375" style="1" bestFit="1" customWidth="1"/>
    <col min="7959" max="7970" width="0" style="1" hidden="1" customWidth="1"/>
    <col min="7971" max="7971" width="17.28515625" style="1" customWidth="1"/>
    <col min="7972" max="7983" width="0" style="1" hidden="1" customWidth="1"/>
    <col min="7984" max="7984" width="8" style="1" customWidth="1"/>
    <col min="7985" max="7996" width="0" style="1" hidden="1" customWidth="1"/>
    <col min="7997" max="7997" width="10.140625" style="1" customWidth="1"/>
    <col min="7998" max="8009" width="0" style="1" hidden="1" customWidth="1"/>
    <col min="8010" max="8010" width="13.28515625" style="1" customWidth="1"/>
    <col min="8011" max="8022" width="0" style="1" hidden="1" customWidth="1"/>
    <col min="8023" max="8023" width="9.140625" style="1" customWidth="1"/>
    <col min="8024" max="8035" width="0" style="1" hidden="1" customWidth="1"/>
    <col min="8036" max="8036" width="9.140625" style="1" customWidth="1"/>
    <col min="8037" max="8074" width="0" style="1" hidden="1" customWidth="1"/>
    <col min="8075" max="8075" width="9.140625" style="1" customWidth="1"/>
    <col min="8076" max="8087" width="0" style="1" hidden="1" customWidth="1"/>
    <col min="8088" max="8088" width="9.140625" style="1" customWidth="1"/>
    <col min="8089" max="8101" width="0" style="1" hidden="1" customWidth="1"/>
    <col min="8102" max="8106" width="10.7109375" style="1" customWidth="1"/>
    <col min="8107" max="8107" width="17.5703125" style="1" customWidth="1"/>
    <col min="8108" max="8108" width="11.85546875" style="1" customWidth="1"/>
    <col min="8109" max="8122" width="0" style="1" hidden="1" customWidth="1"/>
    <col min="8123" max="8123" width="10.7109375" style="1" customWidth="1"/>
    <col min="8124" max="8138" width="0" style="1" hidden="1" customWidth="1"/>
    <col min="8139" max="8139" width="14.28515625" style="1" bestFit="1" customWidth="1"/>
    <col min="8140" max="8140" width="13.140625" style="1" customWidth="1"/>
    <col min="8141" max="8152" width="0" style="1" hidden="1" customWidth="1"/>
    <col min="8153" max="8153" width="11.7109375" style="1" bestFit="1" customWidth="1"/>
    <col min="8154" max="8165" width="0" style="1" hidden="1" customWidth="1"/>
    <col min="8166" max="8166" width="9.140625" style="1" customWidth="1"/>
    <col min="8167" max="8167" width="10.140625" style="1" customWidth="1"/>
    <col min="8168" max="8168" width="12.42578125" style="1" customWidth="1"/>
    <col min="8169" max="8169" width="12.85546875" style="1" customWidth="1"/>
    <col min="8170" max="8170" width="10.42578125" style="1" customWidth="1"/>
    <col min="8171" max="8171" width="9.140625" style="1" customWidth="1"/>
    <col min="8172" max="8173" width="11.5703125" style="1" customWidth="1"/>
    <col min="8174" max="8186" width="0" style="1" hidden="1" customWidth="1"/>
    <col min="8187" max="8187" width="10.7109375" style="1" customWidth="1"/>
    <col min="8188" max="8199" width="9.140625" style="1" customWidth="1"/>
    <col min="8200" max="8200" width="10.7109375" style="1" customWidth="1"/>
    <col min="8201" max="8209" width="9.140625" style="1"/>
    <col min="8210" max="8210" width="17.85546875" style="1" customWidth="1"/>
    <col min="8211" max="8211" width="10.42578125" style="1" customWidth="1"/>
    <col min="8212" max="8212" width="11.140625" style="1" customWidth="1"/>
    <col min="8213" max="8213" width="6.7109375" style="1" customWidth="1"/>
    <col min="8214" max="8214" width="8.7109375" style="1" bestFit="1" customWidth="1"/>
    <col min="8215" max="8226" width="0" style="1" hidden="1" customWidth="1"/>
    <col min="8227" max="8227" width="17.28515625" style="1" customWidth="1"/>
    <col min="8228" max="8239" width="0" style="1" hidden="1" customWidth="1"/>
    <col min="8240" max="8240" width="8" style="1" customWidth="1"/>
    <col min="8241" max="8252" width="0" style="1" hidden="1" customWidth="1"/>
    <col min="8253" max="8253" width="10.140625" style="1" customWidth="1"/>
    <col min="8254" max="8265" width="0" style="1" hidden="1" customWidth="1"/>
    <col min="8266" max="8266" width="13.28515625" style="1" customWidth="1"/>
    <col min="8267" max="8278" width="0" style="1" hidden="1" customWidth="1"/>
    <col min="8279" max="8279" width="9.140625" style="1" customWidth="1"/>
    <col min="8280" max="8291" width="0" style="1" hidden="1" customWidth="1"/>
    <col min="8292" max="8292" width="9.140625" style="1" customWidth="1"/>
    <col min="8293" max="8330" width="0" style="1" hidden="1" customWidth="1"/>
    <col min="8331" max="8331" width="9.140625" style="1" customWidth="1"/>
    <col min="8332" max="8343" width="0" style="1" hidden="1" customWidth="1"/>
    <col min="8344" max="8344" width="9.140625" style="1" customWidth="1"/>
    <col min="8345" max="8357" width="0" style="1" hidden="1" customWidth="1"/>
    <col min="8358" max="8362" width="10.7109375" style="1" customWidth="1"/>
    <col min="8363" max="8363" width="17.5703125" style="1" customWidth="1"/>
    <col min="8364" max="8364" width="11.85546875" style="1" customWidth="1"/>
    <col min="8365" max="8378" width="0" style="1" hidden="1" customWidth="1"/>
    <col min="8379" max="8379" width="10.7109375" style="1" customWidth="1"/>
    <col min="8380" max="8394" width="0" style="1" hidden="1" customWidth="1"/>
    <col min="8395" max="8395" width="14.28515625" style="1" bestFit="1" customWidth="1"/>
    <col min="8396" max="8396" width="13.140625" style="1" customWidth="1"/>
    <col min="8397" max="8408" width="0" style="1" hidden="1" customWidth="1"/>
    <col min="8409" max="8409" width="11.7109375" style="1" bestFit="1" customWidth="1"/>
    <col min="8410" max="8421" width="0" style="1" hidden="1" customWidth="1"/>
    <col min="8422" max="8422" width="9.140625" style="1" customWidth="1"/>
    <col min="8423" max="8423" width="10.140625" style="1" customWidth="1"/>
    <col min="8424" max="8424" width="12.42578125" style="1" customWidth="1"/>
    <col min="8425" max="8425" width="12.85546875" style="1" customWidth="1"/>
    <col min="8426" max="8426" width="10.42578125" style="1" customWidth="1"/>
    <col min="8427" max="8427" width="9.140625" style="1" customWidth="1"/>
    <col min="8428" max="8429" width="11.5703125" style="1" customWidth="1"/>
    <col min="8430" max="8442" width="0" style="1" hidden="1" customWidth="1"/>
    <col min="8443" max="8443" width="10.7109375" style="1" customWidth="1"/>
    <col min="8444" max="8455" width="9.140625" style="1" customWidth="1"/>
    <col min="8456" max="8456" width="10.7109375" style="1" customWidth="1"/>
    <col min="8457" max="8465" width="9.140625" style="1"/>
    <col min="8466" max="8466" width="17.85546875" style="1" customWidth="1"/>
    <col min="8467" max="8467" width="10.42578125" style="1" customWidth="1"/>
    <col min="8468" max="8468" width="11.140625" style="1" customWidth="1"/>
    <col min="8469" max="8469" width="6.7109375" style="1" customWidth="1"/>
    <col min="8470" max="8470" width="8.7109375" style="1" bestFit="1" customWidth="1"/>
    <col min="8471" max="8482" width="0" style="1" hidden="1" customWidth="1"/>
    <col min="8483" max="8483" width="17.28515625" style="1" customWidth="1"/>
    <col min="8484" max="8495" width="0" style="1" hidden="1" customWidth="1"/>
    <col min="8496" max="8496" width="8" style="1" customWidth="1"/>
    <col min="8497" max="8508" width="0" style="1" hidden="1" customWidth="1"/>
    <col min="8509" max="8509" width="10.140625" style="1" customWidth="1"/>
    <col min="8510" max="8521" width="0" style="1" hidden="1" customWidth="1"/>
    <col min="8522" max="8522" width="13.28515625" style="1" customWidth="1"/>
    <col min="8523" max="8534" width="0" style="1" hidden="1" customWidth="1"/>
    <col min="8535" max="8535" width="9.140625" style="1" customWidth="1"/>
    <col min="8536" max="8547" width="0" style="1" hidden="1" customWidth="1"/>
    <col min="8548" max="8548" width="9.140625" style="1" customWidth="1"/>
    <col min="8549" max="8586" width="0" style="1" hidden="1" customWidth="1"/>
    <col min="8587" max="8587" width="9.140625" style="1" customWidth="1"/>
    <col min="8588" max="8599" width="0" style="1" hidden="1" customWidth="1"/>
    <col min="8600" max="8600" width="9.140625" style="1" customWidth="1"/>
    <col min="8601" max="8613" width="0" style="1" hidden="1" customWidth="1"/>
    <col min="8614" max="8618" width="10.7109375" style="1" customWidth="1"/>
    <col min="8619" max="8619" width="17.5703125" style="1" customWidth="1"/>
    <col min="8620" max="8620" width="11.85546875" style="1" customWidth="1"/>
    <col min="8621" max="8634" width="0" style="1" hidden="1" customWidth="1"/>
    <col min="8635" max="8635" width="10.7109375" style="1" customWidth="1"/>
    <col min="8636" max="8650" width="0" style="1" hidden="1" customWidth="1"/>
    <col min="8651" max="8651" width="14.28515625" style="1" bestFit="1" customWidth="1"/>
    <col min="8652" max="8652" width="13.140625" style="1" customWidth="1"/>
    <col min="8653" max="8664" width="0" style="1" hidden="1" customWidth="1"/>
    <col min="8665" max="8665" width="11.7109375" style="1" bestFit="1" customWidth="1"/>
    <col min="8666" max="8677" width="0" style="1" hidden="1" customWidth="1"/>
    <col min="8678" max="8678" width="9.140625" style="1" customWidth="1"/>
    <col min="8679" max="8679" width="10.140625" style="1" customWidth="1"/>
    <col min="8680" max="8680" width="12.42578125" style="1" customWidth="1"/>
    <col min="8681" max="8681" width="12.85546875" style="1" customWidth="1"/>
    <col min="8682" max="8682" width="10.42578125" style="1" customWidth="1"/>
    <col min="8683" max="8683" width="9.140625" style="1" customWidth="1"/>
    <col min="8684" max="8685" width="11.5703125" style="1" customWidth="1"/>
    <col min="8686" max="8698" width="0" style="1" hidden="1" customWidth="1"/>
    <col min="8699" max="8699" width="10.7109375" style="1" customWidth="1"/>
    <col min="8700" max="8711" width="9.140625" style="1" customWidth="1"/>
    <col min="8712" max="8712" width="10.7109375" style="1" customWidth="1"/>
    <col min="8713" max="8721" width="9.140625" style="1"/>
    <col min="8722" max="8722" width="17.85546875" style="1" customWidth="1"/>
    <col min="8723" max="8723" width="10.42578125" style="1" customWidth="1"/>
    <col min="8724" max="8724" width="11.140625" style="1" customWidth="1"/>
    <col min="8725" max="8725" width="6.7109375" style="1" customWidth="1"/>
    <col min="8726" max="8726" width="8.7109375" style="1" bestFit="1" customWidth="1"/>
    <col min="8727" max="8738" width="0" style="1" hidden="1" customWidth="1"/>
    <col min="8739" max="8739" width="17.28515625" style="1" customWidth="1"/>
    <col min="8740" max="8751" width="0" style="1" hidden="1" customWidth="1"/>
    <col min="8752" max="8752" width="8" style="1" customWidth="1"/>
    <col min="8753" max="8764" width="0" style="1" hidden="1" customWidth="1"/>
    <col min="8765" max="8765" width="10.140625" style="1" customWidth="1"/>
    <col min="8766" max="8777" width="0" style="1" hidden="1" customWidth="1"/>
    <col min="8778" max="8778" width="13.28515625" style="1" customWidth="1"/>
    <col min="8779" max="8790" width="0" style="1" hidden="1" customWidth="1"/>
    <col min="8791" max="8791" width="9.140625" style="1" customWidth="1"/>
    <col min="8792" max="8803" width="0" style="1" hidden="1" customWidth="1"/>
    <col min="8804" max="8804" width="9.140625" style="1" customWidth="1"/>
    <col min="8805" max="8842" width="0" style="1" hidden="1" customWidth="1"/>
    <col min="8843" max="8843" width="9.140625" style="1" customWidth="1"/>
    <col min="8844" max="8855" width="0" style="1" hidden="1" customWidth="1"/>
    <col min="8856" max="8856" width="9.140625" style="1" customWidth="1"/>
    <col min="8857" max="8869" width="0" style="1" hidden="1" customWidth="1"/>
    <col min="8870" max="8874" width="10.7109375" style="1" customWidth="1"/>
    <col min="8875" max="8875" width="17.5703125" style="1" customWidth="1"/>
    <col min="8876" max="8876" width="11.85546875" style="1" customWidth="1"/>
    <col min="8877" max="8890" width="0" style="1" hidden="1" customWidth="1"/>
    <col min="8891" max="8891" width="10.7109375" style="1" customWidth="1"/>
    <col min="8892" max="8906" width="0" style="1" hidden="1" customWidth="1"/>
    <col min="8907" max="8907" width="14.28515625" style="1" bestFit="1" customWidth="1"/>
    <col min="8908" max="8908" width="13.140625" style="1" customWidth="1"/>
    <col min="8909" max="8920" width="0" style="1" hidden="1" customWidth="1"/>
    <col min="8921" max="8921" width="11.7109375" style="1" bestFit="1" customWidth="1"/>
    <col min="8922" max="8933" width="0" style="1" hidden="1" customWidth="1"/>
    <col min="8934" max="8934" width="9.140625" style="1" customWidth="1"/>
    <col min="8935" max="8935" width="10.140625" style="1" customWidth="1"/>
    <col min="8936" max="8936" width="12.42578125" style="1" customWidth="1"/>
    <col min="8937" max="8937" width="12.85546875" style="1" customWidth="1"/>
    <col min="8938" max="8938" width="10.42578125" style="1" customWidth="1"/>
    <col min="8939" max="8939" width="9.140625" style="1" customWidth="1"/>
    <col min="8940" max="8941" width="11.5703125" style="1" customWidth="1"/>
    <col min="8942" max="8954" width="0" style="1" hidden="1" customWidth="1"/>
    <col min="8955" max="8955" width="10.7109375" style="1" customWidth="1"/>
    <col min="8956" max="8967" width="9.140625" style="1" customWidth="1"/>
    <col min="8968" max="8968" width="10.7109375" style="1" customWidth="1"/>
    <col min="8969" max="8977" width="9.140625" style="1"/>
    <col min="8978" max="8978" width="17.85546875" style="1" customWidth="1"/>
    <col min="8979" max="8979" width="10.42578125" style="1" customWidth="1"/>
    <col min="8980" max="8980" width="11.140625" style="1" customWidth="1"/>
    <col min="8981" max="8981" width="6.7109375" style="1" customWidth="1"/>
    <col min="8982" max="8982" width="8.7109375" style="1" bestFit="1" customWidth="1"/>
    <col min="8983" max="8994" width="0" style="1" hidden="1" customWidth="1"/>
    <col min="8995" max="8995" width="17.28515625" style="1" customWidth="1"/>
    <col min="8996" max="9007" width="0" style="1" hidden="1" customWidth="1"/>
    <col min="9008" max="9008" width="8" style="1" customWidth="1"/>
    <col min="9009" max="9020" width="0" style="1" hidden="1" customWidth="1"/>
    <col min="9021" max="9021" width="10.140625" style="1" customWidth="1"/>
    <col min="9022" max="9033" width="0" style="1" hidden="1" customWidth="1"/>
    <col min="9034" max="9034" width="13.28515625" style="1" customWidth="1"/>
    <col min="9035" max="9046" width="0" style="1" hidden="1" customWidth="1"/>
    <col min="9047" max="9047" width="9.140625" style="1" customWidth="1"/>
    <col min="9048" max="9059" width="0" style="1" hidden="1" customWidth="1"/>
    <col min="9060" max="9060" width="9.140625" style="1" customWidth="1"/>
    <col min="9061" max="9098" width="0" style="1" hidden="1" customWidth="1"/>
    <col min="9099" max="9099" width="9.140625" style="1" customWidth="1"/>
    <col min="9100" max="9111" width="0" style="1" hidden="1" customWidth="1"/>
    <col min="9112" max="9112" width="9.140625" style="1" customWidth="1"/>
    <col min="9113" max="9125" width="0" style="1" hidden="1" customWidth="1"/>
    <col min="9126" max="9130" width="10.7109375" style="1" customWidth="1"/>
    <col min="9131" max="9131" width="17.5703125" style="1" customWidth="1"/>
    <col min="9132" max="9132" width="11.85546875" style="1" customWidth="1"/>
    <col min="9133" max="9146" width="0" style="1" hidden="1" customWidth="1"/>
    <col min="9147" max="9147" width="10.7109375" style="1" customWidth="1"/>
    <col min="9148" max="9162" width="0" style="1" hidden="1" customWidth="1"/>
    <col min="9163" max="9163" width="14.28515625" style="1" bestFit="1" customWidth="1"/>
    <col min="9164" max="9164" width="13.140625" style="1" customWidth="1"/>
    <col min="9165" max="9176" width="0" style="1" hidden="1" customWidth="1"/>
    <col min="9177" max="9177" width="11.7109375" style="1" bestFit="1" customWidth="1"/>
    <col min="9178" max="9189" width="0" style="1" hidden="1" customWidth="1"/>
    <col min="9190" max="9190" width="9.140625" style="1" customWidth="1"/>
    <col min="9191" max="9191" width="10.140625" style="1" customWidth="1"/>
    <col min="9192" max="9192" width="12.42578125" style="1" customWidth="1"/>
    <col min="9193" max="9193" width="12.85546875" style="1" customWidth="1"/>
    <col min="9194" max="9194" width="10.42578125" style="1" customWidth="1"/>
    <col min="9195" max="9195" width="9.140625" style="1" customWidth="1"/>
    <col min="9196" max="9197" width="11.5703125" style="1" customWidth="1"/>
    <col min="9198" max="9210" width="0" style="1" hidden="1" customWidth="1"/>
    <col min="9211" max="9211" width="10.7109375" style="1" customWidth="1"/>
    <col min="9212" max="9223" width="9.140625" style="1" customWidth="1"/>
    <col min="9224" max="9224" width="10.7109375" style="1" customWidth="1"/>
    <col min="9225" max="9233" width="9.140625" style="1"/>
    <col min="9234" max="9234" width="17.85546875" style="1" customWidth="1"/>
    <col min="9235" max="9235" width="10.42578125" style="1" customWidth="1"/>
    <col min="9236" max="9236" width="11.140625" style="1" customWidth="1"/>
    <col min="9237" max="9237" width="6.7109375" style="1" customWidth="1"/>
    <col min="9238" max="9238" width="8.7109375" style="1" bestFit="1" customWidth="1"/>
    <col min="9239" max="9250" width="0" style="1" hidden="1" customWidth="1"/>
    <col min="9251" max="9251" width="17.28515625" style="1" customWidth="1"/>
    <col min="9252" max="9263" width="0" style="1" hidden="1" customWidth="1"/>
    <col min="9264" max="9264" width="8" style="1" customWidth="1"/>
    <col min="9265" max="9276" width="0" style="1" hidden="1" customWidth="1"/>
    <col min="9277" max="9277" width="10.140625" style="1" customWidth="1"/>
    <col min="9278" max="9289" width="0" style="1" hidden="1" customWidth="1"/>
    <col min="9290" max="9290" width="13.28515625" style="1" customWidth="1"/>
    <col min="9291" max="9302" width="0" style="1" hidden="1" customWidth="1"/>
    <col min="9303" max="9303" width="9.140625" style="1" customWidth="1"/>
    <col min="9304" max="9315" width="0" style="1" hidden="1" customWidth="1"/>
    <col min="9316" max="9316" width="9.140625" style="1" customWidth="1"/>
    <col min="9317" max="9354" width="0" style="1" hidden="1" customWidth="1"/>
    <col min="9355" max="9355" width="9.140625" style="1" customWidth="1"/>
    <col min="9356" max="9367" width="0" style="1" hidden="1" customWidth="1"/>
    <col min="9368" max="9368" width="9.140625" style="1" customWidth="1"/>
    <col min="9369" max="9381" width="0" style="1" hidden="1" customWidth="1"/>
    <col min="9382" max="9386" width="10.7109375" style="1" customWidth="1"/>
    <col min="9387" max="9387" width="17.5703125" style="1" customWidth="1"/>
    <col min="9388" max="9388" width="11.85546875" style="1" customWidth="1"/>
    <col min="9389" max="9402" width="0" style="1" hidden="1" customWidth="1"/>
    <col min="9403" max="9403" width="10.7109375" style="1" customWidth="1"/>
    <col min="9404" max="9418" width="0" style="1" hidden="1" customWidth="1"/>
    <col min="9419" max="9419" width="14.28515625" style="1" bestFit="1" customWidth="1"/>
    <col min="9420" max="9420" width="13.140625" style="1" customWidth="1"/>
    <col min="9421" max="9432" width="0" style="1" hidden="1" customWidth="1"/>
    <col min="9433" max="9433" width="11.7109375" style="1" bestFit="1" customWidth="1"/>
    <col min="9434" max="9445" width="0" style="1" hidden="1" customWidth="1"/>
    <col min="9446" max="9446" width="9.140625" style="1" customWidth="1"/>
    <col min="9447" max="9447" width="10.140625" style="1" customWidth="1"/>
    <col min="9448" max="9448" width="12.42578125" style="1" customWidth="1"/>
    <col min="9449" max="9449" width="12.85546875" style="1" customWidth="1"/>
    <col min="9450" max="9450" width="10.42578125" style="1" customWidth="1"/>
    <col min="9451" max="9451" width="9.140625" style="1" customWidth="1"/>
    <col min="9452" max="9453" width="11.5703125" style="1" customWidth="1"/>
    <col min="9454" max="9466" width="0" style="1" hidden="1" customWidth="1"/>
    <col min="9467" max="9467" width="10.7109375" style="1" customWidth="1"/>
    <col min="9468" max="9479" width="9.140625" style="1" customWidth="1"/>
    <col min="9480" max="9480" width="10.7109375" style="1" customWidth="1"/>
    <col min="9481" max="9489" width="9.140625" style="1"/>
    <col min="9490" max="9490" width="17.85546875" style="1" customWidth="1"/>
    <col min="9491" max="9491" width="10.42578125" style="1" customWidth="1"/>
    <col min="9492" max="9492" width="11.140625" style="1" customWidth="1"/>
    <col min="9493" max="9493" width="6.7109375" style="1" customWidth="1"/>
    <col min="9494" max="9494" width="8.7109375" style="1" bestFit="1" customWidth="1"/>
    <col min="9495" max="9506" width="0" style="1" hidden="1" customWidth="1"/>
    <col min="9507" max="9507" width="17.28515625" style="1" customWidth="1"/>
    <col min="9508" max="9519" width="0" style="1" hidden="1" customWidth="1"/>
    <col min="9520" max="9520" width="8" style="1" customWidth="1"/>
    <col min="9521" max="9532" width="0" style="1" hidden="1" customWidth="1"/>
    <col min="9533" max="9533" width="10.140625" style="1" customWidth="1"/>
    <col min="9534" max="9545" width="0" style="1" hidden="1" customWidth="1"/>
    <col min="9546" max="9546" width="13.28515625" style="1" customWidth="1"/>
    <col min="9547" max="9558" width="0" style="1" hidden="1" customWidth="1"/>
    <col min="9559" max="9559" width="9.140625" style="1" customWidth="1"/>
    <col min="9560" max="9571" width="0" style="1" hidden="1" customWidth="1"/>
    <col min="9572" max="9572" width="9.140625" style="1" customWidth="1"/>
    <col min="9573" max="9610" width="0" style="1" hidden="1" customWidth="1"/>
    <col min="9611" max="9611" width="9.140625" style="1" customWidth="1"/>
    <col min="9612" max="9623" width="0" style="1" hidden="1" customWidth="1"/>
    <col min="9624" max="9624" width="9.140625" style="1" customWidth="1"/>
    <col min="9625" max="9637" width="0" style="1" hidden="1" customWidth="1"/>
    <col min="9638" max="9642" width="10.7109375" style="1" customWidth="1"/>
    <col min="9643" max="9643" width="17.5703125" style="1" customWidth="1"/>
    <col min="9644" max="9644" width="11.85546875" style="1" customWidth="1"/>
    <col min="9645" max="9658" width="0" style="1" hidden="1" customWidth="1"/>
    <col min="9659" max="9659" width="10.7109375" style="1" customWidth="1"/>
    <col min="9660" max="9674" width="0" style="1" hidden="1" customWidth="1"/>
    <col min="9675" max="9675" width="14.28515625" style="1" bestFit="1" customWidth="1"/>
    <col min="9676" max="9676" width="13.140625" style="1" customWidth="1"/>
    <col min="9677" max="9688" width="0" style="1" hidden="1" customWidth="1"/>
    <col min="9689" max="9689" width="11.7109375" style="1" bestFit="1" customWidth="1"/>
    <col min="9690" max="9701" width="0" style="1" hidden="1" customWidth="1"/>
    <col min="9702" max="9702" width="9.140625" style="1" customWidth="1"/>
    <col min="9703" max="9703" width="10.140625" style="1" customWidth="1"/>
    <col min="9704" max="9704" width="12.42578125" style="1" customWidth="1"/>
    <col min="9705" max="9705" width="12.85546875" style="1" customWidth="1"/>
    <col min="9706" max="9706" width="10.42578125" style="1" customWidth="1"/>
    <col min="9707" max="9707" width="9.140625" style="1" customWidth="1"/>
    <col min="9708" max="9709" width="11.5703125" style="1" customWidth="1"/>
    <col min="9710" max="9722" width="0" style="1" hidden="1" customWidth="1"/>
    <col min="9723" max="9723" width="10.7109375" style="1" customWidth="1"/>
    <col min="9724" max="9735" width="9.140625" style="1" customWidth="1"/>
    <col min="9736" max="9736" width="10.7109375" style="1" customWidth="1"/>
    <col min="9737" max="9745" width="9.140625" style="1"/>
    <col min="9746" max="9746" width="17.85546875" style="1" customWidth="1"/>
    <col min="9747" max="9747" width="10.42578125" style="1" customWidth="1"/>
    <col min="9748" max="9748" width="11.140625" style="1" customWidth="1"/>
    <col min="9749" max="9749" width="6.7109375" style="1" customWidth="1"/>
    <col min="9750" max="9750" width="8.7109375" style="1" bestFit="1" customWidth="1"/>
    <col min="9751" max="9762" width="0" style="1" hidden="1" customWidth="1"/>
    <col min="9763" max="9763" width="17.28515625" style="1" customWidth="1"/>
    <col min="9764" max="9775" width="0" style="1" hidden="1" customWidth="1"/>
    <col min="9776" max="9776" width="8" style="1" customWidth="1"/>
    <col min="9777" max="9788" width="0" style="1" hidden="1" customWidth="1"/>
    <col min="9789" max="9789" width="10.140625" style="1" customWidth="1"/>
    <col min="9790" max="9801" width="0" style="1" hidden="1" customWidth="1"/>
    <col min="9802" max="9802" width="13.28515625" style="1" customWidth="1"/>
    <col min="9803" max="9814" width="0" style="1" hidden="1" customWidth="1"/>
    <col min="9815" max="9815" width="9.140625" style="1" customWidth="1"/>
    <col min="9816" max="9827" width="0" style="1" hidden="1" customWidth="1"/>
    <col min="9828" max="9828" width="9.140625" style="1" customWidth="1"/>
    <col min="9829" max="9866" width="0" style="1" hidden="1" customWidth="1"/>
    <col min="9867" max="9867" width="9.140625" style="1" customWidth="1"/>
    <col min="9868" max="9879" width="0" style="1" hidden="1" customWidth="1"/>
    <col min="9880" max="9880" width="9.140625" style="1" customWidth="1"/>
    <col min="9881" max="9893" width="0" style="1" hidden="1" customWidth="1"/>
    <col min="9894" max="9898" width="10.7109375" style="1" customWidth="1"/>
    <col min="9899" max="9899" width="17.5703125" style="1" customWidth="1"/>
    <col min="9900" max="9900" width="11.85546875" style="1" customWidth="1"/>
    <col min="9901" max="9914" width="0" style="1" hidden="1" customWidth="1"/>
    <col min="9915" max="9915" width="10.7109375" style="1" customWidth="1"/>
    <col min="9916" max="9930" width="0" style="1" hidden="1" customWidth="1"/>
    <col min="9931" max="9931" width="14.28515625" style="1" bestFit="1" customWidth="1"/>
    <col min="9932" max="9932" width="13.140625" style="1" customWidth="1"/>
    <col min="9933" max="9944" width="0" style="1" hidden="1" customWidth="1"/>
    <col min="9945" max="9945" width="11.7109375" style="1" bestFit="1" customWidth="1"/>
    <col min="9946" max="9957" width="0" style="1" hidden="1" customWidth="1"/>
    <col min="9958" max="9958" width="9.140625" style="1" customWidth="1"/>
    <col min="9959" max="9959" width="10.140625" style="1" customWidth="1"/>
    <col min="9960" max="9960" width="12.42578125" style="1" customWidth="1"/>
    <col min="9961" max="9961" width="12.85546875" style="1" customWidth="1"/>
    <col min="9962" max="9962" width="10.42578125" style="1" customWidth="1"/>
    <col min="9963" max="9963" width="9.140625" style="1" customWidth="1"/>
    <col min="9964" max="9965" width="11.5703125" style="1" customWidth="1"/>
    <col min="9966" max="9978" width="0" style="1" hidden="1" customWidth="1"/>
    <col min="9979" max="9979" width="10.7109375" style="1" customWidth="1"/>
    <col min="9980" max="9991" width="9.140625" style="1" customWidth="1"/>
    <col min="9992" max="9992" width="10.7109375" style="1" customWidth="1"/>
    <col min="9993" max="10001" width="9.140625" style="1"/>
    <col min="10002" max="10002" width="17.85546875" style="1" customWidth="1"/>
    <col min="10003" max="10003" width="10.42578125" style="1" customWidth="1"/>
    <col min="10004" max="10004" width="11.140625" style="1" customWidth="1"/>
    <col min="10005" max="10005" width="6.7109375" style="1" customWidth="1"/>
    <col min="10006" max="10006" width="8.7109375" style="1" bestFit="1" customWidth="1"/>
    <col min="10007" max="10018" width="0" style="1" hidden="1" customWidth="1"/>
    <col min="10019" max="10019" width="17.28515625" style="1" customWidth="1"/>
    <col min="10020" max="10031" width="0" style="1" hidden="1" customWidth="1"/>
    <col min="10032" max="10032" width="8" style="1" customWidth="1"/>
    <col min="10033" max="10044" width="0" style="1" hidden="1" customWidth="1"/>
    <col min="10045" max="10045" width="10.140625" style="1" customWidth="1"/>
    <col min="10046" max="10057" width="0" style="1" hidden="1" customWidth="1"/>
    <col min="10058" max="10058" width="13.28515625" style="1" customWidth="1"/>
    <col min="10059" max="10070" width="0" style="1" hidden="1" customWidth="1"/>
    <col min="10071" max="10071" width="9.140625" style="1" customWidth="1"/>
    <col min="10072" max="10083" width="0" style="1" hidden="1" customWidth="1"/>
    <col min="10084" max="10084" width="9.140625" style="1" customWidth="1"/>
    <col min="10085" max="10122" width="0" style="1" hidden="1" customWidth="1"/>
    <col min="10123" max="10123" width="9.140625" style="1" customWidth="1"/>
    <col min="10124" max="10135" width="0" style="1" hidden="1" customWidth="1"/>
    <col min="10136" max="10136" width="9.140625" style="1" customWidth="1"/>
    <col min="10137" max="10149" width="0" style="1" hidden="1" customWidth="1"/>
    <col min="10150" max="10154" width="10.7109375" style="1" customWidth="1"/>
    <col min="10155" max="10155" width="17.5703125" style="1" customWidth="1"/>
    <col min="10156" max="10156" width="11.85546875" style="1" customWidth="1"/>
    <col min="10157" max="10170" width="0" style="1" hidden="1" customWidth="1"/>
    <col min="10171" max="10171" width="10.7109375" style="1" customWidth="1"/>
    <col min="10172" max="10186" width="0" style="1" hidden="1" customWidth="1"/>
    <col min="10187" max="10187" width="14.28515625" style="1" bestFit="1" customWidth="1"/>
    <col min="10188" max="10188" width="13.140625" style="1" customWidth="1"/>
    <col min="10189" max="10200" width="0" style="1" hidden="1" customWidth="1"/>
    <col min="10201" max="10201" width="11.7109375" style="1" bestFit="1" customWidth="1"/>
    <col min="10202" max="10213" width="0" style="1" hidden="1" customWidth="1"/>
    <col min="10214" max="10214" width="9.140625" style="1" customWidth="1"/>
    <col min="10215" max="10215" width="10.140625" style="1" customWidth="1"/>
    <col min="10216" max="10216" width="12.42578125" style="1" customWidth="1"/>
    <col min="10217" max="10217" width="12.85546875" style="1" customWidth="1"/>
    <col min="10218" max="10218" width="10.42578125" style="1" customWidth="1"/>
    <col min="10219" max="10219" width="9.140625" style="1" customWidth="1"/>
    <col min="10220" max="10221" width="11.5703125" style="1" customWidth="1"/>
    <col min="10222" max="10234" width="0" style="1" hidden="1" customWidth="1"/>
    <col min="10235" max="10235" width="10.7109375" style="1" customWidth="1"/>
    <col min="10236" max="10247" width="9.140625" style="1" customWidth="1"/>
    <col min="10248" max="10248" width="10.7109375" style="1" customWidth="1"/>
    <col min="10249" max="10257" width="9.140625" style="1"/>
    <col min="10258" max="10258" width="17.85546875" style="1" customWidth="1"/>
    <col min="10259" max="10259" width="10.42578125" style="1" customWidth="1"/>
    <col min="10260" max="10260" width="11.140625" style="1" customWidth="1"/>
    <col min="10261" max="10261" width="6.7109375" style="1" customWidth="1"/>
    <col min="10262" max="10262" width="8.7109375" style="1" bestFit="1" customWidth="1"/>
    <col min="10263" max="10274" width="0" style="1" hidden="1" customWidth="1"/>
    <col min="10275" max="10275" width="17.28515625" style="1" customWidth="1"/>
    <col min="10276" max="10287" width="0" style="1" hidden="1" customWidth="1"/>
    <col min="10288" max="10288" width="8" style="1" customWidth="1"/>
    <col min="10289" max="10300" width="0" style="1" hidden="1" customWidth="1"/>
    <col min="10301" max="10301" width="10.140625" style="1" customWidth="1"/>
    <col min="10302" max="10313" width="0" style="1" hidden="1" customWidth="1"/>
    <col min="10314" max="10314" width="13.28515625" style="1" customWidth="1"/>
    <col min="10315" max="10326" width="0" style="1" hidden="1" customWidth="1"/>
    <col min="10327" max="10327" width="9.140625" style="1" customWidth="1"/>
    <col min="10328" max="10339" width="0" style="1" hidden="1" customWidth="1"/>
    <col min="10340" max="10340" width="9.140625" style="1" customWidth="1"/>
    <col min="10341" max="10378" width="0" style="1" hidden="1" customWidth="1"/>
    <col min="10379" max="10379" width="9.140625" style="1" customWidth="1"/>
    <col min="10380" max="10391" width="0" style="1" hidden="1" customWidth="1"/>
    <col min="10392" max="10392" width="9.140625" style="1" customWidth="1"/>
    <col min="10393" max="10405" width="0" style="1" hidden="1" customWidth="1"/>
    <col min="10406" max="10410" width="10.7109375" style="1" customWidth="1"/>
    <col min="10411" max="10411" width="17.5703125" style="1" customWidth="1"/>
    <col min="10412" max="10412" width="11.85546875" style="1" customWidth="1"/>
    <col min="10413" max="10426" width="0" style="1" hidden="1" customWidth="1"/>
    <col min="10427" max="10427" width="10.7109375" style="1" customWidth="1"/>
    <col min="10428" max="10442" width="0" style="1" hidden="1" customWidth="1"/>
    <col min="10443" max="10443" width="14.28515625" style="1" bestFit="1" customWidth="1"/>
    <col min="10444" max="10444" width="13.140625" style="1" customWidth="1"/>
    <col min="10445" max="10456" width="0" style="1" hidden="1" customWidth="1"/>
    <col min="10457" max="10457" width="11.7109375" style="1" bestFit="1" customWidth="1"/>
    <col min="10458" max="10469" width="0" style="1" hidden="1" customWidth="1"/>
    <col min="10470" max="10470" width="9.140625" style="1" customWidth="1"/>
    <col min="10471" max="10471" width="10.140625" style="1" customWidth="1"/>
    <col min="10472" max="10472" width="12.42578125" style="1" customWidth="1"/>
    <col min="10473" max="10473" width="12.85546875" style="1" customWidth="1"/>
    <col min="10474" max="10474" width="10.42578125" style="1" customWidth="1"/>
    <col min="10475" max="10475" width="9.140625" style="1" customWidth="1"/>
    <col min="10476" max="10477" width="11.5703125" style="1" customWidth="1"/>
    <col min="10478" max="10490" width="0" style="1" hidden="1" customWidth="1"/>
    <col min="10491" max="10491" width="10.7109375" style="1" customWidth="1"/>
    <col min="10492" max="10503" width="9.140625" style="1" customWidth="1"/>
    <col min="10504" max="10504" width="10.7109375" style="1" customWidth="1"/>
    <col min="10505" max="10513" width="9.140625" style="1"/>
    <col min="10514" max="10514" width="17.85546875" style="1" customWidth="1"/>
    <col min="10515" max="10515" width="10.42578125" style="1" customWidth="1"/>
    <col min="10516" max="10516" width="11.140625" style="1" customWidth="1"/>
    <col min="10517" max="10517" width="6.7109375" style="1" customWidth="1"/>
    <col min="10518" max="10518" width="8.7109375" style="1" bestFit="1" customWidth="1"/>
    <col min="10519" max="10530" width="0" style="1" hidden="1" customWidth="1"/>
    <col min="10531" max="10531" width="17.28515625" style="1" customWidth="1"/>
    <col min="10532" max="10543" width="0" style="1" hidden="1" customWidth="1"/>
    <col min="10544" max="10544" width="8" style="1" customWidth="1"/>
    <col min="10545" max="10556" width="0" style="1" hidden="1" customWidth="1"/>
    <col min="10557" max="10557" width="10.140625" style="1" customWidth="1"/>
    <col min="10558" max="10569" width="0" style="1" hidden="1" customWidth="1"/>
    <col min="10570" max="10570" width="13.28515625" style="1" customWidth="1"/>
    <col min="10571" max="10582" width="0" style="1" hidden="1" customWidth="1"/>
    <col min="10583" max="10583" width="9.140625" style="1" customWidth="1"/>
    <col min="10584" max="10595" width="0" style="1" hidden="1" customWidth="1"/>
    <col min="10596" max="10596" width="9.140625" style="1" customWidth="1"/>
    <col min="10597" max="10634" width="0" style="1" hidden="1" customWidth="1"/>
    <col min="10635" max="10635" width="9.140625" style="1" customWidth="1"/>
    <col min="10636" max="10647" width="0" style="1" hidden="1" customWidth="1"/>
    <col min="10648" max="10648" width="9.140625" style="1" customWidth="1"/>
    <col min="10649" max="10661" width="0" style="1" hidden="1" customWidth="1"/>
    <col min="10662" max="10666" width="10.7109375" style="1" customWidth="1"/>
    <col min="10667" max="10667" width="17.5703125" style="1" customWidth="1"/>
    <col min="10668" max="10668" width="11.85546875" style="1" customWidth="1"/>
    <col min="10669" max="10682" width="0" style="1" hidden="1" customWidth="1"/>
    <col min="10683" max="10683" width="10.7109375" style="1" customWidth="1"/>
    <col min="10684" max="10698" width="0" style="1" hidden="1" customWidth="1"/>
    <col min="10699" max="10699" width="14.28515625" style="1" bestFit="1" customWidth="1"/>
    <col min="10700" max="10700" width="13.140625" style="1" customWidth="1"/>
    <col min="10701" max="10712" width="0" style="1" hidden="1" customWidth="1"/>
    <col min="10713" max="10713" width="11.7109375" style="1" bestFit="1" customWidth="1"/>
    <col min="10714" max="10725" width="0" style="1" hidden="1" customWidth="1"/>
    <col min="10726" max="10726" width="9.140625" style="1" customWidth="1"/>
    <col min="10727" max="10727" width="10.140625" style="1" customWidth="1"/>
    <col min="10728" max="10728" width="12.42578125" style="1" customWidth="1"/>
    <col min="10729" max="10729" width="12.85546875" style="1" customWidth="1"/>
    <col min="10730" max="10730" width="10.42578125" style="1" customWidth="1"/>
    <col min="10731" max="10731" width="9.140625" style="1" customWidth="1"/>
    <col min="10732" max="10733" width="11.5703125" style="1" customWidth="1"/>
    <col min="10734" max="10746" width="0" style="1" hidden="1" customWidth="1"/>
    <col min="10747" max="10747" width="10.7109375" style="1" customWidth="1"/>
    <col min="10748" max="10759" width="9.140625" style="1" customWidth="1"/>
    <col min="10760" max="10760" width="10.7109375" style="1" customWidth="1"/>
    <col min="10761" max="10769" width="9.140625" style="1"/>
    <col min="10770" max="10770" width="17.85546875" style="1" customWidth="1"/>
    <col min="10771" max="10771" width="10.42578125" style="1" customWidth="1"/>
    <col min="10772" max="10772" width="11.140625" style="1" customWidth="1"/>
    <col min="10773" max="10773" width="6.7109375" style="1" customWidth="1"/>
    <col min="10774" max="10774" width="8.7109375" style="1" bestFit="1" customWidth="1"/>
    <col min="10775" max="10786" width="0" style="1" hidden="1" customWidth="1"/>
    <col min="10787" max="10787" width="17.28515625" style="1" customWidth="1"/>
    <col min="10788" max="10799" width="0" style="1" hidden="1" customWidth="1"/>
    <col min="10800" max="10800" width="8" style="1" customWidth="1"/>
    <col min="10801" max="10812" width="0" style="1" hidden="1" customWidth="1"/>
    <col min="10813" max="10813" width="10.140625" style="1" customWidth="1"/>
    <col min="10814" max="10825" width="0" style="1" hidden="1" customWidth="1"/>
    <col min="10826" max="10826" width="13.28515625" style="1" customWidth="1"/>
    <col min="10827" max="10838" width="0" style="1" hidden="1" customWidth="1"/>
    <col min="10839" max="10839" width="9.140625" style="1" customWidth="1"/>
    <col min="10840" max="10851" width="0" style="1" hidden="1" customWidth="1"/>
    <col min="10852" max="10852" width="9.140625" style="1" customWidth="1"/>
    <col min="10853" max="10890" width="0" style="1" hidden="1" customWidth="1"/>
    <col min="10891" max="10891" width="9.140625" style="1" customWidth="1"/>
    <col min="10892" max="10903" width="0" style="1" hidden="1" customWidth="1"/>
    <col min="10904" max="10904" width="9.140625" style="1" customWidth="1"/>
    <col min="10905" max="10917" width="0" style="1" hidden="1" customWidth="1"/>
    <col min="10918" max="10922" width="10.7109375" style="1" customWidth="1"/>
    <col min="10923" max="10923" width="17.5703125" style="1" customWidth="1"/>
    <col min="10924" max="10924" width="11.85546875" style="1" customWidth="1"/>
    <col min="10925" max="10938" width="0" style="1" hidden="1" customWidth="1"/>
    <col min="10939" max="10939" width="10.7109375" style="1" customWidth="1"/>
    <col min="10940" max="10954" width="0" style="1" hidden="1" customWidth="1"/>
    <col min="10955" max="10955" width="14.28515625" style="1" bestFit="1" customWidth="1"/>
    <col min="10956" max="10956" width="13.140625" style="1" customWidth="1"/>
    <col min="10957" max="10968" width="0" style="1" hidden="1" customWidth="1"/>
    <col min="10969" max="10969" width="11.7109375" style="1" bestFit="1" customWidth="1"/>
    <col min="10970" max="10981" width="0" style="1" hidden="1" customWidth="1"/>
    <col min="10982" max="10982" width="9.140625" style="1" customWidth="1"/>
    <col min="10983" max="10983" width="10.140625" style="1" customWidth="1"/>
    <col min="10984" max="10984" width="12.42578125" style="1" customWidth="1"/>
    <col min="10985" max="10985" width="12.85546875" style="1" customWidth="1"/>
    <col min="10986" max="10986" width="10.42578125" style="1" customWidth="1"/>
    <col min="10987" max="10987" width="9.140625" style="1" customWidth="1"/>
    <col min="10988" max="10989" width="11.5703125" style="1" customWidth="1"/>
    <col min="10990" max="11002" width="0" style="1" hidden="1" customWidth="1"/>
    <col min="11003" max="11003" width="10.7109375" style="1" customWidth="1"/>
    <col min="11004" max="11015" width="9.140625" style="1" customWidth="1"/>
    <col min="11016" max="11016" width="10.7109375" style="1" customWidth="1"/>
    <col min="11017" max="11025" width="9.140625" style="1"/>
    <col min="11026" max="11026" width="17.85546875" style="1" customWidth="1"/>
    <col min="11027" max="11027" width="10.42578125" style="1" customWidth="1"/>
    <col min="11028" max="11028" width="11.140625" style="1" customWidth="1"/>
    <col min="11029" max="11029" width="6.7109375" style="1" customWidth="1"/>
    <col min="11030" max="11030" width="8.7109375" style="1" bestFit="1" customWidth="1"/>
    <col min="11031" max="11042" width="0" style="1" hidden="1" customWidth="1"/>
    <col min="11043" max="11043" width="17.28515625" style="1" customWidth="1"/>
    <col min="11044" max="11055" width="0" style="1" hidden="1" customWidth="1"/>
    <col min="11056" max="11056" width="8" style="1" customWidth="1"/>
    <col min="11057" max="11068" width="0" style="1" hidden="1" customWidth="1"/>
    <col min="11069" max="11069" width="10.140625" style="1" customWidth="1"/>
    <col min="11070" max="11081" width="0" style="1" hidden="1" customWidth="1"/>
    <col min="11082" max="11082" width="13.28515625" style="1" customWidth="1"/>
    <col min="11083" max="11094" width="0" style="1" hidden="1" customWidth="1"/>
    <col min="11095" max="11095" width="9.140625" style="1" customWidth="1"/>
    <col min="11096" max="11107" width="0" style="1" hidden="1" customWidth="1"/>
    <col min="11108" max="11108" width="9.140625" style="1" customWidth="1"/>
    <col min="11109" max="11146" width="0" style="1" hidden="1" customWidth="1"/>
    <col min="11147" max="11147" width="9.140625" style="1" customWidth="1"/>
    <col min="11148" max="11159" width="0" style="1" hidden="1" customWidth="1"/>
    <col min="11160" max="11160" width="9.140625" style="1" customWidth="1"/>
    <col min="11161" max="11173" width="0" style="1" hidden="1" customWidth="1"/>
    <col min="11174" max="11178" width="10.7109375" style="1" customWidth="1"/>
    <col min="11179" max="11179" width="17.5703125" style="1" customWidth="1"/>
    <col min="11180" max="11180" width="11.85546875" style="1" customWidth="1"/>
    <col min="11181" max="11194" width="0" style="1" hidden="1" customWidth="1"/>
    <col min="11195" max="11195" width="10.7109375" style="1" customWidth="1"/>
    <col min="11196" max="11210" width="0" style="1" hidden="1" customWidth="1"/>
    <col min="11211" max="11211" width="14.28515625" style="1" bestFit="1" customWidth="1"/>
    <col min="11212" max="11212" width="13.140625" style="1" customWidth="1"/>
    <col min="11213" max="11224" width="0" style="1" hidden="1" customWidth="1"/>
    <col min="11225" max="11225" width="11.7109375" style="1" bestFit="1" customWidth="1"/>
    <col min="11226" max="11237" width="0" style="1" hidden="1" customWidth="1"/>
    <col min="11238" max="11238" width="9.140625" style="1" customWidth="1"/>
    <col min="11239" max="11239" width="10.140625" style="1" customWidth="1"/>
    <col min="11240" max="11240" width="12.42578125" style="1" customWidth="1"/>
    <col min="11241" max="11241" width="12.85546875" style="1" customWidth="1"/>
    <col min="11242" max="11242" width="10.42578125" style="1" customWidth="1"/>
    <col min="11243" max="11243" width="9.140625" style="1" customWidth="1"/>
    <col min="11244" max="11245" width="11.5703125" style="1" customWidth="1"/>
    <col min="11246" max="11258" width="0" style="1" hidden="1" customWidth="1"/>
    <col min="11259" max="11259" width="10.7109375" style="1" customWidth="1"/>
    <col min="11260" max="11271" width="9.140625" style="1" customWidth="1"/>
    <col min="11272" max="11272" width="10.7109375" style="1" customWidth="1"/>
    <col min="11273" max="11281" width="9.140625" style="1"/>
    <col min="11282" max="11282" width="17.85546875" style="1" customWidth="1"/>
    <col min="11283" max="11283" width="10.42578125" style="1" customWidth="1"/>
    <col min="11284" max="11284" width="11.140625" style="1" customWidth="1"/>
    <col min="11285" max="11285" width="6.7109375" style="1" customWidth="1"/>
    <col min="11286" max="11286" width="8.7109375" style="1" bestFit="1" customWidth="1"/>
    <col min="11287" max="11298" width="0" style="1" hidden="1" customWidth="1"/>
    <col min="11299" max="11299" width="17.28515625" style="1" customWidth="1"/>
    <col min="11300" max="11311" width="0" style="1" hidden="1" customWidth="1"/>
    <col min="11312" max="11312" width="8" style="1" customWidth="1"/>
    <col min="11313" max="11324" width="0" style="1" hidden="1" customWidth="1"/>
    <col min="11325" max="11325" width="10.140625" style="1" customWidth="1"/>
    <col min="11326" max="11337" width="0" style="1" hidden="1" customWidth="1"/>
    <col min="11338" max="11338" width="13.28515625" style="1" customWidth="1"/>
    <col min="11339" max="11350" width="0" style="1" hidden="1" customWidth="1"/>
    <col min="11351" max="11351" width="9.140625" style="1" customWidth="1"/>
    <col min="11352" max="11363" width="0" style="1" hidden="1" customWidth="1"/>
    <col min="11364" max="11364" width="9.140625" style="1" customWidth="1"/>
    <col min="11365" max="11402" width="0" style="1" hidden="1" customWidth="1"/>
    <col min="11403" max="11403" width="9.140625" style="1" customWidth="1"/>
    <col min="11404" max="11415" width="0" style="1" hidden="1" customWidth="1"/>
    <col min="11416" max="11416" width="9.140625" style="1" customWidth="1"/>
    <col min="11417" max="11429" width="0" style="1" hidden="1" customWidth="1"/>
    <col min="11430" max="11434" width="10.7109375" style="1" customWidth="1"/>
    <col min="11435" max="11435" width="17.5703125" style="1" customWidth="1"/>
    <col min="11436" max="11436" width="11.85546875" style="1" customWidth="1"/>
    <col min="11437" max="11450" width="0" style="1" hidden="1" customWidth="1"/>
    <col min="11451" max="11451" width="10.7109375" style="1" customWidth="1"/>
    <col min="11452" max="11466" width="0" style="1" hidden="1" customWidth="1"/>
    <col min="11467" max="11467" width="14.28515625" style="1" bestFit="1" customWidth="1"/>
    <col min="11468" max="11468" width="13.140625" style="1" customWidth="1"/>
    <col min="11469" max="11480" width="0" style="1" hidden="1" customWidth="1"/>
    <col min="11481" max="11481" width="11.7109375" style="1" bestFit="1" customWidth="1"/>
    <col min="11482" max="11493" width="0" style="1" hidden="1" customWidth="1"/>
    <col min="11494" max="11494" width="9.140625" style="1" customWidth="1"/>
    <col min="11495" max="11495" width="10.140625" style="1" customWidth="1"/>
    <col min="11496" max="11496" width="12.42578125" style="1" customWidth="1"/>
    <col min="11497" max="11497" width="12.85546875" style="1" customWidth="1"/>
    <col min="11498" max="11498" width="10.42578125" style="1" customWidth="1"/>
    <col min="11499" max="11499" width="9.140625" style="1" customWidth="1"/>
    <col min="11500" max="11501" width="11.5703125" style="1" customWidth="1"/>
    <col min="11502" max="11514" width="0" style="1" hidden="1" customWidth="1"/>
    <col min="11515" max="11515" width="10.7109375" style="1" customWidth="1"/>
    <col min="11516" max="11527" width="9.140625" style="1" customWidth="1"/>
    <col min="11528" max="11528" width="10.7109375" style="1" customWidth="1"/>
    <col min="11529" max="11537" width="9.140625" style="1"/>
    <col min="11538" max="11538" width="17.85546875" style="1" customWidth="1"/>
    <col min="11539" max="11539" width="10.42578125" style="1" customWidth="1"/>
    <col min="11540" max="11540" width="11.140625" style="1" customWidth="1"/>
    <col min="11541" max="11541" width="6.7109375" style="1" customWidth="1"/>
    <col min="11542" max="11542" width="8.7109375" style="1" bestFit="1" customWidth="1"/>
    <col min="11543" max="11554" width="0" style="1" hidden="1" customWidth="1"/>
    <col min="11555" max="11555" width="17.28515625" style="1" customWidth="1"/>
    <col min="11556" max="11567" width="0" style="1" hidden="1" customWidth="1"/>
    <col min="11568" max="11568" width="8" style="1" customWidth="1"/>
    <col min="11569" max="11580" width="0" style="1" hidden="1" customWidth="1"/>
    <col min="11581" max="11581" width="10.140625" style="1" customWidth="1"/>
    <col min="11582" max="11593" width="0" style="1" hidden="1" customWidth="1"/>
    <col min="11594" max="11594" width="13.28515625" style="1" customWidth="1"/>
    <col min="11595" max="11606" width="0" style="1" hidden="1" customWidth="1"/>
    <col min="11607" max="11607" width="9.140625" style="1" customWidth="1"/>
    <col min="11608" max="11619" width="0" style="1" hidden="1" customWidth="1"/>
    <col min="11620" max="11620" width="9.140625" style="1" customWidth="1"/>
    <col min="11621" max="11658" width="0" style="1" hidden="1" customWidth="1"/>
    <col min="11659" max="11659" width="9.140625" style="1" customWidth="1"/>
    <col min="11660" max="11671" width="0" style="1" hidden="1" customWidth="1"/>
    <col min="11672" max="11672" width="9.140625" style="1" customWidth="1"/>
    <col min="11673" max="11685" width="0" style="1" hidden="1" customWidth="1"/>
    <col min="11686" max="11690" width="10.7109375" style="1" customWidth="1"/>
    <col min="11691" max="11691" width="17.5703125" style="1" customWidth="1"/>
    <col min="11692" max="11692" width="11.85546875" style="1" customWidth="1"/>
    <col min="11693" max="11706" width="0" style="1" hidden="1" customWidth="1"/>
    <col min="11707" max="11707" width="10.7109375" style="1" customWidth="1"/>
    <col min="11708" max="11722" width="0" style="1" hidden="1" customWidth="1"/>
    <col min="11723" max="11723" width="14.28515625" style="1" bestFit="1" customWidth="1"/>
    <col min="11724" max="11724" width="13.140625" style="1" customWidth="1"/>
    <col min="11725" max="11736" width="0" style="1" hidden="1" customWidth="1"/>
    <col min="11737" max="11737" width="11.7109375" style="1" bestFit="1" customWidth="1"/>
    <col min="11738" max="11749" width="0" style="1" hidden="1" customWidth="1"/>
    <col min="11750" max="11750" width="9.140625" style="1" customWidth="1"/>
    <col min="11751" max="11751" width="10.140625" style="1" customWidth="1"/>
    <col min="11752" max="11752" width="12.42578125" style="1" customWidth="1"/>
    <col min="11753" max="11753" width="12.85546875" style="1" customWidth="1"/>
    <col min="11754" max="11754" width="10.42578125" style="1" customWidth="1"/>
    <col min="11755" max="11755" width="9.140625" style="1" customWidth="1"/>
    <col min="11756" max="11757" width="11.5703125" style="1" customWidth="1"/>
    <col min="11758" max="11770" width="0" style="1" hidden="1" customWidth="1"/>
    <col min="11771" max="11771" width="10.7109375" style="1" customWidth="1"/>
    <col min="11772" max="11783" width="9.140625" style="1" customWidth="1"/>
    <col min="11784" max="11784" width="10.7109375" style="1" customWidth="1"/>
    <col min="11785" max="11793" width="9.140625" style="1"/>
    <col min="11794" max="11794" width="17.85546875" style="1" customWidth="1"/>
    <col min="11795" max="11795" width="10.42578125" style="1" customWidth="1"/>
    <col min="11796" max="11796" width="11.140625" style="1" customWidth="1"/>
    <col min="11797" max="11797" width="6.7109375" style="1" customWidth="1"/>
    <col min="11798" max="11798" width="8.7109375" style="1" bestFit="1" customWidth="1"/>
    <col min="11799" max="11810" width="0" style="1" hidden="1" customWidth="1"/>
    <col min="11811" max="11811" width="17.28515625" style="1" customWidth="1"/>
    <col min="11812" max="11823" width="0" style="1" hidden="1" customWidth="1"/>
    <col min="11824" max="11824" width="8" style="1" customWidth="1"/>
    <col min="11825" max="11836" width="0" style="1" hidden="1" customWidth="1"/>
    <col min="11837" max="11837" width="10.140625" style="1" customWidth="1"/>
    <col min="11838" max="11849" width="0" style="1" hidden="1" customWidth="1"/>
    <col min="11850" max="11850" width="13.28515625" style="1" customWidth="1"/>
    <col min="11851" max="11862" width="0" style="1" hidden="1" customWidth="1"/>
    <col min="11863" max="11863" width="9.140625" style="1" customWidth="1"/>
    <col min="11864" max="11875" width="0" style="1" hidden="1" customWidth="1"/>
    <col min="11876" max="11876" width="9.140625" style="1" customWidth="1"/>
    <col min="11877" max="11914" width="0" style="1" hidden="1" customWidth="1"/>
    <col min="11915" max="11915" width="9.140625" style="1" customWidth="1"/>
    <col min="11916" max="11927" width="0" style="1" hidden="1" customWidth="1"/>
    <col min="11928" max="11928" width="9.140625" style="1" customWidth="1"/>
    <col min="11929" max="11941" width="0" style="1" hidden="1" customWidth="1"/>
    <col min="11942" max="11946" width="10.7109375" style="1" customWidth="1"/>
    <col min="11947" max="11947" width="17.5703125" style="1" customWidth="1"/>
    <col min="11948" max="11948" width="11.85546875" style="1" customWidth="1"/>
    <col min="11949" max="11962" width="0" style="1" hidden="1" customWidth="1"/>
    <col min="11963" max="11963" width="10.7109375" style="1" customWidth="1"/>
    <col min="11964" max="11978" width="0" style="1" hidden="1" customWidth="1"/>
    <col min="11979" max="11979" width="14.28515625" style="1" bestFit="1" customWidth="1"/>
    <col min="11980" max="11980" width="13.140625" style="1" customWidth="1"/>
    <col min="11981" max="11992" width="0" style="1" hidden="1" customWidth="1"/>
    <col min="11993" max="11993" width="11.7109375" style="1" bestFit="1" customWidth="1"/>
    <col min="11994" max="12005" width="0" style="1" hidden="1" customWidth="1"/>
    <col min="12006" max="12006" width="9.140625" style="1" customWidth="1"/>
    <col min="12007" max="12007" width="10.140625" style="1" customWidth="1"/>
    <col min="12008" max="12008" width="12.42578125" style="1" customWidth="1"/>
    <col min="12009" max="12009" width="12.85546875" style="1" customWidth="1"/>
    <col min="12010" max="12010" width="10.42578125" style="1" customWidth="1"/>
    <col min="12011" max="12011" width="9.140625" style="1" customWidth="1"/>
    <col min="12012" max="12013" width="11.5703125" style="1" customWidth="1"/>
    <col min="12014" max="12026" width="0" style="1" hidden="1" customWidth="1"/>
    <col min="12027" max="12027" width="10.7109375" style="1" customWidth="1"/>
    <col min="12028" max="12039" width="9.140625" style="1" customWidth="1"/>
    <col min="12040" max="12040" width="10.7109375" style="1" customWidth="1"/>
    <col min="12041" max="12049" width="9.140625" style="1"/>
    <col min="12050" max="12050" width="17.85546875" style="1" customWidth="1"/>
    <col min="12051" max="12051" width="10.42578125" style="1" customWidth="1"/>
    <col min="12052" max="12052" width="11.140625" style="1" customWidth="1"/>
    <col min="12053" max="12053" width="6.7109375" style="1" customWidth="1"/>
    <col min="12054" max="12054" width="8.7109375" style="1" bestFit="1" customWidth="1"/>
    <col min="12055" max="12066" width="0" style="1" hidden="1" customWidth="1"/>
    <col min="12067" max="12067" width="17.28515625" style="1" customWidth="1"/>
    <col min="12068" max="12079" width="0" style="1" hidden="1" customWidth="1"/>
    <col min="12080" max="12080" width="8" style="1" customWidth="1"/>
    <col min="12081" max="12092" width="0" style="1" hidden="1" customWidth="1"/>
    <col min="12093" max="12093" width="10.140625" style="1" customWidth="1"/>
    <col min="12094" max="12105" width="0" style="1" hidden="1" customWidth="1"/>
    <col min="12106" max="12106" width="13.28515625" style="1" customWidth="1"/>
    <col min="12107" max="12118" width="0" style="1" hidden="1" customWidth="1"/>
    <col min="12119" max="12119" width="9.140625" style="1" customWidth="1"/>
    <col min="12120" max="12131" width="0" style="1" hidden="1" customWidth="1"/>
    <col min="12132" max="12132" width="9.140625" style="1" customWidth="1"/>
    <col min="12133" max="12170" width="0" style="1" hidden="1" customWidth="1"/>
    <col min="12171" max="12171" width="9.140625" style="1" customWidth="1"/>
    <col min="12172" max="12183" width="0" style="1" hidden="1" customWidth="1"/>
    <col min="12184" max="12184" width="9.140625" style="1" customWidth="1"/>
    <col min="12185" max="12197" width="0" style="1" hidden="1" customWidth="1"/>
    <col min="12198" max="12202" width="10.7109375" style="1" customWidth="1"/>
    <col min="12203" max="12203" width="17.5703125" style="1" customWidth="1"/>
    <col min="12204" max="12204" width="11.85546875" style="1" customWidth="1"/>
    <col min="12205" max="12218" width="0" style="1" hidden="1" customWidth="1"/>
    <col min="12219" max="12219" width="10.7109375" style="1" customWidth="1"/>
    <col min="12220" max="12234" width="0" style="1" hidden="1" customWidth="1"/>
    <col min="12235" max="12235" width="14.28515625" style="1" bestFit="1" customWidth="1"/>
    <col min="12236" max="12236" width="13.140625" style="1" customWidth="1"/>
    <col min="12237" max="12248" width="0" style="1" hidden="1" customWidth="1"/>
    <col min="12249" max="12249" width="11.7109375" style="1" bestFit="1" customWidth="1"/>
    <col min="12250" max="12261" width="0" style="1" hidden="1" customWidth="1"/>
    <col min="12262" max="12262" width="9.140625" style="1" customWidth="1"/>
    <col min="12263" max="12263" width="10.140625" style="1" customWidth="1"/>
    <col min="12264" max="12264" width="12.42578125" style="1" customWidth="1"/>
    <col min="12265" max="12265" width="12.85546875" style="1" customWidth="1"/>
    <col min="12266" max="12266" width="10.42578125" style="1" customWidth="1"/>
    <col min="12267" max="12267" width="9.140625" style="1" customWidth="1"/>
    <col min="12268" max="12269" width="11.5703125" style="1" customWidth="1"/>
    <col min="12270" max="12282" width="0" style="1" hidden="1" customWidth="1"/>
    <col min="12283" max="12283" width="10.7109375" style="1" customWidth="1"/>
    <col min="12284" max="12295" width="9.140625" style="1" customWidth="1"/>
    <col min="12296" max="12296" width="10.7109375" style="1" customWidth="1"/>
    <col min="12297" max="12305" width="9.140625" style="1"/>
    <col min="12306" max="12306" width="17.85546875" style="1" customWidth="1"/>
    <col min="12307" max="12307" width="10.42578125" style="1" customWidth="1"/>
    <col min="12308" max="12308" width="11.140625" style="1" customWidth="1"/>
    <col min="12309" max="12309" width="6.7109375" style="1" customWidth="1"/>
    <col min="12310" max="12310" width="8.7109375" style="1" bestFit="1" customWidth="1"/>
    <col min="12311" max="12322" width="0" style="1" hidden="1" customWidth="1"/>
    <col min="12323" max="12323" width="17.28515625" style="1" customWidth="1"/>
    <col min="12324" max="12335" width="0" style="1" hidden="1" customWidth="1"/>
    <col min="12336" max="12336" width="8" style="1" customWidth="1"/>
    <col min="12337" max="12348" width="0" style="1" hidden="1" customWidth="1"/>
    <col min="12349" max="12349" width="10.140625" style="1" customWidth="1"/>
    <col min="12350" max="12361" width="0" style="1" hidden="1" customWidth="1"/>
    <col min="12362" max="12362" width="13.28515625" style="1" customWidth="1"/>
    <col min="12363" max="12374" width="0" style="1" hidden="1" customWidth="1"/>
    <col min="12375" max="12375" width="9.140625" style="1" customWidth="1"/>
    <col min="12376" max="12387" width="0" style="1" hidden="1" customWidth="1"/>
    <col min="12388" max="12388" width="9.140625" style="1" customWidth="1"/>
    <col min="12389" max="12426" width="0" style="1" hidden="1" customWidth="1"/>
    <col min="12427" max="12427" width="9.140625" style="1" customWidth="1"/>
    <col min="12428" max="12439" width="0" style="1" hidden="1" customWidth="1"/>
    <col min="12440" max="12440" width="9.140625" style="1" customWidth="1"/>
    <col min="12441" max="12453" width="0" style="1" hidden="1" customWidth="1"/>
    <col min="12454" max="12458" width="10.7109375" style="1" customWidth="1"/>
    <col min="12459" max="12459" width="17.5703125" style="1" customWidth="1"/>
    <col min="12460" max="12460" width="11.85546875" style="1" customWidth="1"/>
    <col min="12461" max="12474" width="0" style="1" hidden="1" customWidth="1"/>
    <col min="12475" max="12475" width="10.7109375" style="1" customWidth="1"/>
    <col min="12476" max="12490" width="0" style="1" hidden="1" customWidth="1"/>
    <col min="12491" max="12491" width="14.28515625" style="1" bestFit="1" customWidth="1"/>
    <col min="12492" max="12492" width="13.140625" style="1" customWidth="1"/>
    <col min="12493" max="12504" width="0" style="1" hidden="1" customWidth="1"/>
    <col min="12505" max="12505" width="11.7109375" style="1" bestFit="1" customWidth="1"/>
    <col min="12506" max="12517" width="0" style="1" hidden="1" customWidth="1"/>
    <col min="12518" max="12518" width="9.140625" style="1" customWidth="1"/>
    <col min="12519" max="12519" width="10.140625" style="1" customWidth="1"/>
    <col min="12520" max="12520" width="12.42578125" style="1" customWidth="1"/>
    <col min="12521" max="12521" width="12.85546875" style="1" customWidth="1"/>
    <col min="12522" max="12522" width="10.42578125" style="1" customWidth="1"/>
    <col min="12523" max="12523" width="9.140625" style="1" customWidth="1"/>
    <col min="12524" max="12525" width="11.5703125" style="1" customWidth="1"/>
    <col min="12526" max="12538" width="0" style="1" hidden="1" customWidth="1"/>
    <col min="12539" max="12539" width="10.7109375" style="1" customWidth="1"/>
    <col min="12540" max="12551" width="9.140625" style="1" customWidth="1"/>
    <col min="12552" max="12552" width="10.7109375" style="1" customWidth="1"/>
    <col min="12553" max="12561" width="9.140625" style="1"/>
    <col min="12562" max="12562" width="17.85546875" style="1" customWidth="1"/>
    <col min="12563" max="12563" width="10.42578125" style="1" customWidth="1"/>
    <col min="12564" max="12564" width="11.140625" style="1" customWidth="1"/>
    <col min="12565" max="12565" width="6.7109375" style="1" customWidth="1"/>
    <col min="12566" max="12566" width="8.7109375" style="1" bestFit="1" customWidth="1"/>
    <col min="12567" max="12578" width="0" style="1" hidden="1" customWidth="1"/>
    <col min="12579" max="12579" width="17.28515625" style="1" customWidth="1"/>
    <col min="12580" max="12591" width="0" style="1" hidden="1" customWidth="1"/>
    <col min="12592" max="12592" width="8" style="1" customWidth="1"/>
    <col min="12593" max="12604" width="0" style="1" hidden="1" customWidth="1"/>
    <col min="12605" max="12605" width="10.140625" style="1" customWidth="1"/>
    <col min="12606" max="12617" width="0" style="1" hidden="1" customWidth="1"/>
    <col min="12618" max="12618" width="13.28515625" style="1" customWidth="1"/>
    <col min="12619" max="12630" width="0" style="1" hidden="1" customWidth="1"/>
    <col min="12631" max="12631" width="9.140625" style="1" customWidth="1"/>
    <col min="12632" max="12643" width="0" style="1" hidden="1" customWidth="1"/>
    <col min="12644" max="12644" width="9.140625" style="1" customWidth="1"/>
    <col min="12645" max="12682" width="0" style="1" hidden="1" customWidth="1"/>
    <col min="12683" max="12683" width="9.140625" style="1" customWidth="1"/>
    <col min="12684" max="12695" width="0" style="1" hidden="1" customWidth="1"/>
    <col min="12696" max="12696" width="9.140625" style="1" customWidth="1"/>
    <col min="12697" max="12709" width="0" style="1" hidden="1" customWidth="1"/>
    <col min="12710" max="12714" width="10.7109375" style="1" customWidth="1"/>
    <col min="12715" max="12715" width="17.5703125" style="1" customWidth="1"/>
    <col min="12716" max="12716" width="11.85546875" style="1" customWidth="1"/>
    <col min="12717" max="12730" width="0" style="1" hidden="1" customWidth="1"/>
    <col min="12731" max="12731" width="10.7109375" style="1" customWidth="1"/>
    <col min="12732" max="12746" width="0" style="1" hidden="1" customWidth="1"/>
    <col min="12747" max="12747" width="14.28515625" style="1" bestFit="1" customWidth="1"/>
    <col min="12748" max="12748" width="13.140625" style="1" customWidth="1"/>
    <col min="12749" max="12760" width="0" style="1" hidden="1" customWidth="1"/>
    <col min="12761" max="12761" width="11.7109375" style="1" bestFit="1" customWidth="1"/>
    <col min="12762" max="12773" width="0" style="1" hidden="1" customWidth="1"/>
    <col min="12774" max="12774" width="9.140625" style="1" customWidth="1"/>
    <col min="12775" max="12775" width="10.140625" style="1" customWidth="1"/>
    <col min="12776" max="12776" width="12.42578125" style="1" customWidth="1"/>
    <col min="12777" max="12777" width="12.85546875" style="1" customWidth="1"/>
    <col min="12778" max="12778" width="10.42578125" style="1" customWidth="1"/>
    <col min="12779" max="12779" width="9.140625" style="1" customWidth="1"/>
    <col min="12780" max="12781" width="11.5703125" style="1" customWidth="1"/>
    <col min="12782" max="12794" width="0" style="1" hidden="1" customWidth="1"/>
    <col min="12795" max="12795" width="10.7109375" style="1" customWidth="1"/>
    <col min="12796" max="12807" width="9.140625" style="1" customWidth="1"/>
    <col min="12808" max="12808" width="10.7109375" style="1" customWidth="1"/>
    <col min="12809" max="12817" width="9.140625" style="1"/>
    <col min="12818" max="12818" width="17.85546875" style="1" customWidth="1"/>
    <col min="12819" max="12819" width="10.42578125" style="1" customWidth="1"/>
    <col min="12820" max="12820" width="11.140625" style="1" customWidth="1"/>
    <col min="12821" max="12821" width="6.7109375" style="1" customWidth="1"/>
    <col min="12822" max="12822" width="8.7109375" style="1" bestFit="1" customWidth="1"/>
    <col min="12823" max="12834" width="0" style="1" hidden="1" customWidth="1"/>
    <col min="12835" max="12835" width="17.28515625" style="1" customWidth="1"/>
    <col min="12836" max="12847" width="0" style="1" hidden="1" customWidth="1"/>
    <col min="12848" max="12848" width="8" style="1" customWidth="1"/>
    <col min="12849" max="12860" width="0" style="1" hidden="1" customWidth="1"/>
    <col min="12861" max="12861" width="10.140625" style="1" customWidth="1"/>
    <col min="12862" max="12873" width="0" style="1" hidden="1" customWidth="1"/>
    <col min="12874" max="12874" width="13.28515625" style="1" customWidth="1"/>
    <col min="12875" max="12886" width="0" style="1" hidden="1" customWidth="1"/>
    <col min="12887" max="12887" width="9.140625" style="1" customWidth="1"/>
    <col min="12888" max="12899" width="0" style="1" hidden="1" customWidth="1"/>
    <col min="12900" max="12900" width="9.140625" style="1" customWidth="1"/>
    <col min="12901" max="12938" width="0" style="1" hidden="1" customWidth="1"/>
    <col min="12939" max="12939" width="9.140625" style="1" customWidth="1"/>
    <col min="12940" max="12951" width="0" style="1" hidden="1" customWidth="1"/>
    <col min="12952" max="12952" width="9.140625" style="1" customWidth="1"/>
    <col min="12953" max="12965" width="0" style="1" hidden="1" customWidth="1"/>
    <col min="12966" max="12970" width="10.7109375" style="1" customWidth="1"/>
    <col min="12971" max="12971" width="17.5703125" style="1" customWidth="1"/>
    <col min="12972" max="12972" width="11.85546875" style="1" customWidth="1"/>
    <col min="12973" max="12986" width="0" style="1" hidden="1" customWidth="1"/>
    <col min="12987" max="12987" width="10.7109375" style="1" customWidth="1"/>
    <col min="12988" max="13002" width="0" style="1" hidden="1" customWidth="1"/>
    <col min="13003" max="13003" width="14.28515625" style="1" bestFit="1" customWidth="1"/>
    <col min="13004" max="13004" width="13.140625" style="1" customWidth="1"/>
    <col min="13005" max="13016" width="0" style="1" hidden="1" customWidth="1"/>
    <col min="13017" max="13017" width="11.7109375" style="1" bestFit="1" customWidth="1"/>
    <col min="13018" max="13029" width="0" style="1" hidden="1" customWidth="1"/>
    <col min="13030" max="13030" width="9.140625" style="1" customWidth="1"/>
    <col min="13031" max="13031" width="10.140625" style="1" customWidth="1"/>
    <col min="13032" max="13032" width="12.42578125" style="1" customWidth="1"/>
    <col min="13033" max="13033" width="12.85546875" style="1" customWidth="1"/>
    <col min="13034" max="13034" width="10.42578125" style="1" customWidth="1"/>
    <col min="13035" max="13035" width="9.140625" style="1" customWidth="1"/>
    <col min="13036" max="13037" width="11.5703125" style="1" customWidth="1"/>
    <col min="13038" max="13050" width="0" style="1" hidden="1" customWidth="1"/>
    <col min="13051" max="13051" width="10.7109375" style="1" customWidth="1"/>
    <col min="13052" max="13063" width="9.140625" style="1" customWidth="1"/>
    <col min="13064" max="13064" width="10.7109375" style="1" customWidth="1"/>
    <col min="13065" max="13073" width="9.140625" style="1"/>
    <col min="13074" max="13074" width="17.85546875" style="1" customWidth="1"/>
    <col min="13075" max="13075" width="10.42578125" style="1" customWidth="1"/>
    <col min="13076" max="13076" width="11.140625" style="1" customWidth="1"/>
    <col min="13077" max="13077" width="6.7109375" style="1" customWidth="1"/>
    <col min="13078" max="13078" width="8.7109375" style="1" bestFit="1" customWidth="1"/>
    <col min="13079" max="13090" width="0" style="1" hidden="1" customWidth="1"/>
    <col min="13091" max="13091" width="17.28515625" style="1" customWidth="1"/>
    <col min="13092" max="13103" width="0" style="1" hidden="1" customWidth="1"/>
    <col min="13104" max="13104" width="8" style="1" customWidth="1"/>
    <col min="13105" max="13116" width="0" style="1" hidden="1" customWidth="1"/>
    <col min="13117" max="13117" width="10.140625" style="1" customWidth="1"/>
    <col min="13118" max="13129" width="0" style="1" hidden="1" customWidth="1"/>
    <col min="13130" max="13130" width="13.28515625" style="1" customWidth="1"/>
    <col min="13131" max="13142" width="0" style="1" hidden="1" customWidth="1"/>
    <col min="13143" max="13143" width="9.140625" style="1" customWidth="1"/>
    <col min="13144" max="13155" width="0" style="1" hidden="1" customWidth="1"/>
    <col min="13156" max="13156" width="9.140625" style="1" customWidth="1"/>
    <col min="13157" max="13194" width="0" style="1" hidden="1" customWidth="1"/>
    <col min="13195" max="13195" width="9.140625" style="1" customWidth="1"/>
    <col min="13196" max="13207" width="0" style="1" hidden="1" customWidth="1"/>
    <col min="13208" max="13208" width="9.140625" style="1" customWidth="1"/>
    <col min="13209" max="13221" width="0" style="1" hidden="1" customWidth="1"/>
    <col min="13222" max="13226" width="10.7109375" style="1" customWidth="1"/>
    <col min="13227" max="13227" width="17.5703125" style="1" customWidth="1"/>
    <col min="13228" max="13228" width="11.85546875" style="1" customWidth="1"/>
    <col min="13229" max="13242" width="0" style="1" hidden="1" customWidth="1"/>
    <col min="13243" max="13243" width="10.7109375" style="1" customWidth="1"/>
    <col min="13244" max="13258" width="0" style="1" hidden="1" customWidth="1"/>
    <col min="13259" max="13259" width="14.28515625" style="1" bestFit="1" customWidth="1"/>
    <col min="13260" max="13260" width="13.140625" style="1" customWidth="1"/>
    <col min="13261" max="13272" width="0" style="1" hidden="1" customWidth="1"/>
    <col min="13273" max="13273" width="11.7109375" style="1" bestFit="1" customWidth="1"/>
    <col min="13274" max="13285" width="0" style="1" hidden="1" customWidth="1"/>
    <col min="13286" max="13286" width="9.140625" style="1" customWidth="1"/>
    <col min="13287" max="13287" width="10.140625" style="1" customWidth="1"/>
    <col min="13288" max="13288" width="12.42578125" style="1" customWidth="1"/>
    <col min="13289" max="13289" width="12.85546875" style="1" customWidth="1"/>
    <col min="13290" max="13290" width="10.42578125" style="1" customWidth="1"/>
    <col min="13291" max="13291" width="9.140625" style="1" customWidth="1"/>
    <col min="13292" max="13293" width="11.5703125" style="1" customWidth="1"/>
    <col min="13294" max="13306" width="0" style="1" hidden="1" customWidth="1"/>
    <col min="13307" max="13307" width="10.7109375" style="1" customWidth="1"/>
    <col min="13308" max="13319" width="9.140625" style="1" customWidth="1"/>
    <col min="13320" max="13320" width="10.7109375" style="1" customWidth="1"/>
    <col min="13321" max="13329" width="9.140625" style="1"/>
    <col min="13330" max="13330" width="17.85546875" style="1" customWidth="1"/>
    <col min="13331" max="13331" width="10.42578125" style="1" customWidth="1"/>
    <col min="13332" max="13332" width="11.140625" style="1" customWidth="1"/>
    <col min="13333" max="13333" width="6.7109375" style="1" customWidth="1"/>
    <col min="13334" max="13334" width="8.7109375" style="1" bestFit="1" customWidth="1"/>
    <col min="13335" max="13346" width="0" style="1" hidden="1" customWidth="1"/>
    <col min="13347" max="13347" width="17.28515625" style="1" customWidth="1"/>
    <col min="13348" max="13359" width="0" style="1" hidden="1" customWidth="1"/>
    <col min="13360" max="13360" width="8" style="1" customWidth="1"/>
    <col min="13361" max="13372" width="0" style="1" hidden="1" customWidth="1"/>
    <col min="13373" max="13373" width="10.140625" style="1" customWidth="1"/>
    <col min="13374" max="13385" width="0" style="1" hidden="1" customWidth="1"/>
    <col min="13386" max="13386" width="13.28515625" style="1" customWidth="1"/>
    <col min="13387" max="13398" width="0" style="1" hidden="1" customWidth="1"/>
    <col min="13399" max="13399" width="9.140625" style="1" customWidth="1"/>
    <col min="13400" max="13411" width="0" style="1" hidden="1" customWidth="1"/>
    <col min="13412" max="13412" width="9.140625" style="1" customWidth="1"/>
    <col min="13413" max="13450" width="0" style="1" hidden="1" customWidth="1"/>
    <col min="13451" max="13451" width="9.140625" style="1" customWidth="1"/>
    <col min="13452" max="13463" width="0" style="1" hidden="1" customWidth="1"/>
    <col min="13464" max="13464" width="9.140625" style="1" customWidth="1"/>
    <col min="13465" max="13477" width="0" style="1" hidden="1" customWidth="1"/>
    <col min="13478" max="13482" width="10.7109375" style="1" customWidth="1"/>
    <col min="13483" max="13483" width="17.5703125" style="1" customWidth="1"/>
    <col min="13484" max="13484" width="11.85546875" style="1" customWidth="1"/>
    <col min="13485" max="13498" width="0" style="1" hidden="1" customWidth="1"/>
    <col min="13499" max="13499" width="10.7109375" style="1" customWidth="1"/>
    <col min="13500" max="13514" width="0" style="1" hidden="1" customWidth="1"/>
    <col min="13515" max="13515" width="14.28515625" style="1" bestFit="1" customWidth="1"/>
    <col min="13516" max="13516" width="13.140625" style="1" customWidth="1"/>
    <col min="13517" max="13528" width="0" style="1" hidden="1" customWidth="1"/>
    <col min="13529" max="13529" width="11.7109375" style="1" bestFit="1" customWidth="1"/>
    <col min="13530" max="13541" width="0" style="1" hidden="1" customWidth="1"/>
    <col min="13542" max="13542" width="9.140625" style="1" customWidth="1"/>
    <col min="13543" max="13543" width="10.140625" style="1" customWidth="1"/>
    <col min="13544" max="13544" width="12.42578125" style="1" customWidth="1"/>
    <col min="13545" max="13545" width="12.85546875" style="1" customWidth="1"/>
    <col min="13546" max="13546" width="10.42578125" style="1" customWidth="1"/>
    <col min="13547" max="13547" width="9.140625" style="1" customWidth="1"/>
    <col min="13548" max="13549" width="11.5703125" style="1" customWidth="1"/>
    <col min="13550" max="13562" width="0" style="1" hidden="1" customWidth="1"/>
    <col min="13563" max="13563" width="10.7109375" style="1" customWidth="1"/>
    <col min="13564" max="13575" width="9.140625" style="1" customWidth="1"/>
    <col min="13576" max="13576" width="10.7109375" style="1" customWidth="1"/>
    <col min="13577" max="13585" width="9.140625" style="1"/>
    <col min="13586" max="13586" width="17.85546875" style="1" customWidth="1"/>
    <col min="13587" max="13587" width="10.42578125" style="1" customWidth="1"/>
    <col min="13588" max="13588" width="11.140625" style="1" customWidth="1"/>
    <col min="13589" max="13589" width="6.7109375" style="1" customWidth="1"/>
    <col min="13590" max="13590" width="8.7109375" style="1" bestFit="1" customWidth="1"/>
    <col min="13591" max="13602" width="0" style="1" hidden="1" customWidth="1"/>
    <col min="13603" max="13603" width="17.28515625" style="1" customWidth="1"/>
    <col min="13604" max="13615" width="0" style="1" hidden="1" customWidth="1"/>
    <col min="13616" max="13616" width="8" style="1" customWidth="1"/>
    <col min="13617" max="13628" width="0" style="1" hidden="1" customWidth="1"/>
    <col min="13629" max="13629" width="10.140625" style="1" customWidth="1"/>
    <col min="13630" max="13641" width="0" style="1" hidden="1" customWidth="1"/>
    <col min="13642" max="13642" width="13.28515625" style="1" customWidth="1"/>
    <col min="13643" max="13654" width="0" style="1" hidden="1" customWidth="1"/>
    <col min="13655" max="13655" width="9.140625" style="1" customWidth="1"/>
    <col min="13656" max="13667" width="0" style="1" hidden="1" customWidth="1"/>
    <col min="13668" max="13668" width="9.140625" style="1" customWidth="1"/>
    <col min="13669" max="13706" width="0" style="1" hidden="1" customWidth="1"/>
    <col min="13707" max="13707" width="9.140625" style="1" customWidth="1"/>
    <col min="13708" max="13719" width="0" style="1" hidden="1" customWidth="1"/>
    <col min="13720" max="13720" width="9.140625" style="1" customWidth="1"/>
    <col min="13721" max="13733" width="0" style="1" hidden="1" customWidth="1"/>
    <col min="13734" max="13738" width="10.7109375" style="1" customWidth="1"/>
    <col min="13739" max="13739" width="17.5703125" style="1" customWidth="1"/>
    <col min="13740" max="13740" width="11.85546875" style="1" customWidth="1"/>
    <col min="13741" max="13754" width="0" style="1" hidden="1" customWidth="1"/>
    <col min="13755" max="13755" width="10.7109375" style="1" customWidth="1"/>
    <col min="13756" max="13770" width="0" style="1" hidden="1" customWidth="1"/>
    <col min="13771" max="13771" width="14.28515625" style="1" bestFit="1" customWidth="1"/>
    <col min="13772" max="13772" width="13.140625" style="1" customWidth="1"/>
    <col min="13773" max="13784" width="0" style="1" hidden="1" customWidth="1"/>
    <col min="13785" max="13785" width="11.7109375" style="1" bestFit="1" customWidth="1"/>
    <col min="13786" max="13797" width="0" style="1" hidden="1" customWidth="1"/>
    <col min="13798" max="13798" width="9.140625" style="1" customWidth="1"/>
    <col min="13799" max="13799" width="10.140625" style="1" customWidth="1"/>
    <col min="13800" max="13800" width="12.42578125" style="1" customWidth="1"/>
    <col min="13801" max="13801" width="12.85546875" style="1" customWidth="1"/>
    <col min="13802" max="13802" width="10.42578125" style="1" customWidth="1"/>
    <col min="13803" max="13803" width="9.140625" style="1" customWidth="1"/>
    <col min="13804" max="13805" width="11.5703125" style="1" customWidth="1"/>
    <col min="13806" max="13818" width="0" style="1" hidden="1" customWidth="1"/>
    <col min="13819" max="13819" width="10.7109375" style="1" customWidth="1"/>
    <col min="13820" max="13831" width="9.140625" style="1" customWidth="1"/>
    <col min="13832" max="13832" width="10.7109375" style="1" customWidth="1"/>
    <col min="13833" max="13841" width="9.140625" style="1"/>
    <col min="13842" max="13842" width="17.85546875" style="1" customWidth="1"/>
    <col min="13843" max="13843" width="10.42578125" style="1" customWidth="1"/>
    <col min="13844" max="13844" width="11.140625" style="1" customWidth="1"/>
    <col min="13845" max="13845" width="6.7109375" style="1" customWidth="1"/>
    <col min="13846" max="13846" width="8.7109375" style="1" bestFit="1" customWidth="1"/>
    <col min="13847" max="13858" width="0" style="1" hidden="1" customWidth="1"/>
    <col min="13859" max="13859" width="17.28515625" style="1" customWidth="1"/>
    <col min="13860" max="13871" width="0" style="1" hidden="1" customWidth="1"/>
    <col min="13872" max="13872" width="8" style="1" customWidth="1"/>
    <col min="13873" max="13884" width="0" style="1" hidden="1" customWidth="1"/>
    <col min="13885" max="13885" width="10.140625" style="1" customWidth="1"/>
    <col min="13886" max="13897" width="0" style="1" hidden="1" customWidth="1"/>
    <col min="13898" max="13898" width="13.28515625" style="1" customWidth="1"/>
    <col min="13899" max="13910" width="0" style="1" hidden="1" customWidth="1"/>
    <col min="13911" max="13911" width="9.140625" style="1" customWidth="1"/>
    <col min="13912" max="13923" width="0" style="1" hidden="1" customWidth="1"/>
    <col min="13924" max="13924" width="9.140625" style="1" customWidth="1"/>
    <col min="13925" max="13962" width="0" style="1" hidden="1" customWidth="1"/>
    <col min="13963" max="13963" width="9.140625" style="1" customWidth="1"/>
    <col min="13964" max="13975" width="0" style="1" hidden="1" customWidth="1"/>
    <col min="13976" max="13976" width="9.140625" style="1" customWidth="1"/>
    <col min="13977" max="13989" width="0" style="1" hidden="1" customWidth="1"/>
    <col min="13990" max="13994" width="10.7109375" style="1" customWidth="1"/>
    <col min="13995" max="13995" width="17.5703125" style="1" customWidth="1"/>
    <col min="13996" max="13996" width="11.85546875" style="1" customWidth="1"/>
    <col min="13997" max="14010" width="0" style="1" hidden="1" customWidth="1"/>
    <col min="14011" max="14011" width="10.7109375" style="1" customWidth="1"/>
    <col min="14012" max="14026" width="0" style="1" hidden="1" customWidth="1"/>
    <col min="14027" max="14027" width="14.28515625" style="1" bestFit="1" customWidth="1"/>
    <col min="14028" max="14028" width="13.140625" style="1" customWidth="1"/>
    <col min="14029" max="14040" width="0" style="1" hidden="1" customWidth="1"/>
    <col min="14041" max="14041" width="11.7109375" style="1" bestFit="1" customWidth="1"/>
    <col min="14042" max="14053" width="0" style="1" hidden="1" customWidth="1"/>
    <col min="14054" max="14054" width="9.140625" style="1" customWidth="1"/>
    <col min="14055" max="14055" width="10.140625" style="1" customWidth="1"/>
    <col min="14056" max="14056" width="12.42578125" style="1" customWidth="1"/>
    <col min="14057" max="14057" width="12.85546875" style="1" customWidth="1"/>
    <col min="14058" max="14058" width="10.42578125" style="1" customWidth="1"/>
    <col min="14059" max="14059" width="9.140625" style="1" customWidth="1"/>
    <col min="14060" max="14061" width="11.5703125" style="1" customWidth="1"/>
    <col min="14062" max="14074" width="0" style="1" hidden="1" customWidth="1"/>
    <col min="14075" max="14075" width="10.7109375" style="1" customWidth="1"/>
    <col min="14076" max="14087" width="9.140625" style="1" customWidth="1"/>
    <col min="14088" max="14088" width="10.7109375" style="1" customWidth="1"/>
    <col min="14089" max="14097" width="9.140625" style="1"/>
    <col min="14098" max="14098" width="17.85546875" style="1" customWidth="1"/>
    <col min="14099" max="14099" width="10.42578125" style="1" customWidth="1"/>
    <col min="14100" max="14100" width="11.140625" style="1" customWidth="1"/>
    <col min="14101" max="14101" width="6.7109375" style="1" customWidth="1"/>
    <col min="14102" max="14102" width="8.7109375" style="1" bestFit="1" customWidth="1"/>
    <col min="14103" max="14114" width="0" style="1" hidden="1" customWidth="1"/>
    <col min="14115" max="14115" width="17.28515625" style="1" customWidth="1"/>
    <col min="14116" max="14127" width="0" style="1" hidden="1" customWidth="1"/>
    <col min="14128" max="14128" width="8" style="1" customWidth="1"/>
    <col min="14129" max="14140" width="0" style="1" hidden="1" customWidth="1"/>
    <col min="14141" max="14141" width="10.140625" style="1" customWidth="1"/>
    <col min="14142" max="14153" width="0" style="1" hidden="1" customWidth="1"/>
    <col min="14154" max="14154" width="13.28515625" style="1" customWidth="1"/>
    <col min="14155" max="14166" width="0" style="1" hidden="1" customWidth="1"/>
    <col min="14167" max="14167" width="9.140625" style="1" customWidth="1"/>
    <col min="14168" max="14179" width="0" style="1" hidden="1" customWidth="1"/>
    <col min="14180" max="14180" width="9.140625" style="1" customWidth="1"/>
    <col min="14181" max="14218" width="0" style="1" hidden="1" customWidth="1"/>
    <col min="14219" max="14219" width="9.140625" style="1" customWidth="1"/>
    <col min="14220" max="14231" width="0" style="1" hidden="1" customWidth="1"/>
    <col min="14232" max="14232" width="9.140625" style="1" customWidth="1"/>
    <col min="14233" max="14245" width="0" style="1" hidden="1" customWidth="1"/>
    <col min="14246" max="14250" width="10.7109375" style="1" customWidth="1"/>
    <col min="14251" max="14251" width="17.5703125" style="1" customWidth="1"/>
    <col min="14252" max="14252" width="11.85546875" style="1" customWidth="1"/>
    <col min="14253" max="14266" width="0" style="1" hidden="1" customWidth="1"/>
    <col min="14267" max="14267" width="10.7109375" style="1" customWidth="1"/>
    <col min="14268" max="14282" width="0" style="1" hidden="1" customWidth="1"/>
    <col min="14283" max="14283" width="14.28515625" style="1" bestFit="1" customWidth="1"/>
    <col min="14284" max="14284" width="13.140625" style="1" customWidth="1"/>
    <col min="14285" max="14296" width="0" style="1" hidden="1" customWidth="1"/>
    <col min="14297" max="14297" width="11.7109375" style="1" bestFit="1" customWidth="1"/>
    <col min="14298" max="14309" width="0" style="1" hidden="1" customWidth="1"/>
    <col min="14310" max="14310" width="9.140625" style="1" customWidth="1"/>
    <col min="14311" max="14311" width="10.140625" style="1" customWidth="1"/>
    <col min="14312" max="14312" width="12.42578125" style="1" customWidth="1"/>
    <col min="14313" max="14313" width="12.85546875" style="1" customWidth="1"/>
    <col min="14314" max="14314" width="10.42578125" style="1" customWidth="1"/>
    <col min="14315" max="14315" width="9.140625" style="1" customWidth="1"/>
    <col min="14316" max="14317" width="11.5703125" style="1" customWidth="1"/>
    <col min="14318" max="14330" width="0" style="1" hidden="1" customWidth="1"/>
    <col min="14331" max="14331" width="10.7109375" style="1" customWidth="1"/>
    <col min="14332" max="14343" width="9.140625" style="1" customWidth="1"/>
    <col min="14344" max="14344" width="10.7109375" style="1" customWidth="1"/>
    <col min="14345" max="14353" width="9.140625" style="1"/>
    <col min="14354" max="14354" width="17.85546875" style="1" customWidth="1"/>
    <col min="14355" max="14355" width="10.42578125" style="1" customWidth="1"/>
    <col min="14356" max="14356" width="11.140625" style="1" customWidth="1"/>
    <col min="14357" max="14357" width="6.7109375" style="1" customWidth="1"/>
    <col min="14358" max="14358" width="8.7109375" style="1" bestFit="1" customWidth="1"/>
    <col min="14359" max="14370" width="0" style="1" hidden="1" customWidth="1"/>
    <col min="14371" max="14371" width="17.28515625" style="1" customWidth="1"/>
    <col min="14372" max="14383" width="0" style="1" hidden="1" customWidth="1"/>
    <col min="14384" max="14384" width="8" style="1" customWidth="1"/>
    <col min="14385" max="14396" width="0" style="1" hidden="1" customWidth="1"/>
    <col min="14397" max="14397" width="10.140625" style="1" customWidth="1"/>
    <col min="14398" max="14409" width="0" style="1" hidden="1" customWidth="1"/>
    <col min="14410" max="14410" width="13.28515625" style="1" customWidth="1"/>
    <col min="14411" max="14422" width="0" style="1" hidden="1" customWidth="1"/>
    <col min="14423" max="14423" width="9.140625" style="1" customWidth="1"/>
    <col min="14424" max="14435" width="0" style="1" hidden="1" customWidth="1"/>
    <col min="14436" max="14436" width="9.140625" style="1" customWidth="1"/>
    <col min="14437" max="14474" width="0" style="1" hidden="1" customWidth="1"/>
    <col min="14475" max="14475" width="9.140625" style="1" customWidth="1"/>
    <col min="14476" max="14487" width="0" style="1" hidden="1" customWidth="1"/>
    <col min="14488" max="14488" width="9.140625" style="1" customWidth="1"/>
    <col min="14489" max="14501" width="0" style="1" hidden="1" customWidth="1"/>
    <col min="14502" max="14506" width="10.7109375" style="1" customWidth="1"/>
    <col min="14507" max="14507" width="17.5703125" style="1" customWidth="1"/>
    <col min="14508" max="14508" width="11.85546875" style="1" customWidth="1"/>
    <col min="14509" max="14522" width="0" style="1" hidden="1" customWidth="1"/>
    <col min="14523" max="14523" width="10.7109375" style="1" customWidth="1"/>
    <col min="14524" max="14538" width="0" style="1" hidden="1" customWidth="1"/>
    <col min="14539" max="14539" width="14.28515625" style="1" bestFit="1" customWidth="1"/>
    <col min="14540" max="14540" width="13.140625" style="1" customWidth="1"/>
    <col min="14541" max="14552" width="0" style="1" hidden="1" customWidth="1"/>
    <col min="14553" max="14553" width="11.7109375" style="1" bestFit="1" customWidth="1"/>
    <col min="14554" max="14565" width="0" style="1" hidden="1" customWidth="1"/>
    <col min="14566" max="14566" width="9.140625" style="1" customWidth="1"/>
    <col min="14567" max="14567" width="10.140625" style="1" customWidth="1"/>
    <col min="14568" max="14568" width="12.42578125" style="1" customWidth="1"/>
    <col min="14569" max="14569" width="12.85546875" style="1" customWidth="1"/>
    <col min="14570" max="14570" width="10.42578125" style="1" customWidth="1"/>
    <col min="14571" max="14571" width="9.140625" style="1" customWidth="1"/>
    <col min="14572" max="14573" width="11.5703125" style="1" customWidth="1"/>
    <col min="14574" max="14586" width="0" style="1" hidden="1" customWidth="1"/>
    <col min="14587" max="14587" width="10.7109375" style="1" customWidth="1"/>
    <col min="14588" max="14599" width="9.140625" style="1" customWidth="1"/>
    <col min="14600" max="14600" width="10.7109375" style="1" customWidth="1"/>
    <col min="14601" max="14609" width="9.140625" style="1"/>
    <col min="14610" max="14610" width="17.85546875" style="1" customWidth="1"/>
    <col min="14611" max="14611" width="10.42578125" style="1" customWidth="1"/>
    <col min="14612" max="14612" width="11.140625" style="1" customWidth="1"/>
    <col min="14613" max="14613" width="6.7109375" style="1" customWidth="1"/>
    <col min="14614" max="14614" width="8.7109375" style="1" bestFit="1" customWidth="1"/>
    <col min="14615" max="14626" width="0" style="1" hidden="1" customWidth="1"/>
    <col min="14627" max="14627" width="17.28515625" style="1" customWidth="1"/>
    <col min="14628" max="14639" width="0" style="1" hidden="1" customWidth="1"/>
    <col min="14640" max="14640" width="8" style="1" customWidth="1"/>
    <col min="14641" max="14652" width="0" style="1" hidden="1" customWidth="1"/>
    <col min="14653" max="14653" width="10.140625" style="1" customWidth="1"/>
    <col min="14654" max="14665" width="0" style="1" hidden="1" customWidth="1"/>
    <col min="14666" max="14666" width="13.28515625" style="1" customWidth="1"/>
    <col min="14667" max="14678" width="0" style="1" hidden="1" customWidth="1"/>
    <col min="14679" max="14679" width="9.140625" style="1" customWidth="1"/>
    <col min="14680" max="14691" width="0" style="1" hidden="1" customWidth="1"/>
    <col min="14692" max="14692" width="9.140625" style="1" customWidth="1"/>
    <col min="14693" max="14730" width="0" style="1" hidden="1" customWidth="1"/>
    <col min="14731" max="14731" width="9.140625" style="1" customWidth="1"/>
    <col min="14732" max="14743" width="0" style="1" hidden="1" customWidth="1"/>
    <col min="14744" max="14744" width="9.140625" style="1" customWidth="1"/>
    <col min="14745" max="14757" width="0" style="1" hidden="1" customWidth="1"/>
    <col min="14758" max="14762" width="10.7109375" style="1" customWidth="1"/>
    <col min="14763" max="14763" width="17.5703125" style="1" customWidth="1"/>
    <col min="14764" max="14764" width="11.85546875" style="1" customWidth="1"/>
    <col min="14765" max="14778" width="0" style="1" hidden="1" customWidth="1"/>
    <col min="14779" max="14779" width="10.7109375" style="1" customWidth="1"/>
    <col min="14780" max="14794" width="0" style="1" hidden="1" customWidth="1"/>
    <col min="14795" max="14795" width="14.28515625" style="1" bestFit="1" customWidth="1"/>
    <col min="14796" max="14796" width="13.140625" style="1" customWidth="1"/>
    <col min="14797" max="14808" width="0" style="1" hidden="1" customWidth="1"/>
    <col min="14809" max="14809" width="11.7109375" style="1" bestFit="1" customWidth="1"/>
    <col min="14810" max="14821" width="0" style="1" hidden="1" customWidth="1"/>
    <col min="14822" max="14822" width="9.140625" style="1" customWidth="1"/>
    <col min="14823" max="14823" width="10.140625" style="1" customWidth="1"/>
    <col min="14824" max="14824" width="12.42578125" style="1" customWidth="1"/>
    <col min="14825" max="14825" width="12.85546875" style="1" customWidth="1"/>
    <col min="14826" max="14826" width="10.42578125" style="1" customWidth="1"/>
    <col min="14827" max="14827" width="9.140625" style="1" customWidth="1"/>
    <col min="14828" max="14829" width="11.5703125" style="1" customWidth="1"/>
    <col min="14830" max="14842" width="0" style="1" hidden="1" customWidth="1"/>
    <col min="14843" max="14843" width="10.7109375" style="1" customWidth="1"/>
    <col min="14844" max="14855" width="9.140625" style="1" customWidth="1"/>
    <col min="14856" max="14856" width="10.7109375" style="1" customWidth="1"/>
    <col min="14857" max="14865" width="9.140625" style="1"/>
    <col min="14866" max="14866" width="17.85546875" style="1" customWidth="1"/>
    <col min="14867" max="14867" width="10.42578125" style="1" customWidth="1"/>
    <col min="14868" max="14868" width="11.140625" style="1" customWidth="1"/>
    <col min="14869" max="14869" width="6.7109375" style="1" customWidth="1"/>
    <col min="14870" max="14870" width="8.7109375" style="1" bestFit="1" customWidth="1"/>
    <col min="14871" max="14882" width="0" style="1" hidden="1" customWidth="1"/>
    <col min="14883" max="14883" width="17.28515625" style="1" customWidth="1"/>
    <col min="14884" max="14895" width="0" style="1" hidden="1" customWidth="1"/>
    <col min="14896" max="14896" width="8" style="1" customWidth="1"/>
    <col min="14897" max="14908" width="0" style="1" hidden="1" customWidth="1"/>
    <col min="14909" max="14909" width="10.140625" style="1" customWidth="1"/>
    <col min="14910" max="14921" width="0" style="1" hidden="1" customWidth="1"/>
    <col min="14922" max="14922" width="13.28515625" style="1" customWidth="1"/>
    <col min="14923" max="14934" width="0" style="1" hidden="1" customWidth="1"/>
    <col min="14935" max="14935" width="9.140625" style="1" customWidth="1"/>
    <col min="14936" max="14947" width="0" style="1" hidden="1" customWidth="1"/>
    <col min="14948" max="14948" width="9.140625" style="1" customWidth="1"/>
    <col min="14949" max="14986" width="0" style="1" hidden="1" customWidth="1"/>
    <col min="14987" max="14987" width="9.140625" style="1" customWidth="1"/>
    <col min="14988" max="14999" width="0" style="1" hidden="1" customWidth="1"/>
    <col min="15000" max="15000" width="9.140625" style="1" customWidth="1"/>
    <col min="15001" max="15013" width="0" style="1" hidden="1" customWidth="1"/>
    <col min="15014" max="15018" width="10.7109375" style="1" customWidth="1"/>
    <col min="15019" max="15019" width="17.5703125" style="1" customWidth="1"/>
    <col min="15020" max="15020" width="11.85546875" style="1" customWidth="1"/>
    <col min="15021" max="15034" width="0" style="1" hidden="1" customWidth="1"/>
    <col min="15035" max="15035" width="10.7109375" style="1" customWidth="1"/>
    <col min="15036" max="15050" width="0" style="1" hidden="1" customWidth="1"/>
    <col min="15051" max="15051" width="14.28515625" style="1" bestFit="1" customWidth="1"/>
    <col min="15052" max="15052" width="13.140625" style="1" customWidth="1"/>
    <col min="15053" max="15064" width="0" style="1" hidden="1" customWidth="1"/>
    <col min="15065" max="15065" width="11.7109375" style="1" bestFit="1" customWidth="1"/>
    <col min="15066" max="15077" width="0" style="1" hidden="1" customWidth="1"/>
    <col min="15078" max="15078" width="9.140625" style="1" customWidth="1"/>
    <col min="15079" max="15079" width="10.140625" style="1" customWidth="1"/>
    <col min="15080" max="15080" width="12.42578125" style="1" customWidth="1"/>
    <col min="15081" max="15081" width="12.85546875" style="1" customWidth="1"/>
    <col min="15082" max="15082" width="10.42578125" style="1" customWidth="1"/>
    <col min="15083" max="15083" width="9.140625" style="1" customWidth="1"/>
    <col min="15084" max="15085" width="11.5703125" style="1" customWidth="1"/>
    <col min="15086" max="15098" width="0" style="1" hidden="1" customWidth="1"/>
    <col min="15099" max="15099" width="10.7109375" style="1" customWidth="1"/>
    <col min="15100" max="15111" width="9.140625" style="1" customWidth="1"/>
    <col min="15112" max="15112" width="10.7109375" style="1" customWidth="1"/>
    <col min="15113" max="15121" width="9.140625" style="1"/>
    <col min="15122" max="15122" width="17.85546875" style="1" customWidth="1"/>
    <col min="15123" max="15123" width="10.42578125" style="1" customWidth="1"/>
    <col min="15124" max="15124" width="11.140625" style="1" customWidth="1"/>
    <col min="15125" max="15125" width="6.7109375" style="1" customWidth="1"/>
    <col min="15126" max="15126" width="8.7109375" style="1" bestFit="1" customWidth="1"/>
    <col min="15127" max="15138" width="0" style="1" hidden="1" customWidth="1"/>
    <col min="15139" max="15139" width="17.28515625" style="1" customWidth="1"/>
    <col min="15140" max="15151" width="0" style="1" hidden="1" customWidth="1"/>
    <col min="15152" max="15152" width="8" style="1" customWidth="1"/>
    <col min="15153" max="15164" width="0" style="1" hidden="1" customWidth="1"/>
    <col min="15165" max="15165" width="10.140625" style="1" customWidth="1"/>
    <col min="15166" max="15177" width="0" style="1" hidden="1" customWidth="1"/>
    <col min="15178" max="15178" width="13.28515625" style="1" customWidth="1"/>
    <col min="15179" max="15190" width="0" style="1" hidden="1" customWidth="1"/>
    <col min="15191" max="15191" width="9.140625" style="1" customWidth="1"/>
    <col min="15192" max="15203" width="0" style="1" hidden="1" customWidth="1"/>
    <col min="15204" max="15204" width="9.140625" style="1" customWidth="1"/>
    <col min="15205" max="15242" width="0" style="1" hidden="1" customWidth="1"/>
    <col min="15243" max="15243" width="9.140625" style="1" customWidth="1"/>
    <col min="15244" max="15255" width="0" style="1" hidden="1" customWidth="1"/>
    <col min="15256" max="15256" width="9.140625" style="1" customWidth="1"/>
    <col min="15257" max="15269" width="0" style="1" hidden="1" customWidth="1"/>
    <col min="15270" max="15274" width="10.7109375" style="1" customWidth="1"/>
    <col min="15275" max="15275" width="17.5703125" style="1" customWidth="1"/>
    <col min="15276" max="15276" width="11.85546875" style="1" customWidth="1"/>
    <col min="15277" max="15290" width="0" style="1" hidden="1" customWidth="1"/>
    <col min="15291" max="15291" width="10.7109375" style="1" customWidth="1"/>
    <col min="15292" max="15306" width="0" style="1" hidden="1" customWidth="1"/>
    <col min="15307" max="15307" width="14.28515625" style="1" bestFit="1" customWidth="1"/>
    <col min="15308" max="15308" width="13.140625" style="1" customWidth="1"/>
    <col min="15309" max="15320" width="0" style="1" hidden="1" customWidth="1"/>
    <col min="15321" max="15321" width="11.7109375" style="1" bestFit="1" customWidth="1"/>
    <col min="15322" max="15333" width="0" style="1" hidden="1" customWidth="1"/>
    <col min="15334" max="15334" width="9.140625" style="1" customWidth="1"/>
    <col min="15335" max="15335" width="10.140625" style="1" customWidth="1"/>
    <col min="15336" max="15336" width="12.42578125" style="1" customWidth="1"/>
    <col min="15337" max="15337" width="12.85546875" style="1" customWidth="1"/>
    <col min="15338" max="15338" width="10.42578125" style="1" customWidth="1"/>
    <col min="15339" max="15339" width="9.140625" style="1" customWidth="1"/>
    <col min="15340" max="15341" width="11.5703125" style="1" customWidth="1"/>
    <col min="15342" max="15354" width="0" style="1" hidden="1" customWidth="1"/>
    <col min="15355" max="15355" width="10.7109375" style="1" customWidth="1"/>
    <col min="15356" max="15367" width="9.140625" style="1" customWidth="1"/>
    <col min="15368" max="15368" width="10.7109375" style="1" customWidth="1"/>
    <col min="15369" max="15377" width="9.140625" style="1"/>
    <col min="15378" max="15378" width="17.85546875" style="1" customWidth="1"/>
    <col min="15379" max="15379" width="10.42578125" style="1" customWidth="1"/>
    <col min="15380" max="15380" width="11.140625" style="1" customWidth="1"/>
    <col min="15381" max="15381" width="6.7109375" style="1" customWidth="1"/>
    <col min="15382" max="15382" width="8.7109375" style="1" bestFit="1" customWidth="1"/>
    <col min="15383" max="15394" width="0" style="1" hidden="1" customWidth="1"/>
    <col min="15395" max="15395" width="17.28515625" style="1" customWidth="1"/>
    <col min="15396" max="15407" width="0" style="1" hidden="1" customWidth="1"/>
    <col min="15408" max="15408" width="8" style="1" customWidth="1"/>
    <col min="15409" max="15420" width="0" style="1" hidden="1" customWidth="1"/>
    <col min="15421" max="15421" width="10.140625" style="1" customWidth="1"/>
    <col min="15422" max="15433" width="0" style="1" hidden="1" customWidth="1"/>
    <col min="15434" max="15434" width="13.28515625" style="1" customWidth="1"/>
    <col min="15435" max="15446" width="0" style="1" hidden="1" customWidth="1"/>
    <col min="15447" max="15447" width="9.140625" style="1" customWidth="1"/>
    <col min="15448" max="15459" width="0" style="1" hidden="1" customWidth="1"/>
    <col min="15460" max="15460" width="9.140625" style="1" customWidth="1"/>
    <col min="15461" max="15498" width="0" style="1" hidden="1" customWidth="1"/>
    <col min="15499" max="15499" width="9.140625" style="1" customWidth="1"/>
    <col min="15500" max="15511" width="0" style="1" hidden="1" customWidth="1"/>
    <col min="15512" max="15512" width="9.140625" style="1" customWidth="1"/>
    <col min="15513" max="15525" width="0" style="1" hidden="1" customWidth="1"/>
    <col min="15526" max="15530" width="10.7109375" style="1" customWidth="1"/>
    <col min="15531" max="15531" width="17.5703125" style="1" customWidth="1"/>
    <col min="15532" max="15532" width="11.85546875" style="1" customWidth="1"/>
    <col min="15533" max="15546" width="0" style="1" hidden="1" customWidth="1"/>
    <col min="15547" max="15547" width="10.7109375" style="1" customWidth="1"/>
    <col min="15548" max="15562" width="0" style="1" hidden="1" customWidth="1"/>
    <col min="15563" max="15563" width="14.28515625" style="1" bestFit="1" customWidth="1"/>
    <col min="15564" max="15564" width="13.140625" style="1" customWidth="1"/>
    <col min="15565" max="15576" width="0" style="1" hidden="1" customWidth="1"/>
    <col min="15577" max="15577" width="11.7109375" style="1" bestFit="1" customWidth="1"/>
    <col min="15578" max="15589" width="0" style="1" hidden="1" customWidth="1"/>
    <col min="15590" max="15590" width="9.140625" style="1" customWidth="1"/>
    <col min="15591" max="15591" width="10.140625" style="1" customWidth="1"/>
    <col min="15592" max="15592" width="12.42578125" style="1" customWidth="1"/>
    <col min="15593" max="15593" width="12.85546875" style="1" customWidth="1"/>
    <col min="15594" max="15594" width="10.42578125" style="1" customWidth="1"/>
    <col min="15595" max="15595" width="9.140625" style="1" customWidth="1"/>
    <col min="15596" max="15597" width="11.5703125" style="1" customWidth="1"/>
    <col min="15598" max="15610" width="0" style="1" hidden="1" customWidth="1"/>
    <col min="15611" max="15611" width="10.7109375" style="1" customWidth="1"/>
    <col min="15612" max="15623" width="9.140625" style="1" customWidth="1"/>
    <col min="15624" max="15624" width="10.7109375" style="1" customWidth="1"/>
    <col min="15625" max="15633" width="9.140625" style="1"/>
    <col min="15634" max="15634" width="17.85546875" style="1" customWidth="1"/>
    <col min="15635" max="15635" width="10.42578125" style="1" customWidth="1"/>
    <col min="15636" max="15636" width="11.140625" style="1" customWidth="1"/>
    <col min="15637" max="15637" width="6.7109375" style="1" customWidth="1"/>
    <col min="15638" max="15638" width="8.7109375" style="1" bestFit="1" customWidth="1"/>
    <col min="15639" max="15650" width="0" style="1" hidden="1" customWidth="1"/>
    <col min="15651" max="15651" width="17.28515625" style="1" customWidth="1"/>
    <col min="15652" max="15663" width="0" style="1" hidden="1" customWidth="1"/>
    <col min="15664" max="15664" width="8" style="1" customWidth="1"/>
    <col min="15665" max="15676" width="0" style="1" hidden="1" customWidth="1"/>
    <col min="15677" max="15677" width="10.140625" style="1" customWidth="1"/>
    <col min="15678" max="15689" width="0" style="1" hidden="1" customWidth="1"/>
    <col min="15690" max="15690" width="13.28515625" style="1" customWidth="1"/>
    <col min="15691" max="15702" width="0" style="1" hidden="1" customWidth="1"/>
    <col min="15703" max="15703" width="9.140625" style="1" customWidth="1"/>
    <col min="15704" max="15715" width="0" style="1" hidden="1" customWidth="1"/>
    <col min="15716" max="15716" width="9.140625" style="1" customWidth="1"/>
    <col min="15717" max="15754" width="0" style="1" hidden="1" customWidth="1"/>
    <col min="15755" max="15755" width="9.140625" style="1" customWidth="1"/>
    <col min="15756" max="15767" width="0" style="1" hidden="1" customWidth="1"/>
    <col min="15768" max="15768" width="9.140625" style="1" customWidth="1"/>
    <col min="15769" max="15781" width="0" style="1" hidden="1" customWidth="1"/>
    <col min="15782" max="15786" width="10.7109375" style="1" customWidth="1"/>
    <col min="15787" max="15787" width="17.5703125" style="1" customWidth="1"/>
    <col min="15788" max="15788" width="11.85546875" style="1" customWidth="1"/>
    <col min="15789" max="15802" width="0" style="1" hidden="1" customWidth="1"/>
    <col min="15803" max="15803" width="10.7109375" style="1" customWidth="1"/>
    <col min="15804" max="15818" width="0" style="1" hidden="1" customWidth="1"/>
    <col min="15819" max="15819" width="14.28515625" style="1" bestFit="1" customWidth="1"/>
    <col min="15820" max="15820" width="13.140625" style="1" customWidth="1"/>
    <col min="15821" max="15832" width="0" style="1" hidden="1" customWidth="1"/>
    <col min="15833" max="15833" width="11.7109375" style="1" bestFit="1" customWidth="1"/>
    <col min="15834" max="15845" width="0" style="1" hidden="1" customWidth="1"/>
    <col min="15846" max="15846" width="9.140625" style="1" customWidth="1"/>
    <col min="15847" max="15847" width="10.140625" style="1" customWidth="1"/>
    <col min="15848" max="15848" width="12.42578125" style="1" customWidth="1"/>
    <col min="15849" max="15849" width="12.85546875" style="1" customWidth="1"/>
    <col min="15850" max="15850" width="10.42578125" style="1" customWidth="1"/>
    <col min="15851" max="15851" width="9.140625" style="1" customWidth="1"/>
    <col min="15852" max="15853" width="11.5703125" style="1" customWidth="1"/>
    <col min="15854" max="15866" width="0" style="1" hidden="1" customWidth="1"/>
    <col min="15867" max="15867" width="10.7109375" style="1" customWidth="1"/>
    <col min="15868" max="15879" width="9.140625" style="1" customWidth="1"/>
    <col min="15880" max="15880" width="10.7109375" style="1" customWidth="1"/>
    <col min="15881" max="15889" width="9.140625" style="1"/>
    <col min="15890" max="15890" width="17.85546875" style="1" customWidth="1"/>
    <col min="15891" max="15891" width="10.42578125" style="1" customWidth="1"/>
    <col min="15892" max="15892" width="11.140625" style="1" customWidth="1"/>
    <col min="15893" max="15893" width="6.7109375" style="1" customWidth="1"/>
    <col min="15894" max="15894" width="8.7109375" style="1" bestFit="1" customWidth="1"/>
    <col min="15895" max="15906" width="0" style="1" hidden="1" customWidth="1"/>
    <col min="15907" max="15907" width="17.28515625" style="1" customWidth="1"/>
    <col min="15908" max="15919" width="0" style="1" hidden="1" customWidth="1"/>
    <col min="15920" max="15920" width="8" style="1" customWidth="1"/>
    <col min="15921" max="15932" width="0" style="1" hidden="1" customWidth="1"/>
    <col min="15933" max="15933" width="10.140625" style="1" customWidth="1"/>
    <col min="15934" max="15945" width="0" style="1" hidden="1" customWidth="1"/>
    <col min="15946" max="15946" width="13.28515625" style="1" customWidth="1"/>
    <col min="15947" max="15958" width="0" style="1" hidden="1" customWidth="1"/>
    <col min="15959" max="15959" width="9.140625" style="1" customWidth="1"/>
    <col min="15960" max="15971" width="0" style="1" hidden="1" customWidth="1"/>
    <col min="15972" max="15972" width="9.140625" style="1" customWidth="1"/>
    <col min="15973" max="16010" width="0" style="1" hidden="1" customWidth="1"/>
    <col min="16011" max="16011" width="9.140625" style="1" customWidth="1"/>
    <col min="16012" max="16023" width="0" style="1" hidden="1" customWidth="1"/>
    <col min="16024" max="16024" width="9.140625" style="1" customWidth="1"/>
    <col min="16025" max="16037" width="0" style="1" hidden="1" customWidth="1"/>
    <col min="16038" max="16042" width="10.7109375" style="1" customWidth="1"/>
    <col min="16043" max="16043" width="17.5703125" style="1" customWidth="1"/>
    <col min="16044" max="16044" width="11.85546875" style="1" customWidth="1"/>
    <col min="16045" max="16058" width="0" style="1" hidden="1" customWidth="1"/>
    <col min="16059" max="16059" width="10.7109375" style="1" customWidth="1"/>
    <col min="16060" max="16074" width="0" style="1" hidden="1" customWidth="1"/>
    <col min="16075" max="16075" width="14.28515625" style="1" bestFit="1" customWidth="1"/>
    <col min="16076" max="16076" width="13.140625" style="1" customWidth="1"/>
    <col min="16077" max="16088" width="0" style="1" hidden="1" customWidth="1"/>
    <col min="16089" max="16089" width="11.7109375" style="1" bestFit="1" customWidth="1"/>
    <col min="16090" max="16101" width="0" style="1" hidden="1" customWidth="1"/>
    <col min="16102" max="16102" width="9.140625" style="1" customWidth="1"/>
    <col min="16103" max="16103" width="10.140625" style="1" customWidth="1"/>
    <col min="16104" max="16104" width="12.42578125" style="1" customWidth="1"/>
    <col min="16105" max="16105" width="12.85546875" style="1" customWidth="1"/>
    <col min="16106" max="16106" width="10.42578125" style="1" customWidth="1"/>
    <col min="16107" max="16107" width="9.140625" style="1" customWidth="1"/>
    <col min="16108" max="16109" width="11.5703125" style="1" customWidth="1"/>
    <col min="16110" max="16122" width="0" style="1" hidden="1" customWidth="1"/>
    <col min="16123" max="16123" width="10.7109375" style="1" customWidth="1"/>
    <col min="16124" max="16135" width="9.140625" style="1" customWidth="1"/>
    <col min="16136" max="16136" width="10.7109375" style="1" customWidth="1"/>
    <col min="16137" max="16384" width="9.140625" style="1"/>
  </cols>
  <sheetData>
    <row r="1" spans="1:17" ht="13.5" thickBot="1" x14ac:dyDescent="0.25">
      <c r="G1" s="214" t="s">
        <v>45</v>
      </c>
      <c r="J1" s="4" t="s">
        <v>46</v>
      </c>
      <c r="K1" s="4" t="s">
        <v>46</v>
      </c>
      <c r="L1" s="4" t="s">
        <v>46</v>
      </c>
      <c r="M1" s="4" t="s">
        <v>47</v>
      </c>
      <c r="N1" s="4" t="s">
        <v>47</v>
      </c>
      <c r="O1" s="4" t="s">
        <v>47</v>
      </c>
    </row>
    <row r="2" spans="1:17" ht="26.25" thickBot="1" x14ac:dyDescent="0.25">
      <c r="A2" s="216" t="s">
        <v>0</v>
      </c>
      <c r="B2" s="217" t="s">
        <v>40</v>
      </c>
      <c r="C2" s="218"/>
      <c r="D2" s="217" t="s">
        <v>44</v>
      </c>
      <c r="E2" s="217" t="s">
        <v>43</v>
      </c>
      <c r="F2" s="217"/>
      <c r="G2" s="219" t="s">
        <v>1</v>
      </c>
      <c r="H2" s="219" t="s">
        <v>2</v>
      </c>
      <c r="I2" s="219" t="s">
        <v>3</v>
      </c>
      <c r="J2" s="220" t="s">
        <v>4</v>
      </c>
      <c r="K2" s="220" t="s">
        <v>5</v>
      </c>
      <c r="L2" s="220" t="s">
        <v>6</v>
      </c>
      <c r="M2" s="221" t="s">
        <v>4</v>
      </c>
      <c r="N2" s="221" t="s">
        <v>5</v>
      </c>
      <c r="O2" s="221" t="s">
        <v>6</v>
      </c>
    </row>
    <row r="3" spans="1:17" ht="13.5" thickBot="1" x14ac:dyDescent="0.25">
      <c r="A3" s="222" t="s">
        <v>7</v>
      </c>
      <c r="B3" s="223" t="s">
        <v>8</v>
      </c>
      <c r="C3" s="224" t="str">
        <f>CONCATENATE(B3," ",A3)</f>
        <v>Первый Санкт-Петербург</v>
      </c>
      <c r="D3" s="223">
        <v>1</v>
      </c>
      <c r="E3" s="225">
        <v>0.35000000000000003</v>
      </c>
      <c r="F3" s="226"/>
      <c r="G3" s="227">
        <f>IFERROR(VLOOKUP($C3,Данные!$D$15:$EX$24,COLUMN(AQ:AQ),),0)</f>
        <v>18</v>
      </c>
      <c r="H3" s="227">
        <f>IFERROR(VLOOKUP($C3,Данные!$D$15:$EX$24,COLUMN(AR:AR),),0)</f>
        <v>90</v>
      </c>
      <c r="I3" s="227">
        <f>IFERROR(VLOOKUP($C3,Данные!$D$15:$EX$24,COLUMN(AS:AS),),0)</f>
        <v>0</v>
      </c>
      <c r="J3" s="228">
        <f>IFERROR(VLOOKUP($C3,Данные!$D$15:$EX$24,COLUMN(BD:BD),),0)</f>
        <v>12642.008900000001</v>
      </c>
      <c r="K3" s="228">
        <f>IFERROR(VLOOKUP($C3,Данные!$D$15:$EX$24,COLUMN(BE:BE),),0)</f>
        <v>17361.692220000001</v>
      </c>
      <c r="L3" s="228">
        <f>IFERROR(VLOOKUP($C3,Данные!$D$15:$EX$24,COLUMN(BF:BF),),0)</f>
        <v>0</v>
      </c>
      <c r="M3" s="221">
        <f t="shared" ref="M3:O9" si="0">(G3*J3)*1.18</f>
        <v>268516.26903600001</v>
      </c>
      <c r="N3" s="221">
        <f t="shared" si="0"/>
        <v>1843811.713764</v>
      </c>
      <c r="O3" s="221">
        <f t="shared" si="0"/>
        <v>0</v>
      </c>
      <c r="P3" s="5">
        <v>1</v>
      </c>
      <c r="Q3" s="6">
        <f>P3+2</f>
        <v>3</v>
      </c>
    </row>
    <row r="4" spans="1:17" ht="13.5" thickBot="1" x14ac:dyDescent="0.25">
      <c r="A4" s="222" t="s">
        <v>7</v>
      </c>
      <c r="B4" s="223" t="s">
        <v>41</v>
      </c>
      <c r="C4" s="224" t="str">
        <f t="shared" ref="C4:C9" si="1">CONCATENATE(B4," ",A4)</f>
        <v>Пятый Санкт-Петербург</v>
      </c>
      <c r="D4" s="223">
        <v>1</v>
      </c>
      <c r="E4" s="225">
        <v>0.6</v>
      </c>
      <c r="F4" s="226"/>
      <c r="G4" s="227">
        <f>IFERROR(VLOOKUP($C4,Данные!$D$15:$EX$24,COLUMN(AQ:AQ),),0)</f>
        <v>9</v>
      </c>
      <c r="H4" s="227">
        <f>IFERROR(VLOOKUP($C4,Данные!$D$15:$EX$24,COLUMN(AR:AR),),0)</f>
        <v>32</v>
      </c>
      <c r="I4" s="227">
        <f>IFERROR(VLOOKUP($C4,Данные!$D$15:$EX$24,COLUMN(AS:AS),),0)</f>
        <v>0</v>
      </c>
      <c r="J4" s="228">
        <f>IFERROR(VLOOKUP($C4,Данные!$D$15:$EX$24,COLUMN(BD:BD),),0)</f>
        <v>5188.2610999999997</v>
      </c>
      <c r="K4" s="228">
        <f>IFERROR(VLOOKUP($C4,Данные!$D$15:$EX$24,COLUMN(BE:BE),),0)</f>
        <v>7125.2119000000002</v>
      </c>
      <c r="L4" s="228">
        <f>IFERROR(VLOOKUP($C4,Данные!$D$15:$EX$24,COLUMN(BF:BF),),0)</f>
        <v>0</v>
      </c>
      <c r="M4" s="221">
        <f t="shared" si="0"/>
        <v>55099.332881999995</v>
      </c>
      <c r="N4" s="221">
        <f t="shared" si="0"/>
        <v>269048.00134399999</v>
      </c>
      <c r="O4" s="221">
        <f t="shared" si="0"/>
        <v>0</v>
      </c>
      <c r="P4" s="5">
        <v>1</v>
      </c>
      <c r="Q4" s="6">
        <f t="shared" ref="Q4:Q9" si="2">P4+2</f>
        <v>3</v>
      </c>
    </row>
    <row r="5" spans="1:17" ht="13.5" thickBot="1" x14ac:dyDescent="0.25">
      <c r="A5" s="222" t="s">
        <v>9</v>
      </c>
      <c r="B5" s="223" t="s">
        <v>8</v>
      </c>
      <c r="C5" s="224" t="str">
        <f t="shared" si="1"/>
        <v>Первый Барнаул</v>
      </c>
      <c r="D5" s="223">
        <v>1</v>
      </c>
      <c r="E5" s="225">
        <v>0.35000000000000003</v>
      </c>
      <c r="F5" s="226"/>
      <c r="G5" s="227">
        <f>IFERROR(VLOOKUP($C5,Данные!$D$15:$EX$24,COLUMN(AQ:AQ),),0)</f>
        <v>18</v>
      </c>
      <c r="H5" s="227">
        <f>IFERROR(VLOOKUP($C5,Данные!$D$15:$EX$24,COLUMN(AR:AR),),0)</f>
        <v>85</v>
      </c>
      <c r="I5" s="227">
        <f>IFERROR(VLOOKUP($C5,Данные!$D$15:$EX$24,COLUMN(AS:AS),),0)</f>
        <v>0</v>
      </c>
      <c r="J5" s="228">
        <f>IFERROR(VLOOKUP($C5,Данные!$D$15:$EX$24,COLUMN(BD:BD),),0)</f>
        <v>352.73570000000001</v>
      </c>
      <c r="K5" s="228">
        <f>IFERROR(VLOOKUP($C5,Данные!$D$15:$EX$24,COLUMN(BE:BE),),0)</f>
        <v>484.42369000000002</v>
      </c>
      <c r="L5" s="228">
        <f>IFERROR(VLOOKUP($C5,Данные!$D$15:$EX$24,COLUMN(BF:BF),),0)</f>
        <v>0</v>
      </c>
      <c r="M5" s="221">
        <f t="shared" si="0"/>
        <v>7492.1062680000005</v>
      </c>
      <c r="N5" s="221">
        <f t="shared" si="0"/>
        <v>48587.696106999996</v>
      </c>
      <c r="O5" s="221">
        <f t="shared" si="0"/>
        <v>0</v>
      </c>
      <c r="P5" s="5">
        <v>1</v>
      </c>
      <c r="Q5" s="6">
        <f t="shared" si="2"/>
        <v>3</v>
      </c>
    </row>
    <row r="6" spans="1:17" ht="13.5" thickBot="1" x14ac:dyDescent="0.25">
      <c r="A6" s="222" t="s">
        <v>10</v>
      </c>
      <c r="B6" s="223" t="s">
        <v>8</v>
      </c>
      <c r="C6" s="224" t="str">
        <f t="shared" si="1"/>
        <v>Первый Волгоград</v>
      </c>
      <c r="D6" s="223">
        <v>1</v>
      </c>
      <c r="E6" s="225">
        <v>0.35000000000000003</v>
      </c>
      <c r="F6" s="226"/>
      <c r="G6" s="227">
        <f>IFERROR(VLOOKUP($C6,Данные!$D$15:$EX$24,COLUMN(AQ:AQ),),0)</f>
        <v>18</v>
      </c>
      <c r="H6" s="227">
        <f>IFERROR(VLOOKUP($C6,Данные!$D$15:$EX$24,COLUMN(AR:AR),),0)</f>
        <v>85</v>
      </c>
      <c r="I6" s="227">
        <f>IFERROR(VLOOKUP($C6,Данные!$D$15:$EX$24,COLUMN(AS:AS),),0)</f>
        <v>0</v>
      </c>
      <c r="J6" s="228">
        <f>IFERROR(VLOOKUP($C6,Данные!$D$15:$EX$24,COLUMN(BD:BD),),0)</f>
        <v>493.00391000000002</v>
      </c>
      <c r="K6" s="228">
        <f>IFERROR(VLOOKUP($C6,Данные!$D$15:$EX$24,COLUMN(BE:BE),),0)</f>
        <v>677.05870000000004</v>
      </c>
      <c r="L6" s="228">
        <f>IFERROR(VLOOKUP($C6,Данные!$D$15:$EX$24,COLUMN(BF:BF),),0)</f>
        <v>0</v>
      </c>
      <c r="M6" s="221">
        <f t="shared" si="0"/>
        <v>10471.403048400001</v>
      </c>
      <c r="N6" s="221">
        <f t="shared" si="0"/>
        <v>67908.987609999996</v>
      </c>
      <c r="O6" s="221">
        <f t="shared" si="0"/>
        <v>0</v>
      </c>
      <c r="P6" s="5">
        <v>1</v>
      </c>
      <c r="Q6" s="6">
        <f t="shared" si="2"/>
        <v>3</v>
      </c>
    </row>
    <row r="7" spans="1:17" ht="13.5" thickBot="1" x14ac:dyDescent="0.25">
      <c r="A7" s="222" t="s">
        <v>10</v>
      </c>
      <c r="B7" s="223" t="s">
        <v>41</v>
      </c>
      <c r="C7" s="224" t="str">
        <f t="shared" si="1"/>
        <v>Пятый Волгоград</v>
      </c>
      <c r="D7" s="223">
        <v>1</v>
      </c>
      <c r="E7" s="225">
        <v>0.6</v>
      </c>
      <c r="F7" s="226"/>
      <c r="G7" s="227">
        <f>IFERROR(VLOOKUP($C7,Данные!$D$15:$EX$24,COLUMN(AQ:AQ),),0)</f>
        <v>7</v>
      </c>
      <c r="H7" s="227">
        <f>IFERROR(VLOOKUP($C7,Данные!$D$15:$EX$24,COLUMN(AR:AR),),0)</f>
        <v>32</v>
      </c>
      <c r="I7" s="227">
        <f>IFERROR(VLOOKUP($C7,Данные!$D$15:$EX$24,COLUMN(AS:AS),),0)</f>
        <v>0</v>
      </c>
      <c r="J7" s="228">
        <f>IFERROR(VLOOKUP($C7,Данные!$D$15:$EX$24,COLUMN(BD:BD),),0)</f>
        <v>218.1344</v>
      </c>
      <c r="K7" s="228">
        <f>IFERROR(VLOOKUP($C7,Данные!$D$15:$EX$24,COLUMN(BE:BE),),0)</f>
        <v>299.57123999999999</v>
      </c>
      <c r="L7" s="228">
        <f>IFERROR(VLOOKUP($C7,Данные!$D$15:$EX$24,COLUMN(BF:BF),),0)</f>
        <v>0</v>
      </c>
      <c r="M7" s="221">
        <f t="shared" si="0"/>
        <v>1801.7901440000001</v>
      </c>
      <c r="N7" s="221">
        <f t="shared" si="0"/>
        <v>11311.810022399999</v>
      </c>
      <c r="O7" s="221">
        <f t="shared" si="0"/>
        <v>0</v>
      </c>
      <c r="P7" s="5">
        <v>1</v>
      </c>
      <c r="Q7" s="6">
        <f t="shared" si="2"/>
        <v>3</v>
      </c>
    </row>
    <row r="8" spans="1:17" ht="13.5" thickBot="1" x14ac:dyDescent="0.25">
      <c r="A8" s="222" t="s">
        <v>11</v>
      </c>
      <c r="B8" s="223" t="s">
        <v>8</v>
      </c>
      <c r="C8" s="224" t="str">
        <f t="shared" si="1"/>
        <v>Первый Воронеж</v>
      </c>
      <c r="D8" s="223">
        <v>1</v>
      </c>
      <c r="E8" s="225">
        <v>0.35000000000000003</v>
      </c>
      <c r="F8" s="226"/>
      <c r="G8" s="227">
        <f>IFERROR(VLOOKUP($C8,Данные!$D$15:$EX$24,COLUMN(AQ:AQ),),0)</f>
        <v>18</v>
      </c>
      <c r="H8" s="227">
        <f>IFERROR(VLOOKUP($C8,Данные!$D$15:$EX$24,COLUMN(AR:AR),),0)</f>
        <v>85</v>
      </c>
      <c r="I8" s="227">
        <f>IFERROR(VLOOKUP($C8,Данные!$D$15:$EX$24,COLUMN(AS:AS),),0)</f>
        <v>0</v>
      </c>
      <c r="J8" s="228">
        <f>IFERROR(VLOOKUP($C8,Данные!$D$15:$EX$24,COLUMN(BD:BD),),0)</f>
        <v>776.01378999999997</v>
      </c>
      <c r="K8" s="228">
        <f>IFERROR(VLOOKUP($C8,Данные!$D$15:$EX$24,COLUMN(BE:BE),),0)</f>
        <v>1065.7256</v>
      </c>
      <c r="L8" s="228">
        <f>IFERROR(VLOOKUP($C8,Данные!$D$15:$EX$24,COLUMN(BF:BF),),0)</f>
        <v>0</v>
      </c>
      <c r="M8" s="221">
        <f t="shared" si="0"/>
        <v>16482.532899599999</v>
      </c>
      <c r="N8" s="221">
        <f t="shared" si="0"/>
        <v>106892.27767999998</v>
      </c>
      <c r="O8" s="221">
        <f t="shared" si="0"/>
        <v>0</v>
      </c>
      <c r="P8" s="5">
        <v>1</v>
      </c>
      <c r="Q8" s="6">
        <f t="shared" si="2"/>
        <v>3</v>
      </c>
    </row>
    <row r="9" spans="1:17" ht="13.5" thickBot="1" x14ac:dyDescent="0.25">
      <c r="A9" s="222" t="s">
        <v>11</v>
      </c>
      <c r="B9" s="223" t="s">
        <v>42</v>
      </c>
      <c r="C9" s="224" t="str">
        <f t="shared" si="1"/>
        <v>Четвертый Воронеж</v>
      </c>
      <c r="D9" s="223">
        <v>1</v>
      </c>
      <c r="E9" s="225">
        <v>0.6</v>
      </c>
      <c r="F9" s="226"/>
      <c r="G9" s="227">
        <f>IFERROR(VLOOKUP($C9,Данные!$D$15:$EX$24,COLUMN(AQ:AQ),),0)</f>
        <v>6</v>
      </c>
      <c r="H9" s="227">
        <f>IFERROR(VLOOKUP($C9,Данные!$D$15:$EX$24,COLUMN(AR:AR),),0)</f>
        <v>30</v>
      </c>
      <c r="I9" s="227">
        <f>IFERROR(VLOOKUP($C9,Данные!$D$15:$EX$24,COLUMN(AS:AS),),0)</f>
        <v>0</v>
      </c>
      <c r="J9" s="228">
        <f>IFERROR(VLOOKUP($C9,Данные!$D$15:$EX$24,COLUMN(BD:BD),),0)</f>
        <v>596.89139</v>
      </c>
      <c r="K9" s="228">
        <f>IFERROR(VLOOKUP($C9,Данные!$D$15:$EX$24,COLUMN(BE:BE),),0)</f>
        <v>819.73083999999994</v>
      </c>
      <c r="L9" s="228">
        <f>IFERROR(VLOOKUP($C9,Данные!$D$15:$EX$24,COLUMN(BF:BF),),0)</f>
        <v>0</v>
      </c>
      <c r="M9" s="221">
        <f t="shared" si="0"/>
        <v>4225.9910411999999</v>
      </c>
      <c r="N9" s="221">
        <f t="shared" si="0"/>
        <v>29018.471735999996</v>
      </c>
      <c r="O9" s="221">
        <f t="shared" si="0"/>
        <v>0</v>
      </c>
      <c r="P9" s="5">
        <v>1</v>
      </c>
      <c r="Q9" s="6">
        <f t="shared" si="2"/>
        <v>3</v>
      </c>
    </row>
    <row r="12" spans="1:17" ht="15" x14ac:dyDescent="0.2">
      <c r="A12" s="229" t="s">
        <v>48</v>
      </c>
    </row>
    <row r="13" spans="1:17" ht="15" x14ac:dyDescent="0.2">
      <c r="A13" s="229" t="s">
        <v>49</v>
      </c>
    </row>
    <row r="14" spans="1:17" ht="15" x14ac:dyDescent="0.2">
      <c r="A14" s="229" t="s">
        <v>50</v>
      </c>
    </row>
    <row r="15" spans="1:17" ht="15" x14ac:dyDescent="0.2">
      <c r="A15" s="229" t="s">
        <v>51</v>
      </c>
    </row>
    <row r="16" spans="1:17" ht="15.75" x14ac:dyDescent="0.25">
      <c r="A16" s="230" t="s">
        <v>53</v>
      </c>
      <c r="B16" s="4"/>
      <c r="C16" s="231"/>
      <c r="D16" s="214"/>
      <c r="E16" s="4"/>
      <c r="F16" s="4"/>
      <c r="G16" s="214"/>
      <c r="H16" s="214"/>
      <c r="I16" s="214"/>
      <c r="J16" s="214"/>
      <c r="K16" s="214"/>
      <c r="M16" s="215"/>
    </row>
    <row r="17" spans="1:11" ht="15.75" x14ac:dyDescent="0.25">
      <c r="A17" s="230" t="s">
        <v>52</v>
      </c>
      <c r="B17" s="4"/>
      <c r="C17" s="231"/>
      <c r="D17" s="214"/>
      <c r="E17" s="4"/>
      <c r="F17" s="4"/>
      <c r="G17" s="214"/>
      <c r="H17" s="214"/>
      <c r="I17" s="214"/>
      <c r="J17" s="214"/>
      <c r="K17" s="214"/>
    </row>
    <row r="18" spans="1:11" ht="15.75" x14ac:dyDescent="0.25">
      <c r="A18" s="230" t="s">
        <v>54</v>
      </c>
      <c r="B18" s="4"/>
      <c r="C18" s="231"/>
      <c r="D18" s="214"/>
      <c r="E18" s="4"/>
      <c r="F18" s="4"/>
      <c r="G18" s="214"/>
      <c r="H18" s="214"/>
      <c r="I18" s="214"/>
      <c r="J18" s="214"/>
      <c r="K18" s="214"/>
    </row>
    <row r="19" spans="1:11" ht="15.75" x14ac:dyDescent="0.25">
      <c r="A19" s="230" t="s">
        <v>57</v>
      </c>
      <c r="B19" s="4"/>
      <c r="C19" s="231"/>
      <c r="D19" s="214"/>
      <c r="E19" s="4"/>
      <c r="F19" s="4"/>
      <c r="G19" s="214"/>
      <c r="H19" s="214"/>
      <c r="I19" s="214"/>
      <c r="J19" s="214"/>
      <c r="K19" s="214"/>
    </row>
    <row r="20" spans="1:11" ht="15.75" x14ac:dyDescent="0.25">
      <c r="A20" s="230" t="s">
        <v>55</v>
      </c>
      <c r="B20" s="4"/>
      <c r="C20" s="231"/>
      <c r="D20" s="214"/>
      <c r="E20" s="4"/>
      <c r="F20" s="4"/>
      <c r="G20" s="214"/>
      <c r="H20" s="214"/>
      <c r="I20" s="214"/>
      <c r="J20" s="214"/>
      <c r="K20" s="214"/>
    </row>
    <row r="21" spans="1:11" ht="15" x14ac:dyDescent="0.2">
      <c r="A21" s="229"/>
    </row>
    <row r="22" spans="1:11" ht="15" x14ac:dyDescent="0.2">
      <c r="A22" s="229" t="s">
        <v>56</v>
      </c>
    </row>
    <row r="23" spans="1:11" ht="15" x14ac:dyDescent="0.2">
      <c r="A23" s="229" t="s">
        <v>60</v>
      </c>
    </row>
    <row r="24" spans="1:11" ht="15" x14ac:dyDescent="0.2">
      <c r="A24" s="229" t="s">
        <v>58</v>
      </c>
    </row>
    <row r="26" spans="1:11" ht="33.75" customHeight="1" x14ac:dyDescent="0.2">
      <c r="A26" s="278">
        <f>VLOOKUP($C3,Данные!$D$15:$EX$24,COLUMN(AQ1),)</f>
        <v>18</v>
      </c>
      <c r="B26" s="279" t="s">
        <v>61</v>
      </c>
    </row>
    <row r="27" spans="1:11" ht="33.75" customHeight="1" x14ac:dyDescent="0.2">
      <c r="A27" s="278">
        <f>VLOOKUP($A4,Данные!$A$15:$EX$24,COLUMN(AT1),)</f>
        <v>18</v>
      </c>
      <c r="B27" s="279" t="s">
        <v>61</v>
      </c>
    </row>
    <row r="28" spans="1:11" ht="33.75" customHeight="1" x14ac:dyDescent="0.2">
      <c r="A28" s="278">
        <f>VLOOKUP($A3,Данные!$A$15:$EX$24,COLUMN(AQ1),)</f>
        <v>0</v>
      </c>
      <c r="B28" s="279" t="s">
        <v>62</v>
      </c>
    </row>
  </sheetData>
  <conditionalFormatting sqref="G3:I9">
    <cfRule type="expression" dxfId="3" priority="7" stopIfTrue="1">
      <formula>IF(AND(#REF!="доли",#REF!&gt;0),SUM(#REF!)&lt;&gt;1,FALSE)</formula>
    </cfRule>
  </conditionalFormatting>
  <conditionalFormatting sqref="M2:O9">
    <cfRule type="expression" dxfId="2" priority="1" stopIfTrue="1">
      <formula>IF(AND($T$12="доли",$R2&gt;0),SUM($T2:$AE2)&lt;&gt;1,FALSE)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G3:I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  <pageSetUpPr fitToPage="1"/>
  </sheetPr>
  <dimension ref="A1:HY26"/>
  <sheetViews>
    <sheetView showGridLines="0" zoomScale="70" zoomScaleNormal="70" workbookViewId="0">
      <selection activeCell="BH27" sqref="BH27"/>
    </sheetView>
  </sheetViews>
  <sheetFormatPr defaultRowHeight="12.75" outlineLevelCol="1" x14ac:dyDescent="0.2"/>
  <cols>
    <col min="1" max="1" width="17.85546875" style="8" customWidth="1"/>
    <col min="2" max="2" width="10.42578125" style="8" customWidth="1"/>
    <col min="3" max="3" width="11.140625" style="8" customWidth="1"/>
    <col min="4" max="4" width="26.140625" style="8" customWidth="1"/>
    <col min="5" max="5" width="8.7109375" style="8" bestFit="1" customWidth="1" collapsed="1"/>
    <col min="6" max="17" width="9.5703125" style="8" hidden="1" customWidth="1" outlineLevel="1"/>
    <col min="18" max="18" width="17.28515625" style="8" customWidth="1" collapsed="1"/>
    <col min="19" max="19" width="13.85546875" style="8" hidden="1" customWidth="1" outlineLevel="1"/>
    <col min="20" max="20" width="13.5703125" style="8" hidden="1" customWidth="1" outlineLevel="1"/>
    <col min="21" max="21" width="14.5703125" style="8" hidden="1" customWidth="1" outlineLevel="1"/>
    <col min="22" max="27" width="13.5703125" style="8" hidden="1" customWidth="1" outlineLevel="1"/>
    <col min="28" max="29" width="14.7109375" style="8" hidden="1" customWidth="1" outlineLevel="1"/>
    <col min="30" max="30" width="13.5703125" style="8" hidden="1" customWidth="1" outlineLevel="1"/>
    <col min="31" max="31" width="8" style="8" customWidth="1" collapsed="1"/>
    <col min="32" max="32" width="8" style="8" hidden="1" customWidth="1" outlineLevel="1"/>
    <col min="33" max="33" width="9.5703125" style="8" hidden="1" customWidth="1" outlineLevel="1"/>
    <col min="34" max="39" width="8" style="8" hidden="1" customWidth="1" outlineLevel="1"/>
    <col min="40" max="40" width="10.5703125" style="8" hidden="1" customWidth="1" outlineLevel="1"/>
    <col min="41" max="41" width="9.140625" style="8" hidden="1" customWidth="1" outlineLevel="1"/>
    <col min="42" max="42" width="8" style="8" hidden="1" customWidth="1" outlineLevel="1"/>
    <col min="43" max="43" width="9.42578125" style="8" hidden="1" customWidth="1" outlineLevel="1"/>
    <col min="44" max="44" width="10.140625" style="8" customWidth="1"/>
    <col min="45" max="46" width="10.42578125" style="8" customWidth="1" outlineLevel="1"/>
    <col min="47" max="52" width="9.140625" style="8" customWidth="1" outlineLevel="1"/>
    <col min="53" max="53" width="10.140625" style="8" customWidth="1" outlineLevel="1"/>
    <col min="54" max="56" width="9.140625" style="8" customWidth="1" outlineLevel="1"/>
    <col min="57" max="57" width="13.28515625" style="8" customWidth="1"/>
    <col min="58" max="58" width="9.42578125" style="8" customWidth="1" outlineLevel="1"/>
    <col min="59" max="59" width="10.140625" style="8" customWidth="1" outlineLevel="1"/>
    <col min="60" max="60" width="9.28515625" style="8" customWidth="1" outlineLevel="1"/>
    <col min="61" max="61" width="9.42578125" style="8" customWidth="1" outlineLevel="1"/>
    <col min="62" max="65" width="9.140625" style="8" customWidth="1" outlineLevel="1"/>
    <col min="66" max="66" width="9.85546875" style="8" customWidth="1" outlineLevel="1"/>
    <col min="67" max="67" width="8.7109375" style="8" customWidth="1" outlineLevel="1"/>
    <col min="68" max="69" width="9.140625" style="8" customWidth="1" outlineLevel="1"/>
    <col min="70" max="70" width="9.140625" style="8" customWidth="1" collapsed="1"/>
    <col min="71" max="82" width="9.140625" style="8" hidden="1" customWidth="1" outlineLevel="1"/>
    <col min="83" max="83" width="9.140625" style="8" customWidth="1" collapsed="1"/>
    <col min="84" max="95" width="9.140625" style="8" hidden="1" customWidth="1" outlineLevel="1"/>
    <col min="96" max="96" width="9.140625" style="8" hidden="1" customWidth="1" collapsed="1"/>
    <col min="97" max="108" width="9.140625" style="8" hidden="1" customWidth="1" outlineLevel="1"/>
    <col min="109" max="109" width="9.140625" style="8" hidden="1" customWidth="1" collapsed="1"/>
    <col min="110" max="121" width="9.140625" style="8" hidden="1" customWidth="1" outlineLevel="1"/>
    <col min="122" max="122" width="9.140625" style="8" customWidth="1" collapsed="1"/>
    <col min="123" max="134" width="9.140625" style="8" hidden="1" customWidth="1" outlineLevel="1"/>
    <col min="135" max="135" width="9.140625" style="8" customWidth="1" collapsed="1"/>
    <col min="136" max="147" width="9.140625" style="8" hidden="1" customWidth="1" outlineLevel="1"/>
    <col min="148" max="148" width="10.7109375" style="8" hidden="1" customWidth="1"/>
    <col min="149" max="153" width="10.7109375" style="8" customWidth="1"/>
    <col min="154" max="154" width="17.5703125" style="8" customWidth="1"/>
    <col min="155" max="155" width="14.28515625" style="9" customWidth="1"/>
    <col min="156" max="156" width="10.28515625" style="9" customWidth="1"/>
    <col min="157" max="157" width="10.42578125" style="9" customWidth="1"/>
    <col min="158" max="169" width="9.140625" style="8" customWidth="1"/>
    <col min="170" max="170" width="10.7109375" style="8" customWidth="1"/>
    <col min="171" max="179" width="9.140625" style="8"/>
    <col min="180" max="180" width="17.85546875" style="8" customWidth="1"/>
    <col min="181" max="181" width="10.42578125" style="8" customWidth="1"/>
    <col min="182" max="182" width="11.140625" style="8" customWidth="1"/>
    <col min="183" max="183" width="6.7109375" style="8" customWidth="1"/>
    <col min="184" max="184" width="8.7109375" style="8" bestFit="1" customWidth="1"/>
    <col min="185" max="192" width="0" style="8" hidden="1" customWidth="1"/>
    <col min="193" max="193" width="19" style="8" hidden="1" customWidth="1"/>
    <col min="194" max="196" width="9.140625" style="8" hidden="1" customWidth="1"/>
    <col min="197" max="197" width="17.28515625" style="8" customWidth="1"/>
    <col min="198" max="205" width="9.140625" style="8" hidden="1" customWidth="1"/>
    <col min="206" max="209" width="11.7109375" style="8" hidden="1" customWidth="1"/>
    <col min="210" max="210" width="8" style="8" customWidth="1"/>
    <col min="211" max="212" width="11.7109375" style="8" hidden="1" customWidth="1"/>
    <col min="213" max="220" width="0" style="8" hidden="1" customWidth="1"/>
    <col min="221" max="221" width="19" style="8" hidden="1" customWidth="1"/>
    <col min="222" max="222" width="9.140625" style="8" hidden="1" customWidth="1"/>
    <col min="223" max="223" width="10.140625" style="8" customWidth="1"/>
    <col min="224" max="233" width="9.140625" style="8" hidden="1" customWidth="1"/>
    <col min="234" max="235" width="0" style="8" hidden="1" customWidth="1"/>
    <col min="236" max="236" width="13.28515625" style="8" customWidth="1"/>
    <col min="237" max="248" width="0" style="8" hidden="1" customWidth="1"/>
    <col min="249" max="249" width="9.140625" style="8" customWidth="1"/>
    <col min="250" max="261" width="0" style="8" hidden="1" customWidth="1"/>
    <col min="262" max="262" width="9.140625" style="8" customWidth="1"/>
    <col min="263" max="300" width="0" style="8" hidden="1" customWidth="1"/>
    <col min="301" max="301" width="9.140625" style="8" customWidth="1"/>
    <col min="302" max="313" width="0" style="8" hidden="1" customWidth="1"/>
    <col min="314" max="314" width="9.140625" style="8" customWidth="1"/>
    <col min="315" max="327" width="0" style="8" hidden="1" customWidth="1"/>
    <col min="328" max="332" width="10.7109375" style="8" customWidth="1"/>
    <col min="333" max="333" width="17.5703125" style="8" customWidth="1"/>
    <col min="334" max="334" width="11.85546875" style="8" customWidth="1"/>
    <col min="335" max="348" width="0" style="8" hidden="1" customWidth="1"/>
    <col min="349" max="349" width="10.7109375" style="8" customWidth="1"/>
    <col min="350" max="364" width="0" style="8" hidden="1" customWidth="1"/>
    <col min="365" max="365" width="14.28515625" style="8" bestFit="1" customWidth="1"/>
    <col min="366" max="366" width="13.140625" style="8" customWidth="1"/>
    <col min="367" max="378" width="0" style="8" hidden="1" customWidth="1"/>
    <col min="379" max="379" width="11.7109375" style="8" bestFit="1" customWidth="1"/>
    <col min="380" max="391" width="0" style="8" hidden="1" customWidth="1"/>
    <col min="392" max="392" width="9.140625" style="8" customWidth="1"/>
    <col min="393" max="393" width="10.140625" style="8" customWidth="1"/>
    <col min="394" max="394" width="12.42578125" style="8" customWidth="1"/>
    <col min="395" max="395" width="12.85546875" style="8" customWidth="1"/>
    <col min="396" max="396" width="10.42578125" style="8" customWidth="1"/>
    <col min="397" max="397" width="9.140625" style="8" customWidth="1"/>
    <col min="398" max="399" width="11.5703125" style="8" customWidth="1"/>
    <col min="400" max="412" width="0" style="8" hidden="1" customWidth="1"/>
    <col min="413" max="413" width="10.7109375" style="8" customWidth="1"/>
    <col min="414" max="425" width="9.140625" style="8" customWidth="1"/>
    <col min="426" max="426" width="10.7109375" style="8" customWidth="1"/>
    <col min="427" max="435" width="9.140625" style="8"/>
    <col min="436" max="436" width="17.85546875" style="8" customWidth="1"/>
    <col min="437" max="437" width="10.42578125" style="8" customWidth="1"/>
    <col min="438" max="438" width="11.140625" style="8" customWidth="1"/>
    <col min="439" max="439" width="6.7109375" style="8" customWidth="1"/>
    <col min="440" max="440" width="8.7109375" style="8" bestFit="1" customWidth="1"/>
    <col min="441" max="452" width="0" style="8" hidden="1" customWidth="1"/>
    <col min="453" max="453" width="17.28515625" style="8" customWidth="1"/>
    <col min="454" max="465" width="0" style="8" hidden="1" customWidth="1"/>
    <col min="466" max="466" width="8" style="8" customWidth="1"/>
    <col min="467" max="478" width="0" style="8" hidden="1" customWidth="1"/>
    <col min="479" max="479" width="10.140625" style="8" customWidth="1"/>
    <col min="480" max="491" width="0" style="8" hidden="1" customWidth="1"/>
    <col min="492" max="492" width="13.28515625" style="8" customWidth="1"/>
    <col min="493" max="504" width="0" style="8" hidden="1" customWidth="1"/>
    <col min="505" max="505" width="9.140625" style="8" customWidth="1"/>
    <col min="506" max="517" width="0" style="8" hidden="1" customWidth="1"/>
    <col min="518" max="518" width="9.140625" style="8" customWidth="1"/>
    <col min="519" max="556" width="0" style="8" hidden="1" customWidth="1"/>
    <col min="557" max="557" width="9.140625" style="8" customWidth="1"/>
    <col min="558" max="569" width="0" style="8" hidden="1" customWidth="1"/>
    <col min="570" max="570" width="9.140625" style="8" customWidth="1"/>
    <col min="571" max="583" width="0" style="8" hidden="1" customWidth="1"/>
    <col min="584" max="588" width="10.7109375" style="8" customWidth="1"/>
    <col min="589" max="589" width="17.5703125" style="8" customWidth="1"/>
    <col min="590" max="590" width="11.85546875" style="8" customWidth="1"/>
    <col min="591" max="604" width="0" style="8" hidden="1" customWidth="1"/>
    <col min="605" max="605" width="10.7109375" style="8" customWidth="1"/>
    <col min="606" max="620" width="0" style="8" hidden="1" customWidth="1"/>
    <col min="621" max="621" width="14.28515625" style="8" bestFit="1" customWidth="1"/>
    <col min="622" max="622" width="13.140625" style="8" customWidth="1"/>
    <col min="623" max="634" width="0" style="8" hidden="1" customWidth="1"/>
    <col min="635" max="635" width="11.7109375" style="8" bestFit="1" customWidth="1"/>
    <col min="636" max="647" width="0" style="8" hidden="1" customWidth="1"/>
    <col min="648" max="648" width="9.140625" style="8" customWidth="1"/>
    <col min="649" max="649" width="10.140625" style="8" customWidth="1"/>
    <col min="650" max="650" width="12.42578125" style="8" customWidth="1"/>
    <col min="651" max="651" width="12.85546875" style="8" customWidth="1"/>
    <col min="652" max="652" width="10.42578125" style="8" customWidth="1"/>
    <col min="653" max="653" width="9.140625" style="8" customWidth="1"/>
    <col min="654" max="655" width="11.5703125" style="8" customWidth="1"/>
    <col min="656" max="668" width="0" style="8" hidden="1" customWidth="1"/>
    <col min="669" max="669" width="10.7109375" style="8" customWidth="1"/>
    <col min="670" max="681" width="9.140625" style="8" customWidth="1"/>
    <col min="682" max="682" width="10.7109375" style="8" customWidth="1"/>
    <col min="683" max="691" width="9.140625" style="8"/>
    <col min="692" max="692" width="17.85546875" style="8" customWidth="1"/>
    <col min="693" max="693" width="10.42578125" style="8" customWidth="1"/>
    <col min="694" max="694" width="11.140625" style="8" customWidth="1"/>
    <col min="695" max="695" width="6.7109375" style="8" customWidth="1"/>
    <col min="696" max="696" width="8.7109375" style="8" bestFit="1" customWidth="1"/>
    <col min="697" max="708" width="0" style="8" hidden="1" customWidth="1"/>
    <col min="709" max="709" width="17.28515625" style="8" customWidth="1"/>
    <col min="710" max="721" width="0" style="8" hidden="1" customWidth="1"/>
    <col min="722" max="722" width="8" style="8" customWidth="1"/>
    <col min="723" max="734" width="0" style="8" hidden="1" customWidth="1"/>
    <col min="735" max="735" width="10.140625" style="8" customWidth="1"/>
    <col min="736" max="747" width="0" style="8" hidden="1" customWidth="1"/>
    <col min="748" max="748" width="13.28515625" style="8" customWidth="1"/>
    <col min="749" max="760" width="0" style="8" hidden="1" customWidth="1"/>
    <col min="761" max="761" width="9.140625" style="8" customWidth="1"/>
    <col min="762" max="773" width="0" style="8" hidden="1" customWidth="1"/>
    <col min="774" max="774" width="9.140625" style="8" customWidth="1"/>
    <col min="775" max="812" width="0" style="8" hidden="1" customWidth="1"/>
    <col min="813" max="813" width="9.140625" style="8" customWidth="1"/>
    <col min="814" max="825" width="0" style="8" hidden="1" customWidth="1"/>
    <col min="826" max="826" width="9.140625" style="8" customWidth="1"/>
    <col min="827" max="839" width="0" style="8" hidden="1" customWidth="1"/>
    <col min="840" max="844" width="10.7109375" style="8" customWidth="1"/>
    <col min="845" max="845" width="17.5703125" style="8" customWidth="1"/>
    <col min="846" max="846" width="11.85546875" style="8" customWidth="1"/>
    <col min="847" max="860" width="0" style="8" hidden="1" customWidth="1"/>
    <col min="861" max="861" width="10.7109375" style="8" customWidth="1"/>
    <col min="862" max="876" width="0" style="8" hidden="1" customWidth="1"/>
    <col min="877" max="877" width="14.28515625" style="8" bestFit="1" customWidth="1"/>
    <col min="878" max="878" width="13.140625" style="8" customWidth="1"/>
    <col min="879" max="890" width="0" style="8" hidden="1" customWidth="1"/>
    <col min="891" max="891" width="11.7109375" style="8" bestFit="1" customWidth="1"/>
    <col min="892" max="903" width="0" style="8" hidden="1" customWidth="1"/>
    <col min="904" max="904" width="9.140625" style="8" customWidth="1"/>
    <col min="905" max="905" width="10.140625" style="8" customWidth="1"/>
    <col min="906" max="906" width="12.42578125" style="8" customWidth="1"/>
    <col min="907" max="907" width="12.85546875" style="8" customWidth="1"/>
    <col min="908" max="908" width="10.42578125" style="8" customWidth="1"/>
    <col min="909" max="909" width="9.140625" style="8" customWidth="1"/>
    <col min="910" max="911" width="11.5703125" style="8" customWidth="1"/>
    <col min="912" max="924" width="0" style="8" hidden="1" customWidth="1"/>
    <col min="925" max="925" width="10.7109375" style="8" customWidth="1"/>
    <col min="926" max="937" width="9.140625" style="8" customWidth="1"/>
    <col min="938" max="938" width="10.7109375" style="8" customWidth="1"/>
    <col min="939" max="947" width="9.140625" style="8"/>
    <col min="948" max="948" width="17.85546875" style="8" customWidth="1"/>
    <col min="949" max="949" width="10.42578125" style="8" customWidth="1"/>
    <col min="950" max="950" width="11.140625" style="8" customWidth="1"/>
    <col min="951" max="951" width="6.7109375" style="8" customWidth="1"/>
    <col min="952" max="952" width="8.7109375" style="8" bestFit="1" customWidth="1"/>
    <col min="953" max="964" width="0" style="8" hidden="1" customWidth="1"/>
    <col min="965" max="965" width="17.28515625" style="8" customWidth="1"/>
    <col min="966" max="977" width="0" style="8" hidden="1" customWidth="1"/>
    <col min="978" max="978" width="8" style="8" customWidth="1"/>
    <col min="979" max="990" width="0" style="8" hidden="1" customWidth="1"/>
    <col min="991" max="991" width="10.140625" style="8" customWidth="1"/>
    <col min="992" max="1003" width="0" style="8" hidden="1" customWidth="1"/>
    <col min="1004" max="1004" width="13.28515625" style="8" customWidth="1"/>
    <col min="1005" max="1016" width="0" style="8" hidden="1" customWidth="1"/>
    <col min="1017" max="1017" width="9.140625" style="8" customWidth="1"/>
    <col min="1018" max="1029" width="0" style="8" hidden="1" customWidth="1"/>
    <col min="1030" max="1030" width="9.140625" style="8" customWidth="1"/>
    <col min="1031" max="1068" width="0" style="8" hidden="1" customWidth="1"/>
    <col min="1069" max="1069" width="9.140625" style="8" customWidth="1"/>
    <col min="1070" max="1081" width="0" style="8" hidden="1" customWidth="1"/>
    <col min="1082" max="1082" width="9.140625" style="8" customWidth="1"/>
    <col min="1083" max="1095" width="0" style="8" hidden="1" customWidth="1"/>
    <col min="1096" max="1100" width="10.7109375" style="8" customWidth="1"/>
    <col min="1101" max="1101" width="17.5703125" style="8" customWidth="1"/>
    <col min="1102" max="1102" width="11.85546875" style="8" customWidth="1"/>
    <col min="1103" max="1116" width="0" style="8" hidden="1" customWidth="1"/>
    <col min="1117" max="1117" width="10.7109375" style="8" customWidth="1"/>
    <col min="1118" max="1132" width="0" style="8" hidden="1" customWidth="1"/>
    <col min="1133" max="1133" width="14.28515625" style="8" bestFit="1" customWidth="1"/>
    <col min="1134" max="1134" width="13.140625" style="8" customWidth="1"/>
    <col min="1135" max="1146" width="0" style="8" hidden="1" customWidth="1"/>
    <col min="1147" max="1147" width="11.7109375" style="8" bestFit="1" customWidth="1"/>
    <col min="1148" max="1159" width="0" style="8" hidden="1" customWidth="1"/>
    <col min="1160" max="1160" width="9.140625" style="8" customWidth="1"/>
    <col min="1161" max="1161" width="10.140625" style="8" customWidth="1"/>
    <col min="1162" max="1162" width="12.42578125" style="8" customWidth="1"/>
    <col min="1163" max="1163" width="12.85546875" style="8" customWidth="1"/>
    <col min="1164" max="1164" width="10.42578125" style="8" customWidth="1"/>
    <col min="1165" max="1165" width="9.140625" style="8" customWidth="1"/>
    <col min="1166" max="1167" width="11.5703125" style="8" customWidth="1"/>
    <col min="1168" max="1180" width="0" style="8" hidden="1" customWidth="1"/>
    <col min="1181" max="1181" width="10.7109375" style="8" customWidth="1"/>
    <col min="1182" max="1193" width="9.140625" style="8" customWidth="1"/>
    <col min="1194" max="1194" width="10.7109375" style="8" customWidth="1"/>
    <col min="1195" max="1203" width="9.140625" style="8"/>
    <col min="1204" max="1204" width="17.85546875" style="8" customWidth="1"/>
    <col min="1205" max="1205" width="10.42578125" style="8" customWidth="1"/>
    <col min="1206" max="1206" width="11.140625" style="8" customWidth="1"/>
    <col min="1207" max="1207" width="6.7109375" style="8" customWidth="1"/>
    <col min="1208" max="1208" width="8.7109375" style="8" bestFit="1" customWidth="1"/>
    <col min="1209" max="1220" width="0" style="8" hidden="1" customWidth="1"/>
    <col min="1221" max="1221" width="17.28515625" style="8" customWidth="1"/>
    <col min="1222" max="1233" width="0" style="8" hidden="1" customWidth="1"/>
    <col min="1234" max="1234" width="8" style="8" customWidth="1"/>
    <col min="1235" max="1246" width="0" style="8" hidden="1" customWidth="1"/>
    <col min="1247" max="1247" width="10.140625" style="8" customWidth="1"/>
    <col min="1248" max="1259" width="0" style="8" hidden="1" customWidth="1"/>
    <col min="1260" max="1260" width="13.28515625" style="8" customWidth="1"/>
    <col min="1261" max="1272" width="0" style="8" hidden="1" customWidth="1"/>
    <col min="1273" max="1273" width="9.140625" style="8" customWidth="1"/>
    <col min="1274" max="1285" width="0" style="8" hidden="1" customWidth="1"/>
    <col min="1286" max="1286" width="9.140625" style="8" customWidth="1"/>
    <col min="1287" max="1324" width="0" style="8" hidden="1" customWidth="1"/>
    <col min="1325" max="1325" width="9.140625" style="8" customWidth="1"/>
    <col min="1326" max="1337" width="0" style="8" hidden="1" customWidth="1"/>
    <col min="1338" max="1338" width="9.140625" style="8" customWidth="1"/>
    <col min="1339" max="1351" width="0" style="8" hidden="1" customWidth="1"/>
    <col min="1352" max="1356" width="10.7109375" style="8" customWidth="1"/>
    <col min="1357" max="1357" width="17.5703125" style="8" customWidth="1"/>
    <col min="1358" max="1358" width="11.85546875" style="8" customWidth="1"/>
    <col min="1359" max="1372" width="0" style="8" hidden="1" customWidth="1"/>
    <col min="1373" max="1373" width="10.7109375" style="8" customWidth="1"/>
    <col min="1374" max="1388" width="0" style="8" hidden="1" customWidth="1"/>
    <col min="1389" max="1389" width="14.28515625" style="8" bestFit="1" customWidth="1"/>
    <col min="1390" max="1390" width="13.140625" style="8" customWidth="1"/>
    <col min="1391" max="1402" width="0" style="8" hidden="1" customWidth="1"/>
    <col min="1403" max="1403" width="11.7109375" style="8" bestFit="1" customWidth="1"/>
    <col min="1404" max="1415" width="0" style="8" hidden="1" customWidth="1"/>
    <col min="1416" max="1416" width="9.140625" style="8" customWidth="1"/>
    <col min="1417" max="1417" width="10.140625" style="8" customWidth="1"/>
    <col min="1418" max="1418" width="12.42578125" style="8" customWidth="1"/>
    <col min="1419" max="1419" width="12.85546875" style="8" customWidth="1"/>
    <col min="1420" max="1420" width="10.42578125" style="8" customWidth="1"/>
    <col min="1421" max="1421" width="9.140625" style="8" customWidth="1"/>
    <col min="1422" max="1423" width="11.5703125" style="8" customWidth="1"/>
    <col min="1424" max="1436" width="0" style="8" hidden="1" customWidth="1"/>
    <col min="1437" max="1437" width="10.7109375" style="8" customWidth="1"/>
    <col min="1438" max="1449" width="9.140625" style="8" customWidth="1"/>
    <col min="1450" max="1450" width="10.7109375" style="8" customWidth="1"/>
    <col min="1451" max="1459" width="9.140625" style="8"/>
    <col min="1460" max="1460" width="17.85546875" style="8" customWidth="1"/>
    <col min="1461" max="1461" width="10.42578125" style="8" customWidth="1"/>
    <col min="1462" max="1462" width="11.140625" style="8" customWidth="1"/>
    <col min="1463" max="1463" width="6.7109375" style="8" customWidth="1"/>
    <col min="1464" max="1464" width="8.7109375" style="8" bestFit="1" customWidth="1"/>
    <col min="1465" max="1476" width="0" style="8" hidden="1" customWidth="1"/>
    <col min="1477" max="1477" width="17.28515625" style="8" customWidth="1"/>
    <col min="1478" max="1489" width="0" style="8" hidden="1" customWidth="1"/>
    <col min="1490" max="1490" width="8" style="8" customWidth="1"/>
    <col min="1491" max="1502" width="0" style="8" hidden="1" customWidth="1"/>
    <col min="1503" max="1503" width="10.140625" style="8" customWidth="1"/>
    <col min="1504" max="1515" width="0" style="8" hidden="1" customWidth="1"/>
    <col min="1516" max="1516" width="13.28515625" style="8" customWidth="1"/>
    <col min="1517" max="1528" width="0" style="8" hidden="1" customWidth="1"/>
    <col min="1529" max="1529" width="9.140625" style="8" customWidth="1"/>
    <col min="1530" max="1541" width="0" style="8" hidden="1" customWidth="1"/>
    <col min="1542" max="1542" width="9.140625" style="8" customWidth="1"/>
    <col min="1543" max="1580" width="0" style="8" hidden="1" customWidth="1"/>
    <col min="1581" max="1581" width="9.140625" style="8" customWidth="1"/>
    <col min="1582" max="1593" width="0" style="8" hidden="1" customWidth="1"/>
    <col min="1594" max="1594" width="9.140625" style="8" customWidth="1"/>
    <col min="1595" max="1607" width="0" style="8" hidden="1" customWidth="1"/>
    <col min="1608" max="1612" width="10.7109375" style="8" customWidth="1"/>
    <col min="1613" max="1613" width="17.5703125" style="8" customWidth="1"/>
    <col min="1614" max="1614" width="11.85546875" style="8" customWidth="1"/>
    <col min="1615" max="1628" width="0" style="8" hidden="1" customWidth="1"/>
    <col min="1629" max="1629" width="10.7109375" style="8" customWidth="1"/>
    <col min="1630" max="1644" width="0" style="8" hidden="1" customWidth="1"/>
    <col min="1645" max="1645" width="14.28515625" style="8" bestFit="1" customWidth="1"/>
    <col min="1646" max="1646" width="13.140625" style="8" customWidth="1"/>
    <col min="1647" max="1658" width="0" style="8" hidden="1" customWidth="1"/>
    <col min="1659" max="1659" width="11.7109375" style="8" bestFit="1" customWidth="1"/>
    <col min="1660" max="1671" width="0" style="8" hidden="1" customWidth="1"/>
    <col min="1672" max="1672" width="9.140625" style="8" customWidth="1"/>
    <col min="1673" max="1673" width="10.140625" style="8" customWidth="1"/>
    <col min="1674" max="1674" width="12.42578125" style="8" customWidth="1"/>
    <col min="1675" max="1675" width="12.85546875" style="8" customWidth="1"/>
    <col min="1676" max="1676" width="10.42578125" style="8" customWidth="1"/>
    <col min="1677" max="1677" width="9.140625" style="8" customWidth="1"/>
    <col min="1678" max="1679" width="11.5703125" style="8" customWidth="1"/>
    <col min="1680" max="1692" width="0" style="8" hidden="1" customWidth="1"/>
    <col min="1693" max="1693" width="10.7109375" style="8" customWidth="1"/>
    <col min="1694" max="1705" width="9.140625" style="8" customWidth="1"/>
    <col min="1706" max="1706" width="10.7109375" style="8" customWidth="1"/>
    <col min="1707" max="1715" width="9.140625" style="8"/>
    <col min="1716" max="1716" width="17.85546875" style="8" customWidth="1"/>
    <col min="1717" max="1717" width="10.42578125" style="8" customWidth="1"/>
    <col min="1718" max="1718" width="11.140625" style="8" customWidth="1"/>
    <col min="1719" max="1719" width="6.7109375" style="8" customWidth="1"/>
    <col min="1720" max="1720" width="8.7109375" style="8" bestFit="1" customWidth="1"/>
    <col min="1721" max="1732" width="0" style="8" hidden="1" customWidth="1"/>
    <col min="1733" max="1733" width="17.28515625" style="8" customWidth="1"/>
    <col min="1734" max="1745" width="0" style="8" hidden="1" customWidth="1"/>
    <col min="1746" max="1746" width="8" style="8" customWidth="1"/>
    <col min="1747" max="1758" width="0" style="8" hidden="1" customWidth="1"/>
    <col min="1759" max="1759" width="10.140625" style="8" customWidth="1"/>
    <col min="1760" max="1771" width="0" style="8" hidden="1" customWidth="1"/>
    <col min="1772" max="1772" width="13.28515625" style="8" customWidth="1"/>
    <col min="1773" max="1784" width="0" style="8" hidden="1" customWidth="1"/>
    <col min="1785" max="1785" width="9.140625" style="8" customWidth="1"/>
    <col min="1786" max="1797" width="0" style="8" hidden="1" customWidth="1"/>
    <col min="1798" max="1798" width="9.140625" style="8" customWidth="1"/>
    <col min="1799" max="1836" width="0" style="8" hidden="1" customWidth="1"/>
    <col min="1837" max="1837" width="9.140625" style="8" customWidth="1"/>
    <col min="1838" max="1849" width="0" style="8" hidden="1" customWidth="1"/>
    <col min="1850" max="1850" width="9.140625" style="8" customWidth="1"/>
    <col min="1851" max="1863" width="0" style="8" hidden="1" customWidth="1"/>
    <col min="1864" max="1868" width="10.7109375" style="8" customWidth="1"/>
    <col min="1869" max="1869" width="17.5703125" style="8" customWidth="1"/>
    <col min="1870" max="1870" width="11.85546875" style="8" customWidth="1"/>
    <col min="1871" max="1884" width="0" style="8" hidden="1" customWidth="1"/>
    <col min="1885" max="1885" width="10.7109375" style="8" customWidth="1"/>
    <col min="1886" max="1900" width="0" style="8" hidden="1" customWidth="1"/>
    <col min="1901" max="1901" width="14.28515625" style="8" bestFit="1" customWidth="1"/>
    <col min="1902" max="1902" width="13.140625" style="8" customWidth="1"/>
    <col min="1903" max="1914" width="0" style="8" hidden="1" customWidth="1"/>
    <col min="1915" max="1915" width="11.7109375" style="8" bestFit="1" customWidth="1"/>
    <col min="1916" max="1927" width="0" style="8" hidden="1" customWidth="1"/>
    <col min="1928" max="1928" width="9.140625" style="8" customWidth="1"/>
    <col min="1929" max="1929" width="10.140625" style="8" customWidth="1"/>
    <col min="1930" max="1930" width="12.42578125" style="8" customWidth="1"/>
    <col min="1931" max="1931" width="12.85546875" style="8" customWidth="1"/>
    <col min="1932" max="1932" width="10.42578125" style="8" customWidth="1"/>
    <col min="1933" max="1933" width="9.140625" style="8" customWidth="1"/>
    <col min="1934" max="1935" width="11.5703125" style="8" customWidth="1"/>
    <col min="1936" max="1948" width="0" style="8" hidden="1" customWidth="1"/>
    <col min="1949" max="1949" width="10.7109375" style="8" customWidth="1"/>
    <col min="1950" max="1961" width="9.140625" style="8" customWidth="1"/>
    <col min="1962" max="1962" width="10.7109375" style="8" customWidth="1"/>
    <col min="1963" max="1971" width="9.140625" style="8"/>
    <col min="1972" max="1972" width="17.85546875" style="8" customWidth="1"/>
    <col min="1973" max="1973" width="10.42578125" style="8" customWidth="1"/>
    <col min="1974" max="1974" width="11.140625" style="8" customWidth="1"/>
    <col min="1975" max="1975" width="6.7109375" style="8" customWidth="1"/>
    <col min="1976" max="1976" width="8.7109375" style="8" bestFit="1" customWidth="1"/>
    <col min="1977" max="1988" width="0" style="8" hidden="1" customWidth="1"/>
    <col min="1989" max="1989" width="17.28515625" style="8" customWidth="1"/>
    <col min="1990" max="2001" width="0" style="8" hidden="1" customWidth="1"/>
    <col min="2002" max="2002" width="8" style="8" customWidth="1"/>
    <col min="2003" max="2014" width="0" style="8" hidden="1" customWidth="1"/>
    <col min="2015" max="2015" width="10.140625" style="8" customWidth="1"/>
    <col min="2016" max="2027" width="0" style="8" hidden="1" customWidth="1"/>
    <col min="2028" max="2028" width="13.28515625" style="8" customWidth="1"/>
    <col min="2029" max="2040" width="0" style="8" hidden="1" customWidth="1"/>
    <col min="2041" max="2041" width="9.140625" style="8" customWidth="1"/>
    <col min="2042" max="2053" width="0" style="8" hidden="1" customWidth="1"/>
    <col min="2054" max="2054" width="9.140625" style="8" customWidth="1"/>
    <col min="2055" max="2092" width="0" style="8" hidden="1" customWidth="1"/>
    <col min="2093" max="2093" width="9.140625" style="8" customWidth="1"/>
    <col min="2094" max="2105" width="0" style="8" hidden="1" customWidth="1"/>
    <col min="2106" max="2106" width="9.140625" style="8" customWidth="1"/>
    <col min="2107" max="2119" width="0" style="8" hidden="1" customWidth="1"/>
    <col min="2120" max="2124" width="10.7109375" style="8" customWidth="1"/>
    <col min="2125" max="2125" width="17.5703125" style="8" customWidth="1"/>
    <col min="2126" max="2126" width="11.85546875" style="8" customWidth="1"/>
    <col min="2127" max="2140" width="0" style="8" hidden="1" customWidth="1"/>
    <col min="2141" max="2141" width="10.7109375" style="8" customWidth="1"/>
    <col min="2142" max="2156" width="0" style="8" hidden="1" customWidth="1"/>
    <col min="2157" max="2157" width="14.28515625" style="8" bestFit="1" customWidth="1"/>
    <col min="2158" max="2158" width="13.140625" style="8" customWidth="1"/>
    <col min="2159" max="2170" width="0" style="8" hidden="1" customWidth="1"/>
    <col min="2171" max="2171" width="11.7109375" style="8" bestFit="1" customWidth="1"/>
    <col min="2172" max="2183" width="0" style="8" hidden="1" customWidth="1"/>
    <col min="2184" max="2184" width="9.140625" style="8" customWidth="1"/>
    <col min="2185" max="2185" width="10.140625" style="8" customWidth="1"/>
    <col min="2186" max="2186" width="12.42578125" style="8" customWidth="1"/>
    <col min="2187" max="2187" width="12.85546875" style="8" customWidth="1"/>
    <col min="2188" max="2188" width="10.42578125" style="8" customWidth="1"/>
    <col min="2189" max="2189" width="9.140625" style="8" customWidth="1"/>
    <col min="2190" max="2191" width="11.5703125" style="8" customWidth="1"/>
    <col min="2192" max="2204" width="0" style="8" hidden="1" customWidth="1"/>
    <col min="2205" max="2205" width="10.7109375" style="8" customWidth="1"/>
    <col min="2206" max="2217" width="9.140625" style="8" customWidth="1"/>
    <col min="2218" max="2218" width="10.7109375" style="8" customWidth="1"/>
    <col min="2219" max="2227" width="9.140625" style="8"/>
    <col min="2228" max="2228" width="17.85546875" style="8" customWidth="1"/>
    <col min="2229" max="2229" width="10.42578125" style="8" customWidth="1"/>
    <col min="2230" max="2230" width="11.140625" style="8" customWidth="1"/>
    <col min="2231" max="2231" width="6.7109375" style="8" customWidth="1"/>
    <col min="2232" max="2232" width="8.7109375" style="8" bestFit="1" customWidth="1"/>
    <col min="2233" max="2244" width="0" style="8" hidden="1" customWidth="1"/>
    <col min="2245" max="2245" width="17.28515625" style="8" customWidth="1"/>
    <col min="2246" max="2257" width="0" style="8" hidden="1" customWidth="1"/>
    <col min="2258" max="2258" width="8" style="8" customWidth="1"/>
    <col min="2259" max="2270" width="0" style="8" hidden="1" customWidth="1"/>
    <col min="2271" max="2271" width="10.140625" style="8" customWidth="1"/>
    <col min="2272" max="2283" width="0" style="8" hidden="1" customWidth="1"/>
    <col min="2284" max="2284" width="13.28515625" style="8" customWidth="1"/>
    <col min="2285" max="2296" width="0" style="8" hidden="1" customWidth="1"/>
    <col min="2297" max="2297" width="9.140625" style="8" customWidth="1"/>
    <col min="2298" max="2309" width="0" style="8" hidden="1" customWidth="1"/>
    <col min="2310" max="2310" width="9.140625" style="8" customWidth="1"/>
    <col min="2311" max="2348" width="0" style="8" hidden="1" customWidth="1"/>
    <col min="2349" max="2349" width="9.140625" style="8" customWidth="1"/>
    <col min="2350" max="2361" width="0" style="8" hidden="1" customWidth="1"/>
    <col min="2362" max="2362" width="9.140625" style="8" customWidth="1"/>
    <col min="2363" max="2375" width="0" style="8" hidden="1" customWidth="1"/>
    <col min="2376" max="2380" width="10.7109375" style="8" customWidth="1"/>
    <col min="2381" max="2381" width="17.5703125" style="8" customWidth="1"/>
    <col min="2382" max="2382" width="11.85546875" style="8" customWidth="1"/>
    <col min="2383" max="2396" width="0" style="8" hidden="1" customWidth="1"/>
    <col min="2397" max="2397" width="10.7109375" style="8" customWidth="1"/>
    <col min="2398" max="2412" width="0" style="8" hidden="1" customWidth="1"/>
    <col min="2413" max="2413" width="14.28515625" style="8" bestFit="1" customWidth="1"/>
    <col min="2414" max="2414" width="13.140625" style="8" customWidth="1"/>
    <col min="2415" max="2426" width="0" style="8" hidden="1" customWidth="1"/>
    <col min="2427" max="2427" width="11.7109375" style="8" bestFit="1" customWidth="1"/>
    <col min="2428" max="2439" width="0" style="8" hidden="1" customWidth="1"/>
    <col min="2440" max="2440" width="9.140625" style="8" customWidth="1"/>
    <col min="2441" max="2441" width="10.140625" style="8" customWidth="1"/>
    <col min="2442" max="2442" width="12.42578125" style="8" customWidth="1"/>
    <col min="2443" max="2443" width="12.85546875" style="8" customWidth="1"/>
    <col min="2444" max="2444" width="10.42578125" style="8" customWidth="1"/>
    <col min="2445" max="2445" width="9.140625" style="8" customWidth="1"/>
    <col min="2446" max="2447" width="11.5703125" style="8" customWidth="1"/>
    <col min="2448" max="2460" width="0" style="8" hidden="1" customWidth="1"/>
    <col min="2461" max="2461" width="10.7109375" style="8" customWidth="1"/>
    <col min="2462" max="2473" width="9.140625" style="8" customWidth="1"/>
    <col min="2474" max="2474" width="10.7109375" style="8" customWidth="1"/>
    <col min="2475" max="2483" width="9.140625" style="8"/>
    <col min="2484" max="2484" width="17.85546875" style="8" customWidth="1"/>
    <col min="2485" max="2485" width="10.42578125" style="8" customWidth="1"/>
    <col min="2486" max="2486" width="11.140625" style="8" customWidth="1"/>
    <col min="2487" max="2487" width="6.7109375" style="8" customWidth="1"/>
    <col min="2488" max="2488" width="8.7109375" style="8" bestFit="1" customWidth="1"/>
    <col min="2489" max="2500" width="0" style="8" hidden="1" customWidth="1"/>
    <col min="2501" max="2501" width="17.28515625" style="8" customWidth="1"/>
    <col min="2502" max="2513" width="0" style="8" hidden="1" customWidth="1"/>
    <col min="2514" max="2514" width="8" style="8" customWidth="1"/>
    <col min="2515" max="2526" width="0" style="8" hidden="1" customWidth="1"/>
    <col min="2527" max="2527" width="10.140625" style="8" customWidth="1"/>
    <col min="2528" max="2539" width="0" style="8" hidden="1" customWidth="1"/>
    <col min="2540" max="2540" width="13.28515625" style="8" customWidth="1"/>
    <col min="2541" max="2552" width="0" style="8" hidden="1" customWidth="1"/>
    <col min="2553" max="2553" width="9.140625" style="8" customWidth="1"/>
    <col min="2554" max="2565" width="0" style="8" hidden="1" customWidth="1"/>
    <col min="2566" max="2566" width="9.140625" style="8" customWidth="1"/>
    <col min="2567" max="2604" width="0" style="8" hidden="1" customWidth="1"/>
    <col min="2605" max="2605" width="9.140625" style="8" customWidth="1"/>
    <col min="2606" max="2617" width="0" style="8" hidden="1" customWidth="1"/>
    <col min="2618" max="2618" width="9.140625" style="8" customWidth="1"/>
    <col min="2619" max="2631" width="0" style="8" hidden="1" customWidth="1"/>
    <col min="2632" max="2636" width="10.7109375" style="8" customWidth="1"/>
    <col min="2637" max="2637" width="17.5703125" style="8" customWidth="1"/>
    <col min="2638" max="2638" width="11.85546875" style="8" customWidth="1"/>
    <col min="2639" max="2652" width="0" style="8" hidden="1" customWidth="1"/>
    <col min="2653" max="2653" width="10.7109375" style="8" customWidth="1"/>
    <col min="2654" max="2668" width="0" style="8" hidden="1" customWidth="1"/>
    <col min="2669" max="2669" width="14.28515625" style="8" bestFit="1" customWidth="1"/>
    <col min="2670" max="2670" width="13.140625" style="8" customWidth="1"/>
    <col min="2671" max="2682" width="0" style="8" hidden="1" customWidth="1"/>
    <col min="2683" max="2683" width="11.7109375" style="8" bestFit="1" customWidth="1"/>
    <col min="2684" max="2695" width="0" style="8" hidden="1" customWidth="1"/>
    <col min="2696" max="2696" width="9.140625" style="8" customWidth="1"/>
    <col min="2697" max="2697" width="10.140625" style="8" customWidth="1"/>
    <col min="2698" max="2698" width="12.42578125" style="8" customWidth="1"/>
    <col min="2699" max="2699" width="12.85546875" style="8" customWidth="1"/>
    <col min="2700" max="2700" width="10.42578125" style="8" customWidth="1"/>
    <col min="2701" max="2701" width="9.140625" style="8" customWidth="1"/>
    <col min="2702" max="2703" width="11.5703125" style="8" customWidth="1"/>
    <col min="2704" max="2716" width="0" style="8" hidden="1" customWidth="1"/>
    <col min="2717" max="2717" width="10.7109375" style="8" customWidth="1"/>
    <col min="2718" max="2729" width="9.140625" style="8" customWidth="1"/>
    <col min="2730" max="2730" width="10.7109375" style="8" customWidth="1"/>
    <col min="2731" max="2739" width="9.140625" style="8"/>
    <col min="2740" max="2740" width="17.85546875" style="8" customWidth="1"/>
    <col min="2741" max="2741" width="10.42578125" style="8" customWidth="1"/>
    <col min="2742" max="2742" width="11.140625" style="8" customWidth="1"/>
    <col min="2743" max="2743" width="6.7109375" style="8" customWidth="1"/>
    <col min="2744" max="2744" width="8.7109375" style="8" bestFit="1" customWidth="1"/>
    <col min="2745" max="2756" width="0" style="8" hidden="1" customWidth="1"/>
    <col min="2757" max="2757" width="17.28515625" style="8" customWidth="1"/>
    <col min="2758" max="2769" width="0" style="8" hidden="1" customWidth="1"/>
    <col min="2770" max="2770" width="8" style="8" customWidth="1"/>
    <col min="2771" max="2782" width="0" style="8" hidden="1" customWidth="1"/>
    <col min="2783" max="2783" width="10.140625" style="8" customWidth="1"/>
    <col min="2784" max="2795" width="0" style="8" hidden="1" customWidth="1"/>
    <col min="2796" max="2796" width="13.28515625" style="8" customWidth="1"/>
    <col min="2797" max="2808" width="0" style="8" hidden="1" customWidth="1"/>
    <col min="2809" max="2809" width="9.140625" style="8" customWidth="1"/>
    <col min="2810" max="2821" width="0" style="8" hidden="1" customWidth="1"/>
    <col min="2822" max="2822" width="9.140625" style="8" customWidth="1"/>
    <col min="2823" max="2860" width="0" style="8" hidden="1" customWidth="1"/>
    <col min="2861" max="2861" width="9.140625" style="8" customWidth="1"/>
    <col min="2862" max="2873" width="0" style="8" hidden="1" customWidth="1"/>
    <col min="2874" max="2874" width="9.140625" style="8" customWidth="1"/>
    <col min="2875" max="2887" width="0" style="8" hidden="1" customWidth="1"/>
    <col min="2888" max="2892" width="10.7109375" style="8" customWidth="1"/>
    <col min="2893" max="2893" width="17.5703125" style="8" customWidth="1"/>
    <col min="2894" max="2894" width="11.85546875" style="8" customWidth="1"/>
    <col min="2895" max="2908" width="0" style="8" hidden="1" customWidth="1"/>
    <col min="2909" max="2909" width="10.7109375" style="8" customWidth="1"/>
    <col min="2910" max="2924" width="0" style="8" hidden="1" customWidth="1"/>
    <col min="2925" max="2925" width="14.28515625" style="8" bestFit="1" customWidth="1"/>
    <col min="2926" max="2926" width="13.140625" style="8" customWidth="1"/>
    <col min="2927" max="2938" width="0" style="8" hidden="1" customWidth="1"/>
    <col min="2939" max="2939" width="11.7109375" style="8" bestFit="1" customWidth="1"/>
    <col min="2940" max="2951" width="0" style="8" hidden="1" customWidth="1"/>
    <col min="2952" max="2952" width="9.140625" style="8" customWidth="1"/>
    <col min="2953" max="2953" width="10.140625" style="8" customWidth="1"/>
    <col min="2954" max="2954" width="12.42578125" style="8" customWidth="1"/>
    <col min="2955" max="2955" width="12.85546875" style="8" customWidth="1"/>
    <col min="2956" max="2956" width="10.42578125" style="8" customWidth="1"/>
    <col min="2957" max="2957" width="9.140625" style="8" customWidth="1"/>
    <col min="2958" max="2959" width="11.5703125" style="8" customWidth="1"/>
    <col min="2960" max="2972" width="0" style="8" hidden="1" customWidth="1"/>
    <col min="2973" max="2973" width="10.7109375" style="8" customWidth="1"/>
    <col min="2974" max="2985" width="9.140625" style="8" customWidth="1"/>
    <col min="2986" max="2986" width="10.7109375" style="8" customWidth="1"/>
    <col min="2987" max="2995" width="9.140625" style="8"/>
    <col min="2996" max="2996" width="17.85546875" style="8" customWidth="1"/>
    <col min="2997" max="2997" width="10.42578125" style="8" customWidth="1"/>
    <col min="2998" max="2998" width="11.140625" style="8" customWidth="1"/>
    <col min="2999" max="2999" width="6.7109375" style="8" customWidth="1"/>
    <col min="3000" max="3000" width="8.7109375" style="8" bestFit="1" customWidth="1"/>
    <col min="3001" max="3012" width="0" style="8" hidden="1" customWidth="1"/>
    <col min="3013" max="3013" width="17.28515625" style="8" customWidth="1"/>
    <col min="3014" max="3025" width="0" style="8" hidden="1" customWidth="1"/>
    <col min="3026" max="3026" width="8" style="8" customWidth="1"/>
    <col min="3027" max="3038" width="0" style="8" hidden="1" customWidth="1"/>
    <col min="3039" max="3039" width="10.140625" style="8" customWidth="1"/>
    <col min="3040" max="3051" width="0" style="8" hidden="1" customWidth="1"/>
    <col min="3052" max="3052" width="13.28515625" style="8" customWidth="1"/>
    <col min="3053" max="3064" width="0" style="8" hidden="1" customWidth="1"/>
    <col min="3065" max="3065" width="9.140625" style="8" customWidth="1"/>
    <col min="3066" max="3077" width="0" style="8" hidden="1" customWidth="1"/>
    <col min="3078" max="3078" width="9.140625" style="8" customWidth="1"/>
    <col min="3079" max="3116" width="0" style="8" hidden="1" customWidth="1"/>
    <col min="3117" max="3117" width="9.140625" style="8" customWidth="1"/>
    <col min="3118" max="3129" width="0" style="8" hidden="1" customWidth="1"/>
    <col min="3130" max="3130" width="9.140625" style="8" customWidth="1"/>
    <col min="3131" max="3143" width="0" style="8" hidden="1" customWidth="1"/>
    <col min="3144" max="3148" width="10.7109375" style="8" customWidth="1"/>
    <col min="3149" max="3149" width="17.5703125" style="8" customWidth="1"/>
    <col min="3150" max="3150" width="11.85546875" style="8" customWidth="1"/>
    <col min="3151" max="3164" width="0" style="8" hidden="1" customWidth="1"/>
    <col min="3165" max="3165" width="10.7109375" style="8" customWidth="1"/>
    <col min="3166" max="3180" width="0" style="8" hidden="1" customWidth="1"/>
    <col min="3181" max="3181" width="14.28515625" style="8" bestFit="1" customWidth="1"/>
    <col min="3182" max="3182" width="13.140625" style="8" customWidth="1"/>
    <col min="3183" max="3194" width="0" style="8" hidden="1" customWidth="1"/>
    <col min="3195" max="3195" width="11.7109375" style="8" bestFit="1" customWidth="1"/>
    <col min="3196" max="3207" width="0" style="8" hidden="1" customWidth="1"/>
    <col min="3208" max="3208" width="9.140625" style="8" customWidth="1"/>
    <col min="3209" max="3209" width="10.140625" style="8" customWidth="1"/>
    <col min="3210" max="3210" width="12.42578125" style="8" customWidth="1"/>
    <col min="3211" max="3211" width="12.85546875" style="8" customWidth="1"/>
    <col min="3212" max="3212" width="10.42578125" style="8" customWidth="1"/>
    <col min="3213" max="3213" width="9.140625" style="8" customWidth="1"/>
    <col min="3214" max="3215" width="11.5703125" style="8" customWidth="1"/>
    <col min="3216" max="3228" width="0" style="8" hidden="1" customWidth="1"/>
    <col min="3229" max="3229" width="10.7109375" style="8" customWidth="1"/>
    <col min="3230" max="3241" width="9.140625" style="8" customWidth="1"/>
    <col min="3242" max="3242" width="10.7109375" style="8" customWidth="1"/>
    <col min="3243" max="3251" width="9.140625" style="8"/>
    <col min="3252" max="3252" width="17.85546875" style="8" customWidth="1"/>
    <col min="3253" max="3253" width="10.42578125" style="8" customWidth="1"/>
    <col min="3254" max="3254" width="11.140625" style="8" customWidth="1"/>
    <col min="3255" max="3255" width="6.7109375" style="8" customWidth="1"/>
    <col min="3256" max="3256" width="8.7109375" style="8" bestFit="1" customWidth="1"/>
    <col min="3257" max="3268" width="0" style="8" hidden="1" customWidth="1"/>
    <col min="3269" max="3269" width="17.28515625" style="8" customWidth="1"/>
    <col min="3270" max="3281" width="0" style="8" hidden="1" customWidth="1"/>
    <col min="3282" max="3282" width="8" style="8" customWidth="1"/>
    <col min="3283" max="3294" width="0" style="8" hidden="1" customWidth="1"/>
    <col min="3295" max="3295" width="10.140625" style="8" customWidth="1"/>
    <col min="3296" max="3307" width="0" style="8" hidden="1" customWidth="1"/>
    <col min="3308" max="3308" width="13.28515625" style="8" customWidth="1"/>
    <col min="3309" max="3320" width="0" style="8" hidden="1" customWidth="1"/>
    <col min="3321" max="3321" width="9.140625" style="8" customWidth="1"/>
    <col min="3322" max="3333" width="0" style="8" hidden="1" customWidth="1"/>
    <col min="3334" max="3334" width="9.140625" style="8" customWidth="1"/>
    <col min="3335" max="3372" width="0" style="8" hidden="1" customWidth="1"/>
    <col min="3373" max="3373" width="9.140625" style="8" customWidth="1"/>
    <col min="3374" max="3385" width="0" style="8" hidden="1" customWidth="1"/>
    <col min="3386" max="3386" width="9.140625" style="8" customWidth="1"/>
    <col min="3387" max="3399" width="0" style="8" hidden="1" customWidth="1"/>
    <col min="3400" max="3404" width="10.7109375" style="8" customWidth="1"/>
    <col min="3405" max="3405" width="17.5703125" style="8" customWidth="1"/>
    <col min="3406" max="3406" width="11.85546875" style="8" customWidth="1"/>
    <col min="3407" max="3420" width="0" style="8" hidden="1" customWidth="1"/>
    <col min="3421" max="3421" width="10.7109375" style="8" customWidth="1"/>
    <col min="3422" max="3436" width="0" style="8" hidden="1" customWidth="1"/>
    <col min="3437" max="3437" width="14.28515625" style="8" bestFit="1" customWidth="1"/>
    <col min="3438" max="3438" width="13.140625" style="8" customWidth="1"/>
    <col min="3439" max="3450" width="0" style="8" hidden="1" customWidth="1"/>
    <col min="3451" max="3451" width="11.7109375" style="8" bestFit="1" customWidth="1"/>
    <col min="3452" max="3463" width="0" style="8" hidden="1" customWidth="1"/>
    <col min="3464" max="3464" width="9.140625" style="8" customWidth="1"/>
    <col min="3465" max="3465" width="10.140625" style="8" customWidth="1"/>
    <col min="3466" max="3466" width="12.42578125" style="8" customWidth="1"/>
    <col min="3467" max="3467" width="12.85546875" style="8" customWidth="1"/>
    <col min="3468" max="3468" width="10.42578125" style="8" customWidth="1"/>
    <col min="3469" max="3469" width="9.140625" style="8" customWidth="1"/>
    <col min="3470" max="3471" width="11.5703125" style="8" customWidth="1"/>
    <col min="3472" max="3484" width="0" style="8" hidden="1" customWidth="1"/>
    <col min="3485" max="3485" width="10.7109375" style="8" customWidth="1"/>
    <col min="3486" max="3497" width="9.140625" style="8" customWidth="1"/>
    <col min="3498" max="3498" width="10.7109375" style="8" customWidth="1"/>
    <col min="3499" max="3507" width="9.140625" style="8"/>
    <col min="3508" max="3508" width="17.85546875" style="8" customWidth="1"/>
    <col min="3509" max="3509" width="10.42578125" style="8" customWidth="1"/>
    <col min="3510" max="3510" width="11.140625" style="8" customWidth="1"/>
    <col min="3511" max="3511" width="6.7109375" style="8" customWidth="1"/>
    <col min="3512" max="3512" width="8.7109375" style="8" bestFit="1" customWidth="1"/>
    <col min="3513" max="3524" width="0" style="8" hidden="1" customWidth="1"/>
    <col min="3525" max="3525" width="17.28515625" style="8" customWidth="1"/>
    <col min="3526" max="3537" width="0" style="8" hidden="1" customWidth="1"/>
    <col min="3538" max="3538" width="8" style="8" customWidth="1"/>
    <col min="3539" max="3550" width="0" style="8" hidden="1" customWidth="1"/>
    <col min="3551" max="3551" width="10.140625" style="8" customWidth="1"/>
    <col min="3552" max="3563" width="0" style="8" hidden="1" customWidth="1"/>
    <col min="3564" max="3564" width="13.28515625" style="8" customWidth="1"/>
    <col min="3565" max="3576" width="0" style="8" hidden="1" customWidth="1"/>
    <col min="3577" max="3577" width="9.140625" style="8" customWidth="1"/>
    <col min="3578" max="3589" width="0" style="8" hidden="1" customWidth="1"/>
    <col min="3590" max="3590" width="9.140625" style="8" customWidth="1"/>
    <col min="3591" max="3628" width="0" style="8" hidden="1" customWidth="1"/>
    <col min="3629" max="3629" width="9.140625" style="8" customWidth="1"/>
    <col min="3630" max="3641" width="0" style="8" hidden="1" customWidth="1"/>
    <col min="3642" max="3642" width="9.140625" style="8" customWidth="1"/>
    <col min="3643" max="3655" width="0" style="8" hidden="1" customWidth="1"/>
    <col min="3656" max="3660" width="10.7109375" style="8" customWidth="1"/>
    <col min="3661" max="3661" width="17.5703125" style="8" customWidth="1"/>
    <col min="3662" max="3662" width="11.85546875" style="8" customWidth="1"/>
    <col min="3663" max="3676" width="0" style="8" hidden="1" customWidth="1"/>
    <col min="3677" max="3677" width="10.7109375" style="8" customWidth="1"/>
    <col min="3678" max="3692" width="0" style="8" hidden="1" customWidth="1"/>
    <col min="3693" max="3693" width="14.28515625" style="8" bestFit="1" customWidth="1"/>
    <col min="3694" max="3694" width="13.140625" style="8" customWidth="1"/>
    <col min="3695" max="3706" width="0" style="8" hidden="1" customWidth="1"/>
    <col min="3707" max="3707" width="11.7109375" style="8" bestFit="1" customWidth="1"/>
    <col min="3708" max="3719" width="0" style="8" hidden="1" customWidth="1"/>
    <col min="3720" max="3720" width="9.140625" style="8" customWidth="1"/>
    <col min="3721" max="3721" width="10.140625" style="8" customWidth="1"/>
    <col min="3722" max="3722" width="12.42578125" style="8" customWidth="1"/>
    <col min="3723" max="3723" width="12.85546875" style="8" customWidth="1"/>
    <col min="3724" max="3724" width="10.42578125" style="8" customWidth="1"/>
    <col min="3725" max="3725" width="9.140625" style="8" customWidth="1"/>
    <col min="3726" max="3727" width="11.5703125" style="8" customWidth="1"/>
    <col min="3728" max="3740" width="0" style="8" hidden="1" customWidth="1"/>
    <col min="3741" max="3741" width="10.7109375" style="8" customWidth="1"/>
    <col min="3742" max="3753" width="9.140625" style="8" customWidth="1"/>
    <col min="3754" max="3754" width="10.7109375" style="8" customWidth="1"/>
    <col min="3755" max="3763" width="9.140625" style="8"/>
    <col min="3764" max="3764" width="17.85546875" style="8" customWidth="1"/>
    <col min="3765" max="3765" width="10.42578125" style="8" customWidth="1"/>
    <col min="3766" max="3766" width="11.140625" style="8" customWidth="1"/>
    <col min="3767" max="3767" width="6.7109375" style="8" customWidth="1"/>
    <col min="3768" max="3768" width="8.7109375" style="8" bestFit="1" customWidth="1"/>
    <col min="3769" max="3780" width="0" style="8" hidden="1" customWidth="1"/>
    <col min="3781" max="3781" width="17.28515625" style="8" customWidth="1"/>
    <col min="3782" max="3793" width="0" style="8" hidden="1" customWidth="1"/>
    <col min="3794" max="3794" width="8" style="8" customWidth="1"/>
    <col min="3795" max="3806" width="0" style="8" hidden="1" customWidth="1"/>
    <col min="3807" max="3807" width="10.140625" style="8" customWidth="1"/>
    <col min="3808" max="3819" width="0" style="8" hidden="1" customWidth="1"/>
    <col min="3820" max="3820" width="13.28515625" style="8" customWidth="1"/>
    <col min="3821" max="3832" width="0" style="8" hidden="1" customWidth="1"/>
    <col min="3833" max="3833" width="9.140625" style="8" customWidth="1"/>
    <col min="3834" max="3845" width="0" style="8" hidden="1" customWidth="1"/>
    <col min="3846" max="3846" width="9.140625" style="8" customWidth="1"/>
    <col min="3847" max="3884" width="0" style="8" hidden="1" customWidth="1"/>
    <col min="3885" max="3885" width="9.140625" style="8" customWidth="1"/>
    <col min="3886" max="3897" width="0" style="8" hidden="1" customWidth="1"/>
    <col min="3898" max="3898" width="9.140625" style="8" customWidth="1"/>
    <col min="3899" max="3911" width="0" style="8" hidden="1" customWidth="1"/>
    <col min="3912" max="3916" width="10.7109375" style="8" customWidth="1"/>
    <col min="3917" max="3917" width="17.5703125" style="8" customWidth="1"/>
    <col min="3918" max="3918" width="11.85546875" style="8" customWidth="1"/>
    <col min="3919" max="3932" width="0" style="8" hidden="1" customWidth="1"/>
    <col min="3933" max="3933" width="10.7109375" style="8" customWidth="1"/>
    <col min="3934" max="3948" width="0" style="8" hidden="1" customWidth="1"/>
    <col min="3949" max="3949" width="14.28515625" style="8" bestFit="1" customWidth="1"/>
    <col min="3950" max="3950" width="13.140625" style="8" customWidth="1"/>
    <col min="3951" max="3962" width="0" style="8" hidden="1" customWidth="1"/>
    <col min="3963" max="3963" width="11.7109375" style="8" bestFit="1" customWidth="1"/>
    <col min="3964" max="3975" width="0" style="8" hidden="1" customWidth="1"/>
    <col min="3976" max="3976" width="9.140625" style="8" customWidth="1"/>
    <col min="3977" max="3977" width="10.140625" style="8" customWidth="1"/>
    <col min="3978" max="3978" width="12.42578125" style="8" customWidth="1"/>
    <col min="3979" max="3979" width="12.85546875" style="8" customWidth="1"/>
    <col min="3980" max="3980" width="10.42578125" style="8" customWidth="1"/>
    <col min="3981" max="3981" width="9.140625" style="8" customWidth="1"/>
    <col min="3982" max="3983" width="11.5703125" style="8" customWidth="1"/>
    <col min="3984" max="3996" width="0" style="8" hidden="1" customWidth="1"/>
    <col min="3997" max="3997" width="10.7109375" style="8" customWidth="1"/>
    <col min="3998" max="4009" width="9.140625" style="8" customWidth="1"/>
    <col min="4010" max="4010" width="10.7109375" style="8" customWidth="1"/>
    <col min="4011" max="4019" width="9.140625" style="8"/>
    <col min="4020" max="4020" width="17.85546875" style="8" customWidth="1"/>
    <col min="4021" max="4021" width="10.42578125" style="8" customWidth="1"/>
    <col min="4022" max="4022" width="11.140625" style="8" customWidth="1"/>
    <col min="4023" max="4023" width="6.7109375" style="8" customWidth="1"/>
    <col min="4024" max="4024" width="8.7109375" style="8" bestFit="1" customWidth="1"/>
    <col min="4025" max="4036" width="0" style="8" hidden="1" customWidth="1"/>
    <col min="4037" max="4037" width="17.28515625" style="8" customWidth="1"/>
    <col min="4038" max="4049" width="0" style="8" hidden="1" customWidth="1"/>
    <col min="4050" max="4050" width="8" style="8" customWidth="1"/>
    <col min="4051" max="4062" width="0" style="8" hidden="1" customWidth="1"/>
    <col min="4063" max="4063" width="10.140625" style="8" customWidth="1"/>
    <col min="4064" max="4075" width="0" style="8" hidden="1" customWidth="1"/>
    <col min="4076" max="4076" width="13.28515625" style="8" customWidth="1"/>
    <col min="4077" max="4088" width="0" style="8" hidden="1" customWidth="1"/>
    <col min="4089" max="4089" width="9.140625" style="8" customWidth="1"/>
    <col min="4090" max="4101" width="0" style="8" hidden="1" customWidth="1"/>
    <col min="4102" max="4102" width="9.140625" style="8" customWidth="1"/>
    <col min="4103" max="4140" width="0" style="8" hidden="1" customWidth="1"/>
    <col min="4141" max="4141" width="9.140625" style="8" customWidth="1"/>
    <col min="4142" max="4153" width="0" style="8" hidden="1" customWidth="1"/>
    <col min="4154" max="4154" width="9.140625" style="8" customWidth="1"/>
    <col min="4155" max="4167" width="0" style="8" hidden="1" customWidth="1"/>
    <col min="4168" max="4172" width="10.7109375" style="8" customWidth="1"/>
    <col min="4173" max="4173" width="17.5703125" style="8" customWidth="1"/>
    <col min="4174" max="4174" width="11.85546875" style="8" customWidth="1"/>
    <col min="4175" max="4188" width="0" style="8" hidden="1" customWidth="1"/>
    <col min="4189" max="4189" width="10.7109375" style="8" customWidth="1"/>
    <col min="4190" max="4204" width="0" style="8" hidden="1" customWidth="1"/>
    <col min="4205" max="4205" width="14.28515625" style="8" bestFit="1" customWidth="1"/>
    <col min="4206" max="4206" width="13.140625" style="8" customWidth="1"/>
    <col min="4207" max="4218" width="0" style="8" hidden="1" customWidth="1"/>
    <col min="4219" max="4219" width="11.7109375" style="8" bestFit="1" customWidth="1"/>
    <col min="4220" max="4231" width="0" style="8" hidden="1" customWidth="1"/>
    <col min="4232" max="4232" width="9.140625" style="8" customWidth="1"/>
    <col min="4233" max="4233" width="10.140625" style="8" customWidth="1"/>
    <col min="4234" max="4234" width="12.42578125" style="8" customWidth="1"/>
    <col min="4235" max="4235" width="12.85546875" style="8" customWidth="1"/>
    <col min="4236" max="4236" width="10.42578125" style="8" customWidth="1"/>
    <col min="4237" max="4237" width="9.140625" style="8" customWidth="1"/>
    <col min="4238" max="4239" width="11.5703125" style="8" customWidth="1"/>
    <col min="4240" max="4252" width="0" style="8" hidden="1" customWidth="1"/>
    <col min="4253" max="4253" width="10.7109375" style="8" customWidth="1"/>
    <col min="4254" max="4265" width="9.140625" style="8" customWidth="1"/>
    <col min="4266" max="4266" width="10.7109375" style="8" customWidth="1"/>
    <col min="4267" max="4275" width="9.140625" style="8"/>
    <col min="4276" max="4276" width="17.85546875" style="8" customWidth="1"/>
    <col min="4277" max="4277" width="10.42578125" style="8" customWidth="1"/>
    <col min="4278" max="4278" width="11.140625" style="8" customWidth="1"/>
    <col min="4279" max="4279" width="6.7109375" style="8" customWidth="1"/>
    <col min="4280" max="4280" width="8.7109375" style="8" bestFit="1" customWidth="1"/>
    <col min="4281" max="4292" width="0" style="8" hidden="1" customWidth="1"/>
    <col min="4293" max="4293" width="17.28515625" style="8" customWidth="1"/>
    <col min="4294" max="4305" width="0" style="8" hidden="1" customWidth="1"/>
    <col min="4306" max="4306" width="8" style="8" customWidth="1"/>
    <col min="4307" max="4318" width="0" style="8" hidden="1" customWidth="1"/>
    <col min="4319" max="4319" width="10.140625" style="8" customWidth="1"/>
    <col min="4320" max="4331" width="0" style="8" hidden="1" customWidth="1"/>
    <col min="4332" max="4332" width="13.28515625" style="8" customWidth="1"/>
    <col min="4333" max="4344" width="0" style="8" hidden="1" customWidth="1"/>
    <col min="4345" max="4345" width="9.140625" style="8" customWidth="1"/>
    <col min="4346" max="4357" width="0" style="8" hidden="1" customWidth="1"/>
    <col min="4358" max="4358" width="9.140625" style="8" customWidth="1"/>
    <col min="4359" max="4396" width="0" style="8" hidden="1" customWidth="1"/>
    <col min="4397" max="4397" width="9.140625" style="8" customWidth="1"/>
    <col min="4398" max="4409" width="0" style="8" hidden="1" customWidth="1"/>
    <col min="4410" max="4410" width="9.140625" style="8" customWidth="1"/>
    <col min="4411" max="4423" width="0" style="8" hidden="1" customWidth="1"/>
    <col min="4424" max="4428" width="10.7109375" style="8" customWidth="1"/>
    <col min="4429" max="4429" width="17.5703125" style="8" customWidth="1"/>
    <col min="4430" max="4430" width="11.85546875" style="8" customWidth="1"/>
    <col min="4431" max="4444" width="0" style="8" hidden="1" customWidth="1"/>
    <col min="4445" max="4445" width="10.7109375" style="8" customWidth="1"/>
    <col min="4446" max="4460" width="0" style="8" hidden="1" customWidth="1"/>
    <col min="4461" max="4461" width="14.28515625" style="8" bestFit="1" customWidth="1"/>
    <col min="4462" max="4462" width="13.140625" style="8" customWidth="1"/>
    <col min="4463" max="4474" width="0" style="8" hidden="1" customWidth="1"/>
    <col min="4475" max="4475" width="11.7109375" style="8" bestFit="1" customWidth="1"/>
    <col min="4476" max="4487" width="0" style="8" hidden="1" customWidth="1"/>
    <col min="4488" max="4488" width="9.140625" style="8" customWidth="1"/>
    <col min="4489" max="4489" width="10.140625" style="8" customWidth="1"/>
    <col min="4490" max="4490" width="12.42578125" style="8" customWidth="1"/>
    <col min="4491" max="4491" width="12.85546875" style="8" customWidth="1"/>
    <col min="4492" max="4492" width="10.42578125" style="8" customWidth="1"/>
    <col min="4493" max="4493" width="9.140625" style="8" customWidth="1"/>
    <col min="4494" max="4495" width="11.5703125" style="8" customWidth="1"/>
    <col min="4496" max="4508" width="0" style="8" hidden="1" customWidth="1"/>
    <col min="4509" max="4509" width="10.7109375" style="8" customWidth="1"/>
    <col min="4510" max="4521" width="9.140625" style="8" customWidth="1"/>
    <col min="4522" max="4522" width="10.7109375" style="8" customWidth="1"/>
    <col min="4523" max="4531" width="9.140625" style="8"/>
    <col min="4532" max="4532" width="17.85546875" style="8" customWidth="1"/>
    <col min="4533" max="4533" width="10.42578125" style="8" customWidth="1"/>
    <col min="4534" max="4534" width="11.140625" style="8" customWidth="1"/>
    <col min="4535" max="4535" width="6.7109375" style="8" customWidth="1"/>
    <col min="4536" max="4536" width="8.7109375" style="8" bestFit="1" customWidth="1"/>
    <col min="4537" max="4548" width="0" style="8" hidden="1" customWidth="1"/>
    <col min="4549" max="4549" width="17.28515625" style="8" customWidth="1"/>
    <col min="4550" max="4561" width="0" style="8" hidden="1" customWidth="1"/>
    <col min="4562" max="4562" width="8" style="8" customWidth="1"/>
    <col min="4563" max="4574" width="0" style="8" hidden="1" customWidth="1"/>
    <col min="4575" max="4575" width="10.140625" style="8" customWidth="1"/>
    <col min="4576" max="4587" width="0" style="8" hidden="1" customWidth="1"/>
    <col min="4588" max="4588" width="13.28515625" style="8" customWidth="1"/>
    <col min="4589" max="4600" width="0" style="8" hidden="1" customWidth="1"/>
    <col min="4601" max="4601" width="9.140625" style="8" customWidth="1"/>
    <col min="4602" max="4613" width="0" style="8" hidden="1" customWidth="1"/>
    <col min="4614" max="4614" width="9.140625" style="8" customWidth="1"/>
    <col min="4615" max="4652" width="0" style="8" hidden="1" customWidth="1"/>
    <col min="4653" max="4653" width="9.140625" style="8" customWidth="1"/>
    <col min="4654" max="4665" width="0" style="8" hidden="1" customWidth="1"/>
    <col min="4666" max="4666" width="9.140625" style="8" customWidth="1"/>
    <col min="4667" max="4679" width="0" style="8" hidden="1" customWidth="1"/>
    <col min="4680" max="4684" width="10.7109375" style="8" customWidth="1"/>
    <col min="4685" max="4685" width="17.5703125" style="8" customWidth="1"/>
    <col min="4686" max="4686" width="11.85546875" style="8" customWidth="1"/>
    <col min="4687" max="4700" width="0" style="8" hidden="1" customWidth="1"/>
    <col min="4701" max="4701" width="10.7109375" style="8" customWidth="1"/>
    <col min="4702" max="4716" width="0" style="8" hidden="1" customWidth="1"/>
    <col min="4717" max="4717" width="14.28515625" style="8" bestFit="1" customWidth="1"/>
    <col min="4718" max="4718" width="13.140625" style="8" customWidth="1"/>
    <col min="4719" max="4730" width="0" style="8" hidden="1" customWidth="1"/>
    <col min="4731" max="4731" width="11.7109375" style="8" bestFit="1" customWidth="1"/>
    <col min="4732" max="4743" width="0" style="8" hidden="1" customWidth="1"/>
    <col min="4744" max="4744" width="9.140625" style="8" customWidth="1"/>
    <col min="4745" max="4745" width="10.140625" style="8" customWidth="1"/>
    <col min="4746" max="4746" width="12.42578125" style="8" customWidth="1"/>
    <col min="4747" max="4747" width="12.85546875" style="8" customWidth="1"/>
    <col min="4748" max="4748" width="10.42578125" style="8" customWidth="1"/>
    <col min="4749" max="4749" width="9.140625" style="8" customWidth="1"/>
    <col min="4750" max="4751" width="11.5703125" style="8" customWidth="1"/>
    <col min="4752" max="4764" width="0" style="8" hidden="1" customWidth="1"/>
    <col min="4765" max="4765" width="10.7109375" style="8" customWidth="1"/>
    <col min="4766" max="4777" width="9.140625" style="8" customWidth="1"/>
    <col min="4778" max="4778" width="10.7109375" style="8" customWidth="1"/>
    <col min="4779" max="4787" width="9.140625" style="8"/>
    <col min="4788" max="4788" width="17.85546875" style="8" customWidth="1"/>
    <col min="4789" max="4789" width="10.42578125" style="8" customWidth="1"/>
    <col min="4790" max="4790" width="11.140625" style="8" customWidth="1"/>
    <col min="4791" max="4791" width="6.7109375" style="8" customWidth="1"/>
    <col min="4792" max="4792" width="8.7109375" style="8" bestFit="1" customWidth="1"/>
    <col min="4793" max="4804" width="0" style="8" hidden="1" customWidth="1"/>
    <col min="4805" max="4805" width="17.28515625" style="8" customWidth="1"/>
    <col min="4806" max="4817" width="0" style="8" hidden="1" customWidth="1"/>
    <col min="4818" max="4818" width="8" style="8" customWidth="1"/>
    <col min="4819" max="4830" width="0" style="8" hidden="1" customWidth="1"/>
    <col min="4831" max="4831" width="10.140625" style="8" customWidth="1"/>
    <col min="4832" max="4843" width="0" style="8" hidden="1" customWidth="1"/>
    <col min="4844" max="4844" width="13.28515625" style="8" customWidth="1"/>
    <col min="4845" max="4856" width="0" style="8" hidden="1" customWidth="1"/>
    <col min="4857" max="4857" width="9.140625" style="8" customWidth="1"/>
    <col min="4858" max="4869" width="0" style="8" hidden="1" customWidth="1"/>
    <col min="4870" max="4870" width="9.140625" style="8" customWidth="1"/>
    <col min="4871" max="4908" width="0" style="8" hidden="1" customWidth="1"/>
    <col min="4909" max="4909" width="9.140625" style="8" customWidth="1"/>
    <col min="4910" max="4921" width="0" style="8" hidden="1" customWidth="1"/>
    <col min="4922" max="4922" width="9.140625" style="8" customWidth="1"/>
    <col min="4923" max="4935" width="0" style="8" hidden="1" customWidth="1"/>
    <col min="4936" max="4940" width="10.7109375" style="8" customWidth="1"/>
    <col min="4941" max="4941" width="17.5703125" style="8" customWidth="1"/>
    <col min="4942" max="4942" width="11.85546875" style="8" customWidth="1"/>
    <col min="4943" max="4956" width="0" style="8" hidden="1" customWidth="1"/>
    <col min="4957" max="4957" width="10.7109375" style="8" customWidth="1"/>
    <col min="4958" max="4972" width="0" style="8" hidden="1" customWidth="1"/>
    <col min="4973" max="4973" width="14.28515625" style="8" bestFit="1" customWidth="1"/>
    <col min="4974" max="4974" width="13.140625" style="8" customWidth="1"/>
    <col min="4975" max="4986" width="0" style="8" hidden="1" customWidth="1"/>
    <col min="4987" max="4987" width="11.7109375" style="8" bestFit="1" customWidth="1"/>
    <col min="4988" max="4999" width="0" style="8" hidden="1" customWidth="1"/>
    <col min="5000" max="5000" width="9.140625" style="8" customWidth="1"/>
    <col min="5001" max="5001" width="10.140625" style="8" customWidth="1"/>
    <col min="5002" max="5002" width="12.42578125" style="8" customWidth="1"/>
    <col min="5003" max="5003" width="12.85546875" style="8" customWidth="1"/>
    <col min="5004" max="5004" width="10.42578125" style="8" customWidth="1"/>
    <col min="5005" max="5005" width="9.140625" style="8" customWidth="1"/>
    <col min="5006" max="5007" width="11.5703125" style="8" customWidth="1"/>
    <col min="5008" max="5020" width="0" style="8" hidden="1" customWidth="1"/>
    <col min="5021" max="5021" width="10.7109375" style="8" customWidth="1"/>
    <col min="5022" max="5033" width="9.140625" style="8" customWidth="1"/>
    <col min="5034" max="5034" width="10.7109375" style="8" customWidth="1"/>
    <col min="5035" max="5043" width="9.140625" style="8"/>
    <col min="5044" max="5044" width="17.85546875" style="8" customWidth="1"/>
    <col min="5045" max="5045" width="10.42578125" style="8" customWidth="1"/>
    <col min="5046" max="5046" width="11.140625" style="8" customWidth="1"/>
    <col min="5047" max="5047" width="6.7109375" style="8" customWidth="1"/>
    <col min="5048" max="5048" width="8.7109375" style="8" bestFit="1" customWidth="1"/>
    <col min="5049" max="5060" width="0" style="8" hidden="1" customWidth="1"/>
    <col min="5061" max="5061" width="17.28515625" style="8" customWidth="1"/>
    <col min="5062" max="5073" width="0" style="8" hidden="1" customWidth="1"/>
    <col min="5074" max="5074" width="8" style="8" customWidth="1"/>
    <col min="5075" max="5086" width="0" style="8" hidden="1" customWidth="1"/>
    <col min="5087" max="5087" width="10.140625" style="8" customWidth="1"/>
    <col min="5088" max="5099" width="0" style="8" hidden="1" customWidth="1"/>
    <col min="5100" max="5100" width="13.28515625" style="8" customWidth="1"/>
    <col min="5101" max="5112" width="0" style="8" hidden="1" customWidth="1"/>
    <col min="5113" max="5113" width="9.140625" style="8" customWidth="1"/>
    <col min="5114" max="5125" width="0" style="8" hidden="1" customWidth="1"/>
    <col min="5126" max="5126" width="9.140625" style="8" customWidth="1"/>
    <col min="5127" max="5164" width="0" style="8" hidden="1" customWidth="1"/>
    <col min="5165" max="5165" width="9.140625" style="8" customWidth="1"/>
    <col min="5166" max="5177" width="0" style="8" hidden="1" customWidth="1"/>
    <col min="5178" max="5178" width="9.140625" style="8" customWidth="1"/>
    <col min="5179" max="5191" width="0" style="8" hidden="1" customWidth="1"/>
    <col min="5192" max="5196" width="10.7109375" style="8" customWidth="1"/>
    <col min="5197" max="5197" width="17.5703125" style="8" customWidth="1"/>
    <col min="5198" max="5198" width="11.85546875" style="8" customWidth="1"/>
    <col min="5199" max="5212" width="0" style="8" hidden="1" customWidth="1"/>
    <col min="5213" max="5213" width="10.7109375" style="8" customWidth="1"/>
    <col min="5214" max="5228" width="0" style="8" hidden="1" customWidth="1"/>
    <col min="5229" max="5229" width="14.28515625" style="8" bestFit="1" customWidth="1"/>
    <col min="5230" max="5230" width="13.140625" style="8" customWidth="1"/>
    <col min="5231" max="5242" width="0" style="8" hidden="1" customWidth="1"/>
    <col min="5243" max="5243" width="11.7109375" style="8" bestFit="1" customWidth="1"/>
    <col min="5244" max="5255" width="0" style="8" hidden="1" customWidth="1"/>
    <col min="5256" max="5256" width="9.140625" style="8" customWidth="1"/>
    <col min="5257" max="5257" width="10.140625" style="8" customWidth="1"/>
    <col min="5258" max="5258" width="12.42578125" style="8" customWidth="1"/>
    <col min="5259" max="5259" width="12.85546875" style="8" customWidth="1"/>
    <col min="5260" max="5260" width="10.42578125" style="8" customWidth="1"/>
    <col min="5261" max="5261" width="9.140625" style="8" customWidth="1"/>
    <col min="5262" max="5263" width="11.5703125" style="8" customWidth="1"/>
    <col min="5264" max="5276" width="0" style="8" hidden="1" customWidth="1"/>
    <col min="5277" max="5277" width="10.7109375" style="8" customWidth="1"/>
    <col min="5278" max="5289" width="9.140625" style="8" customWidth="1"/>
    <col min="5290" max="5290" width="10.7109375" style="8" customWidth="1"/>
    <col min="5291" max="5299" width="9.140625" style="8"/>
    <col min="5300" max="5300" width="17.85546875" style="8" customWidth="1"/>
    <col min="5301" max="5301" width="10.42578125" style="8" customWidth="1"/>
    <col min="5302" max="5302" width="11.140625" style="8" customWidth="1"/>
    <col min="5303" max="5303" width="6.7109375" style="8" customWidth="1"/>
    <col min="5304" max="5304" width="8.7109375" style="8" bestFit="1" customWidth="1"/>
    <col min="5305" max="5316" width="0" style="8" hidden="1" customWidth="1"/>
    <col min="5317" max="5317" width="17.28515625" style="8" customWidth="1"/>
    <col min="5318" max="5329" width="0" style="8" hidden="1" customWidth="1"/>
    <col min="5330" max="5330" width="8" style="8" customWidth="1"/>
    <col min="5331" max="5342" width="0" style="8" hidden="1" customWidth="1"/>
    <col min="5343" max="5343" width="10.140625" style="8" customWidth="1"/>
    <col min="5344" max="5355" width="0" style="8" hidden="1" customWidth="1"/>
    <col min="5356" max="5356" width="13.28515625" style="8" customWidth="1"/>
    <col min="5357" max="5368" width="0" style="8" hidden="1" customWidth="1"/>
    <col min="5369" max="5369" width="9.140625" style="8" customWidth="1"/>
    <col min="5370" max="5381" width="0" style="8" hidden="1" customWidth="1"/>
    <col min="5382" max="5382" width="9.140625" style="8" customWidth="1"/>
    <col min="5383" max="5420" width="0" style="8" hidden="1" customWidth="1"/>
    <col min="5421" max="5421" width="9.140625" style="8" customWidth="1"/>
    <col min="5422" max="5433" width="0" style="8" hidden="1" customWidth="1"/>
    <col min="5434" max="5434" width="9.140625" style="8" customWidth="1"/>
    <col min="5435" max="5447" width="0" style="8" hidden="1" customWidth="1"/>
    <col min="5448" max="5452" width="10.7109375" style="8" customWidth="1"/>
    <col min="5453" max="5453" width="17.5703125" style="8" customWidth="1"/>
    <col min="5454" max="5454" width="11.85546875" style="8" customWidth="1"/>
    <col min="5455" max="5468" width="0" style="8" hidden="1" customWidth="1"/>
    <col min="5469" max="5469" width="10.7109375" style="8" customWidth="1"/>
    <col min="5470" max="5484" width="0" style="8" hidden="1" customWidth="1"/>
    <col min="5485" max="5485" width="14.28515625" style="8" bestFit="1" customWidth="1"/>
    <col min="5486" max="5486" width="13.140625" style="8" customWidth="1"/>
    <col min="5487" max="5498" width="0" style="8" hidden="1" customWidth="1"/>
    <col min="5499" max="5499" width="11.7109375" style="8" bestFit="1" customWidth="1"/>
    <col min="5500" max="5511" width="0" style="8" hidden="1" customWidth="1"/>
    <col min="5512" max="5512" width="9.140625" style="8" customWidth="1"/>
    <col min="5513" max="5513" width="10.140625" style="8" customWidth="1"/>
    <col min="5514" max="5514" width="12.42578125" style="8" customWidth="1"/>
    <col min="5515" max="5515" width="12.85546875" style="8" customWidth="1"/>
    <col min="5516" max="5516" width="10.42578125" style="8" customWidth="1"/>
    <col min="5517" max="5517" width="9.140625" style="8" customWidth="1"/>
    <col min="5518" max="5519" width="11.5703125" style="8" customWidth="1"/>
    <col min="5520" max="5532" width="0" style="8" hidden="1" customWidth="1"/>
    <col min="5533" max="5533" width="10.7109375" style="8" customWidth="1"/>
    <col min="5534" max="5545" width="9.140625" style="8" customWidth="1"/>
    <col min="5546" max="5546" width="10.7109375" style="8" customWidth="1"/>
    <col min="5547" max="5555" width="9.140625" style="8"/>
    <col min="5556" max="5556" width="17.85546875" style="8" customWidth="1"/>
    <col min="5557" max="5557" width="10.42578125" style="8" customWidth="1"/>
    <col min="5558" max="5558" width="11.140625" style="8" customWidth="1"/>
    <col min="5559" max="5559" width="6.7109375" style="8" customWidth="1"/>
    <col min="5560" max="5560" width="8.7109375" style="8" bestFit="1" customWidth="1"/>
    <col min="5561" max="5572" width="0" style="8" hidden="1" customWidth="1"/>
    <col min="5573" max="5573" width="17.28515625" style="8" customWidth="1"/>
    <col min="5574" max="5585" width="0" style="8" hidden="1" customWidth="1"/>
    <col min="5586" max="5586" width="8" style="8" customWidth="1"/>
    <col min="5587" max="5598" width="0" style="8" hidden="1" customWidth="1"/>
    <col min="5599" max="5599" width="10.140625" style="8" customWidth="1"/>
    <col min="5600" max="5611" width="0" style="8" hidden="1" customWidth="1"/>
    <col min="5612" max="5612" width="13.28515625" style="8" customWidth="1"/>
    <col min="5613" max="5624" width="0" style="8" hidden="1" customWidth="1"/>
    <col min="5625" max="5625" width="9.140625" style="8" customWidth="1"/>
    <col min="5626" max="5637" width="0" style="8" hidden="1" customWidth="1"/>
    <col min="5638" max="5638" width="9.140625" style="8" customWidth="1"/>
    <col min="5639" max="5676" width="0" style="8" hidden="1" customWidth="1"/>
    <col min="5677" max="5677" width="9.140625" style="8" customWidth="1"/>
    <col min="5678" max="5689" width="0" style="8" hidden="1" customWidth="1"/>
    <col min="5690" max="5690" width="9.140625" style="8" customWidth="1"/>
    <col min="5691" max="5703" width="0" style="8" hidden="1" customWidth="1"/>
    <col min="5704" max="5708" width="10.7109375" style="8" customWidth="1"/>
    <col min="5709" max="5709" width="17.5703125" style="8" customWidth="1"/>
    <col min="5710" max="5710" width="11.85546875" style="8" customWidth="1"/>
    <col min="5711" max="5724" width="0" style="8" hidden="1" customWidth="1"/>
    <col min="5725" max="5725" width="10.7109375" style="8" customWidth="1"/>
    <col min="5726" max="5740" width="0" style="8" hidden="1" customWidth="1"/>
    <col min="5741" max="5741" width="14.28515625" style="8" bestFit="1" customWidth="1"/>
    <col min="5742" max="5742" width="13.140625" style="8" customWidth="1"/>
    <col min="5743" max="5754" width="0" style="8" hidden="1" customWidth="1"/>
    <col min="5755" max="5755" width="11.7109375" style="8" bestFit="1" customWidth="1"/>
    <col min="5756" max="5767" width="0" style="8" hidden="1" customWidth="1"/>
    <col min="5768" max="5768" width="9.140625" style="8" customWidth="1"/>
    <col min="5769" max="5769" width="10.140625" style="8" customWidth="1"/>
    <col min="5770" max="5770" width="12.42578125" style="8" customWidth="1"/>
    <col min="5771" max="5771" width="12.85546875" style="8" customWidth="1"/>
    <col min="5772" max="5772" width="10.42578125" style="8" customWidth="1"/>
    <col min="5773" max="5773" width="9.140625" style="8" customWidth="1"/>
    <col min="5774" max="5775" width="11.5703125" style="8" customWidth="1"/>
    <col min="5776" max="5788" width="0" style="8" hidden="1" customWidth="1"/>
    <col min="5789" max="5789" width="10.7109375" style="8" customWidth="1"/>
    <col min="5790" max="5801" width="9.140625" style="8" customWidth="1"/>
    <col min="5802" max="5802" width="10.7109375" style="8" customWidth="1"/>
    <col min="5803" max="5811" width="9.140625" style="8"/>
    <col min="5812" max="5812" width="17.85546875" style="8" customWidth="1"/>
    <col min="5813" max="5813" width="10.42578125" style="8" customWidth="1"/>
    <col min="5814" max="5814" width="11.140625" style="8" customWidth="1"/>
    <col min="5815" max="5815" width="6.7109375" style="8" customWidth="1"/>
    <col min="5816" max="5816" width="8.7109375" style="8" bestFit="1" customWidth="1"/>
    <col min="5817" max="5828" width="0" style="8" hidden="1" customWidth="1"/>
    <col min="5829" max="5829" width="17.28515625" style="8" customWidth="1"/>
    <col min="5830" max="5841" width="0" style="8" hidden="1" customWidth="1"/>
    <col min="5842" max="5842" width="8" style="8" customWidth="1"/>
    <col min="5843" max="5854" width="0" style="8" hidden="1" customWidth="1"/>
    <col min="5855" max="5855" width="10.140625" style="8" customWidth="1"/>
    <col min="5856" max="5867" width="0" style="8" hidden="1" customWidth="1"/>
    <col min="5868" max="5868" width="13.28515625" style="8" customWidth="1"/>
    <col min="5869" max="5880" width="0" style="8" hidden="1" customWidth="1"/>
    <col min="5881" max="5881" width="9.140625" style="8" customWidth="1"/>
    <col min="5882" max="5893" width="0" style="8" hidden="1" customWidth="1"/>
    <col min="5894" max="5894" width="9.140625" style="8" customWidth="1"/>
    <col min="5895" max="5932" width="0" style="8" hidden="1" customWidth="1"/>
    <col min="5933" max="5933" width="9.140625" style="8" customWidth="1"/>
    <col min="5934" max="5945" width="0" style="8" hidden="1" customWidth="1"/>
    <col min="5946" max="5946" width="9.140625" style="8" customWidth="1"/>
    <col min="5947" max="5959" width="0" style="8" hidden="1" customWidth="1"/>
    <col min="5960" max="5964" width="10.7109375" style="8" customWidth="1"/>
    <col min="5965" max="5965" width="17.5703125" style="8" customWidth="1"/>
    <col min="5966" max="5966" width="11.85546875" style="8" customWidth="1"/>
    <col min="5967" max="5980" width="0" style="8" hidden="1" customWidth="1"/>
    <col min="5981" max="5981" width="10.7109375" style="8" customWidth="1"/>
    <col min="5982" max="5996" width="0" style="8" hidden="1" customWidth="1"/>
    <col min="5997" max="5997" width="14.28515625" style="8" bestFit="1" customWidth="1"/>
    <col min="5998" max="5998" width="13.140625" style="8" customWidth="1"/>
    <col min="5999" max="6010" width="0" style="8" hidden="1" customWidth="1"/>
    <col min="6011" max="6011" width="11.7109375" style="8" bestFit="1" customWidth="1"/>
    <col min="6012" max="6023" width="0" style="8" hidden="1" customWidth="1"/>
    <col min="6024" max="6024" width="9.140625" style="8" customWidth="1"/>
    <col min="6025" max="6025" width="10.140625" style="8" customWidth="1"/>
    <col min="6026" max="6026" width="12.42578125" style="8" customWidth="1"/>
    <col min="6027" max="6027" width="12.85546875" style="8" customWidth="1"/>
    <col min="6028" max="6028" width="10.42578125" style="8" customWidth="1"/>
    <col min="6029" max="6029" width="9.140625" style="8" customWidth="1"/>
    <col min="6030" max="6031" width="11.5703125" style="8" customWidth="1"/>
    <col min="6032" max="6044" width="0" style="8" hidden="1" customWidth="1"/>
    <col min="6045" max="6045" width="10.7109375" style="8" customWidth="1"/>
    <col min="6046" max="6057" width="9.140625" style="8" customWidth="1"/>
    <col min="6058" max="6058" width="10.7109375" style="8" customWidth="1"/>
    <col min="6059" max="6067" width="9.140625" style="8"/>
    <col min="6068" max="6068" width="17.85546875" style="8" customWidth="1"/>
    <col min="6069" max="6069" width="10.42578125" style="8" customWidth="1"/>
    <col min="6070" max="6070" width="11.140625" style="8" customWidth="1"/>
    <col min="6071" max="6071" width="6.7109375" style="8" customWidth="1"/>
    <col min="6072" max="6072" width="8.7109375" style="8" bestFit="1" customWidth="1"/>
    <col min="6073" max="6084" width="0" style="8" hidden="1" customWidth="1"/>
    <col min="6085" max="6085" width="17.28515625" style="8" customWidth="1"/>
    <col min="6086" max="6097" width="0" style="8" hidden="1" customWidth="1"/>
    <col min="6098" max="6098" width="8" style="8" customWidth="1"/>
    <col min="6099" max="6110" width="0" style="8" hidden="1" customWidth="1"/>
    <col min="6111" max="6111" width="10.140625" style="8" customWidth="1"/>
    <col min="6112" max="6123" width="0" style="8" hidden="1" customWidth="1"/>
    <col min="6124" max="6124" width="13.28515625" style="8" customWidth="1"/>
    <col min="6125" max="6136" width="0" style="8" hidden="1" customWidth="1"/>
    <col min="6137" max="6137" width="9.140625" style="8" customWidth="1"/>
    <col min="6138" max="6149" width="0" style="8" hidden="1" customWidth="1"/>
    <col min="6150" max="6150" width="9.140625" style="8" customWidth="1"/>
    <col min="6151" max="6188" width="0" style="8" hidden="1" customWidth="1"/>
    <col min="6189" max="6189" width="9.140625" style="8" customWidth="1"/>
    <col min="6190" max="6201" width="0" style="8" hidden="1" customWidth="1"/>
    <col min="6202" max="6202" width="9.140625" style="8" customWidth="1"/>
    <col min="6203" max="6215" width="0" style="8" hidden="1" customWidth="1"/>
    <col min="6216" max="6220" width="10.7109375" style="8" customWidth="1"/>
    <col min="6221" max="6221" width="17.5703125" style="8" customWidth="1"/>
    <col min="6222" max="6222" width="11.85546875" style="8" customWidth="1"/>
    <col min="6223" max="6236" width="0" style="8" hidden="1" customWidth="1"/>
    <col min="6237" max="6237" width="10.7109375" style="8" customWidth="1"/>
    <col min="6238" max="6252" width="0" style="8" hidden="1" customWidth="1"/>
    <col min="6253" max="6253" width="14.28515625" style="8" bestFit="1" customWidth="1"/>
    <col min="6254" max="6254" width="13.140625" style="8" customWidth="1"/>
    <col min="6255" max="6266" width="0" style="8" hidden="1" customWidth="1"/>
    <col min="6267" max="6267" width="11.7109375" style="8" bestFit="1" customWidth="1"/>
    <col min="6268" max="6279" width="0" style="8" hidden="1" customWidth="1"/>
    <col min="6280" max="6280" width="9.140625" style="8" customWidth="1"/>
    <col min="6281" max="6281" width="10.140625" style="8" customWidth="1"/>
    <col min="6282" max="6282" width="12.42578125" style="8" customWidth="1"/>
    <col min="6283" max="6283" width="12.85546875" style="8" customWidth="1"/>
    <col min="6284" max="6284" width="10.42578125" style="8" customWidth="1"/>
    <col min="6285" max="6285" width="9.140625" style="8" customWidth="1"/>
    <col min="6286" max="6287" width="11.5703125" style="8" customWidth="1"/>
    <col min="6288" max="6300" width="0" style="8" hidden="1" customWidth="1"/>
    <col min="6301" max="6301" width="10.7109375" style="8" customWidth="1"/>
    <col min="6302" max="6313" width="9.140625" style="8" customWidth="1"/>
    <col min="6314" max="6314" width="10.7109375" style="8" customWidth="1"/>
    <col min="6315" max="6323" width="9.140625" style="8"/>
    <col min="6324" max="6324" width="17.85546875" style="8" customWidth="1"/>
    <col min="6325" max="6325" width="10.42578125" style="8" customWidth="1"/>
    <col min="6326" max="6326" width="11.140625" style="8" customWidth="1"/>
    <col min="6327" max="6327" width="6.7109375" style="8" customWidth="1"/>
    <col min="6328" max="6328" width="8.7109375" style="8" bestFit="1" customWidth="1"/>
    <col min="6329" max="6340" width="0" style="8" hidden="1" customWidth="1"/>
    <col min="6341" max="6341" width="17.28515625" style="8" customWidth="1"/>
    <col min="6342" max="6353" width="0" style="8" hidden="1" customWidth="1"/>
    <col min="6354" max="6354" width="8" style="8" customWidth="1"/>
    <col min="6355" max="6366" width="0" style="8" hidden="1" customWidth="1"/>
    <col min="6367" max="6367" width="10.140625" style="8" customWidth="1"/>
    <col min="6368" max="6379" width="0" style="8" hidden="1" customWidth="1"/>
    <col min="6380" max="6380" width="13.28515625" style="8" customWidth="1"/>
    <col min="6381" max="6392" width="0" style="8" hidden="1" customWidth="1"/>
    <col min="6393" max="6393" width="9.140625" style="8" customWidth="1"/>
    <col min="6394" max="6405" width="0" style="8" hidden="1" customWidth="1"/>
    <col min="6406" max="6406" width="9.140625" style="8" customWidth="1"/>
    <col min="6407" max="6444" width="0" style="8" hidden="1" customWidth="1"/>
    <col min="6445" max="6445" width="9.140625" style="8" customWidth="1"/>
    <col min="6446" max="6457" width="0" style="8" hidden="1" customWidth="1"/>
    <col min="6458" max="6458" width="9.140625" style="8" customWidth="1"/>
    <col min="6459" max="6471" width="0" style="8" hidden="1" customWidth="1"/>
    <col min="6472" max="6476" width="10.7109375" style="8" customWidth="1"/>
    <col min="6477" max="6477" width="17.5703125" style="8" customWidth="1"/>
    <col min="6478" max="6478" width="11.85546875" style="8" customWidth="1"/>
    <col min="6479" max="6492" width="0" style="8" hidden="1" customWidth="1"/>
    <col min="6493" max="6493" width="10.7109375" style="8" customWidth="1"/>
    <col min="6494" max="6508" width="0" style="8" hidden="1" customWidth="1"/>
    <col min="6509" max="6509" width="14.28515625" style="8" bestFit="1" customWidth="1"/>
    <col min="6510" max="6510" width="13.140625" style="8" customWidth="1"/>
    <col min="6511" max="6522" width="0" style="8" hidden="1" customWidth="1"/>
    <col min="6523" max="6523" width="11.7109375" style="8" bestFit="1" customWidth="1"/>
    <col min="6524" max="6535" width="0" style="8" hidden="1" customWidth="1"/>
    <col min="6536" max="6536" width="9.140625" style="8" customWidth="1"/>
    <col min="6537" max="6537" width="10.140625" style="8" customWidth="1"/>
    <col min="6538" max="6538" width="12.42578125" style="8" customWidth="1"/>
    <col min="6539" max="6539" width="12.85546875" style="8" customWidth="1"/>
    <col min="6540" max="6540" width="10.42578125" style="8" customWidth="1"/>
    <col min="6541" max="6541" width="9.140625" style="8" customWidth="1"/>
    <col min="6542" max="6543" width="11.5703125" style="8" customWidth="1"/>
    <col min="6544" max="6556" width="0" style="8" hidden="1" customWidth="1"/>
    <col min="6557" max="6557" width="10.7109375" style="8" customWidth="1"/>
    <col min="6558" max="6569" width="9.140625" style="8" customWidth="1"/>
    <col min="6570" max="6570" width="10.7109375" style="8" customWidth="1"/>
    <col min="6571" max="6579" width="9.140625" style="8"/>
    <col min="6580" max="6580" width="17.85546875" style="8" customWidth="1"/>
    <col min="6581" max="6581" width="10.42578125" style="8" customWidth="1"/>
    <col min="6582" max="6582" width="11.140625" style="8" customWidth="1"/>
    <col min="6583" max="6583" width="6.7109375" style="8" customWidth="1"/>
    <col min="6584" max="6584" width="8.7109375" style="8" bestFit="1" customWidth="1"/>
    <col min="6585" max="6596" width="0" style="8" hidden="1" customWidth="1"/>
    <col min="6597" max="6597" width="17.28515625" style="8" customWidth="1"/>
    <col min="6598" max="6609" width="0" style="8" hidden="1" customWidth="1"/>
    <col min="6610" max="6610" width="8" style="8" customWidth="1"/>
    <col min="6611" max="6622" width="0" style="8" hidden="1" customWidth="1"/>
    <col min="6623" max="6623" width="10.140625" style="8" customWidth="1"/>
    <col min="6624" max="6635" width="0" style="8" hidden="1" customWidth="1"/>
    <col min="6636" max="6636" width="13.28515625" style="8" customWidth="1"/>
    <col min="6637" max="6648" width="0" style="8" hidden="1" customWidth="1"/>
    <col min="6649" max="6649" width="9.140625" style="8" customWidth="1"/>
    <col min="6650" max="6661" width="0" style="8" hidden="1" customWidth="1"/>
    <col min="6662" max="6662" width="9.140625" style="8" customWidth="1"/>
    <col min="6663" max="6700" width="0" style="8" hidden="1" customWidth="1"/>
    <col min="6701" max="6701" width="9.140625" style="8" customWidth="1"/>
    <col min="6702" max="6713" width="0" style="8" hidden="1" customWidth="1"/>
    <col min="6714" max="6714" width="9.140625" style="8" customWidth="1"/>
    <col min="6715" max="6727" width="0" style="8" hidden="1" customWidth="1"/>
    <col min="6728" max="6732" width="10.7109375" style="8" customWidth="1"/>
    <col min="6733" max="6733" width="17.5703125" style="8" customWidth="1"/>
    <col min="6734" max="6734" width="11.85546875" style="8" customWidth="1"/>
    <col min="6735" max="6748" width="0" style="8" hidden="1" customWidth="1"/>
    <col min="6749" max="6749" width="10.7109375" style="8" customWidth="1"/>
    <col min="6750" max="6764" width="0" style="8" hidden="1" customWidth="1"/>
    <col min="6765" max="6765" width="14.28515625" style="8" bestFit="1" customWidth="1"/>
    <col min="6766" max="6766" width="13.140625" style="8" customWidth="1"/>
    <col min="6767" max="6778" width="0" style="8" hidden="1" customWidth="1"/>
    <col min="6779" max="6779" width="11.7109375" style="8" bestFit="1" customWidth="1"/>
    <col min="6780" max="6791" width="0" style="8" hidden="1" customWidth="1"/>
    <col min="6792" max="6792" width="9.140625" style="8" customWidth="1"/>
    <col min="6793" max="6793" width="10.140625" style="8" customWidth="1"/>
    <col min="6794" max="6794" width="12.42578125" style="8" customWidth="1"/>
    <col min="6795" max="6795" width="12.85546875" style="8" customWidth="1"/>
    <col min="6796" max="6796" width="10.42578125" style="8" customWidth="1"/>
    <col min="6797" max="6797" width="9.140625" style="8" customWidth="1"/>
    <col min="6798" max="6799" width="11.5703125" style="8" customWidth="1"/>
    <col min="6800" max="6812" width="0" style="8" hidden="1" customWidth="1"/>
    <col min="6813" max="6813" width="10.7109375" style="8" customWidth="1"/>
    <col min="6814" max="6825" width="9.140625" style="8" customWidth="1"/>
    <col min="6826" max="6826" width="10.7109375" style="8" customWidth="1"/>
    <col min="6827" max="6835" width="9.140625" style="8"/>
    <col min="6836" max="6836" width="17.85546875" style="8" customWidth="1"/>
    <col min="6837" max="6837" width="10.42578125" style="8" customWidth="1"/>
    <col min="6838" max="6838" width="11.140625" style="8" customWidth="1"/>
    <col min="6839" max="6839" width="6.7109375" style="8" customWidth="1"/>
    <col min="6840" max="6840" width="8.7109375" style="8" bestFit="1" customWidth="1"/>
    <col min="6841" max="6852" width="0" style="8" hidden="1" customWidth="1"/>
    <col min="6853" max="6853" width="17.28515625" style="8" customWidth="1"/>
    <col min="6854" max="6865" width="0" style="8" hidden="1" customWidth="1"/>
    <col min="6866" max="6866" width="8" style="8" customWidth="1"/>
    <col min="6867" max="6878" width="0" style="8" hidden="1" customWidth="1"/>
    <col min="6879" max="6879" width="10.140625" style="8" customWidth="1"/>
    <col min="6880" max="6891" width="0" style="8" hidden="1" customWidth="1"/>
    <col min="6892" max="6892" width="13.28515625" style="8" customWidth="1"/>
    <col min="6893" max="6904" width="0" style="8" hidden="1" customWidth="1"/>
    <col min="6905" max="6905" width="9.140625" style="8" customWidth="1"/>
    <col min="6906" max="6917" width="0" style="8" hidden="1" customWidth="1"/>
    <col min="6918" max="6918" width="9.140625" style="8" customWidth="1"/>
    <col min="6919" max="6956" width="0" style="8" hidden="1" customWidth="1"/>
    <col min="6957" max="6957" width="9.140625" style="8" customWidth="1"/>
    <col min="6958" max="6969" width="0" style="8" hidden="1" customWidth="1"/>
    <col min="6970" max="6970" width="9.140625" style="8" customWidth="1"/>
    <col min="6971" max="6983" width="0" style="8" hidden="1" customWidth="1"/>
    <col min="6984" max="6988" width="10.7109375" style="8" customWidth="1"/>
    <col min="6989" max="6989" width="17.5703125" style="8" customWidth="1"/>
    <col min="6990" max="6990" width="11.85546875" style="8" customWidth="1"/>
    <col min="6991" max="7004" width="0" style="8" hidden="1" customWidth="1"/>
    <col min="7005" max="7005" width="10.7109375" style="8" customWidth="1"/>
    <col min="7006" max="7020" width="0" style="8" hidden="1" customWidth="1"/>
    <col min="7021" max="7021" width="14.28515625" style="8" bestFit="1" customWidth="1"/>
    <col min="7022" max="7022" width="13.140625" style="8" customWidth="1"/>
    <col min="7023" max="7034" width="0" style="8" hidden="1" customWidth="1"/>
    <col min="7035" max="7035" width="11.7109375" style="8" bestFit="1" customWidth="1"/>
    <col min="7036" max="7047" width="0" style="8" hidden="1" customWidth="1"/>
    <col min="7048" max="7048" width="9.140625" style="8" customWidth="1"/>
    <col min="7049" max="7049" width="10.140625" style="8" customWidth="1"/>
    <col min="7050" max="7050" width="12.42578125" style="8" customWidth="1"/>
    <col min="7051" max="7051" width="12.85546875" style="8" customWidth="1"/>
    <col min="7052" max="7052" width="10.42578125" style="8" customWidth="1"/>
    <col min="7053" max="7053" width="9.140625" style="8" customWidth="1"/>
    <col min="7054" max="7055" width="11.5703125" style="8" customWidth="1"/>
    <col min="7056" max="7068" width="0" style="8" hidden="1" customWidth="1"/>
    <col min="7069" max="7069" width="10.7109375" style="8" customWidth="1"/>
    <col min="7070" max="7081" width="9.140625" style="8" customWidth="1"/>
    <col min="7082" max="7082" width="10.7109375" style="8" customWidth="1"/>
    <col min="7083" max="7091" width="9.140625" style="8"/>
    <col min="7092" max="7092" width="17.85546875" style="8" customWidth="1"/>
    <col min="7093" max="7093" width="10.42578125" style="8" customWidth="1"/>
    <col min="7094" max="7094" width="11.140625" style="8" customWidth="1"/>
    <col min="7095" max="7095" width="6.7109375" style="8" customWidth="1"/>
    <col min="7096" max="7096" width="8.7109375" style="8" bestFit="1" customWidth="1"/>
    <col min="7097" max="7108" width="0" style="8" hidden="1" customWidth="1"/>
    <col min="7109" max="7109" width="17.28515625" style="8" customWidth="1"/>
    <col min="7110" max="7121" width="0" style="8" hidden="1" customWidth="1"/>
    <col min="7122" max="7122" width="8" style="8" customWidth="1"/>
    <col min="7123" max="7134" width="0" style="8" hidden="1" customWidth="1"/>
    <col min="7135" max="7135" width="10.140625" style="8" customWidth="1"/>
    <col min="7136" max="7147" width="0" style="8" hidden="1" customWidth="1"/>
    <col min="7148" max="7148" width="13.28515625" style="8" customWidth="1"/>
    <col min="7149" max="7160" width="0" style="8" hidden="1" customWidth="1"/>
    <col min="7161" max="7161" width="9.140625" style="8" customWidth="1"/>
    <col min="7162" max="7173" width="0" style="8" hidden="1" customWidth="1"/>
    <col min="7174" max="7174" width="9.140625" style="8" customWidth="1"/>
    <col min="7175" max="7212" width="0" style="8" hidden="1" customWidth="1"/>
    <col min="7213" max="7213" width="9.140625" style="8" customWidth="1"/>
    <col min="7214" max="7225" width="0" style="8" hidden="1" customWidth="1"/>
    <col min="7226" max="7226" width="9.140625" style="8" customWidth="1"/>
    <col min="7227" max="7239" width="0" style="8" hidden="1" customWidth="1"/>
    <col min="7240" max="7244" width="10.7109375" style="8" customWidth="1"/>
    <col min="7245" max="7245" width="17.5703125" style="8" customWidth="1"/>
    <col min="7246" max="7246" width="11.85546875" style="8" customWidth="1"/>
    <col min="7247" max="7260" width="0" style="8" hidden="1" customWidth="1"/>
    <col min="7261" max="7261" width="10.7109375" style="8" customWidth="1"/>
    <col min="7262" max="7276" width="0" style="8" hidden="1" customWidth="1"/>
    <col min="7277" max="7277" width="14.28515625" style="8" bestFit="1" customWidth="1"/>
    <col min="7278" max="7278" width="13.140625" style="8" customWidth="1"/>
    <col min="7279" max="7290" width="0" style="8" hidden="1" customWidth="1"/>
    <col min="7291" max="7291" width="11.7109375" style="8" bestFit="1" customWidth="1"/>
    <col min="7292" max="7303" width="0" style="8" hidden="1" customWidth="1"/>
    <col min="7304" max="7304" width="9.140625" style="8" customWidth="1"/>
    <col min="7305" max="7305" width="10.140625" style="8" customWidth="1"/>
    <col min="7306" max="7306" width="12.42578125" style="8" customWidth="1"/>
    <col min="7307" max="7307" width="12.85546875" style="8" customWidth="1"/>
    <col min="7308" max="7308" width="10.42578125" style="8" customWidth="1"/>
    <col min="7309" max="7309" width="9.140625" style="8" customWidth="1"/>
    <col min="7310" max="7311" width="11.5703125" style="8" customWidth="1"/>
    <col min="7312" max="7324" width="0" style="8" hidden="1" customWidth="1"/>
    <col min="7325" max="7325" width="10.7109375" style="8" customWidth="1"/>
    <col min="7326" max="7337" width="9.140625" style="8" customWidth="1"/>
    <col min="7338" max="7338" width="10.7109375" style="8" customWidth="1"/>
    <col min="7339" max="7347" width="9.140625" style="8"/>
    <col min="7348" max="7348" width="17.85546875" style="8" customWidth="1"/>
    <col min="7349" max="7349" width="10.42578125" style="8" customWidth="1"/>
    <col min="7350" max="7350" width="11.140625" style="8" customWidth="1"/>
    <col min="7351" max="7351" width="6.7109375" style="8" customWidth="1"/>
    <col min="7352" max="7352" width="8.7109375" style="8" bestFit="1" customWidth="1"/>
    <col min="7353" max="7364" width="0" style="8" hidden="1" customWidth="1"/>
    <col min="7365" max="7365" width="17.28515625" style="8" customWidth="1"/>
    <col min="7366" max="7377" width="0" style="8" hidden="1" customWidth="1"/>
    <col min="7378" max="7378" width="8" style="8" customWidth="1"/>
    <col min="7379" max="7390" width="0" style="8" hidden="1" customWidth="1"/>
    <col min="7391" max="7391" width="10.140625" style="8" customWidth="1"/>
    <col min="7392" max="7403" width="0" style="8" hidden="1" customWidth="1"/>
    <col min="7404" max="7404" width="13.28515625" style="8" customWidth="1"/>
    <col min="7405" max="7416" width="0" style="8" hidden="1" customWidth="1"/>
    <col min="7417" max="7417" width="9.140625" style="8" customWidth="1"/>
    <col min="7418" max="7429" width="0" style="8" hidden="1" customWidth="1"/>
    <col min="7430" max="7430" width="9.140625" style="8" customWidth="1"/>
    <col min="7431" max="7468" width="0" style="8" hidden="1" customWidth="1"/>
    <col min="7469" max="7469" width="9.140625" style="8" customWidth="1"/>
    <col min="7470" max="7481" width="0" style="8" hidden="1" customWidth="1"/>
    <col min="7482" max="7482" width="9.140625" style="8" customWidth="1"/>
    <col min="7483" max="7495" width="0" style="8" hidden="1" customWidth="1"/>
    <col min="7496" max="7500" width="10.7109375" style="8" customWidth="1"/>
    <col min="7501" max="7501" width="17.5703125" style="8" customWidth="1"/>
    <col min="7502" max="7502" width="11.85546875" style="8" customWidth="1"/>
    <col min="7503" max="7516" width="0" style="8" hidden="1" customWidth="1"/>
    <col min="7517" max="7517" width="10.7109375" style="8" customWidth="1"/>
    <col min="7518" max="7532" width="0" style="8" hidden="1" customWidth="1"/>
    <col min="7533" max="7533" width="14.28515625" style="8" bestFit="1" customWidth="1"/>
    <col min="7534" max="7534" width="13.140625" style="8" customWidth="1"/>
    <col min="7535" max="7546" width="0" style="8" hidden="1" customWidth="1"/>
    <col min="7547" max="7547" width="11.7109375" style="8" bestFit="1" customWidth="1"/>
    <col min="7548" max="7559" width="0" style="8" hidden="1" customWidth="1"/>
    <col min="7560" max="7560" width="9.140625" style="8" customWidth="1"/>
    <col min="7561" max="7561" width="10.140625" style="8" customWidth="1"/>
    <col min="7562" max="7562" width="12.42578125" style="8" customWidth="1"/>
    <col min="7563" max="7563" width="12.85546875" style="8" customWidth="1"/>
    <col min="7564" max="7564" width="10.42578125" style="8" customWidth="1"/>
    <col min="7565" max="7565" width="9.140625" style="8" customWidth="1"/>
    <col min="7566" max="7567" width="11.5703125" style="8" customWidth="1"/>
    <col min="7568" max="7580" width="0" style="8" hidden="1" customWidth="1"/>
    <col min="7581" max="7581" width="10.7109375" style="8" customWidth="1"/>
    <col min="7582" max="7593" width="9.140625" style="8" customWidth="1"/>
    <col min="7594" max="7594" width="10.7109375" style="8" customWidth="1"/>
    <col min="7595" max="7603" width="9.140625" style="8"/>
    <col min="7604" max="7604" width="17.85546875" style="8" customWidth="1"/>
    <col min="7605" max="7605" width="10.42578125" style="8" customWidth="1"/>
    <col min="7606" max="7606" width="11.140625" style="8" customWidth="1"/>
    <col min="7607" max="7607" width="6.7109375" style="8" customWidth="1"/>
    <col min="7608" max="7608" width="8.7109375" style="8" bestFit="1" customWidth="1"/>
    <col min="7609" max="7620" width="0" style="8" hidden="1" customWidth="1"/>
    <col min="7621" max="7621" width="17.28515625" style="8" customWidth="1"/>
    <col min="7622" max="7633" width="0" style="8" hidden="1" customWidth="1"/>
    <col min="7634" max="7634" width="8" style="8" customWidth="1"/>
    <col min="7635" max="7646" width="0" style="8" hidden="1" customWidth="1"/>
    <col min="7647" max="7647" width="10.140625" style="8" customWidth="1"/>
    <col min="7648" max="7659" width="0" style="8" hidden="1" customWidth="1"/>
    <col min="7660" max="7660" width="13.28515625" style="8" customWidth="1"/>
    <col min="7661" max="7672" width="0" style="8" hidden="1" customWidth="1"/>
    <col min="7673" max="7673" width="9.140625" style="8" customWidth="1"/>
    <col min="7674" max="7685" width="0" style="8" hidden="1" customWidth="1"/>
    <col min="7686" max="7686" width="9.140625" style="8" customWidth="1"/>
    <col min="7687" max="7724" width="0" style="8" hidden="1" customWidth="1"/>
    <col min="7725" max="7725" width="9.140625" style="8" customWidth="1"/>
    <col min="7726" max="7737" width="0" style="8" hidden="1" customWidth="1"/>
    <col min="7738" max="7738" width="9.140625" style="8" customWidth="1"/>
    <col min="7739" max="7751" width="0" style="8" hidden="1" customWidth="1"/>
    <col min="7752" max="7756" width="10.7109375" style="8" customWidth="1"/>
    <col min="7757" max="7757" width="17.5703125" style="8" customWidth="1"/>
    <col min="7758" max="7758" width="11.85546875" style="8" customWidth="1"/>
    <col min="7759" max="7772" width="0" style="8" hidden="1" customWidth="1"/>
    <col min="7773" max="7773" width="10.7109375" style="8" customWidth="1"/>
    <col min="7774" max="7788" width="0" style="8" hidden="1" customWidth="1"/>
    <col min="7789" max="7789" width="14.28515625" style="8" bestFit="1" customWidth="1"/>
    <col min="7790" max="7790" width="13.140625" style="8" customWidth="1"/>
    <col min="7791" max="7802" width="0" style="8" hidden="1" customWidth="1"/>
    <col min="7803" max="7803" width="11.7109375" style="8" bestFit="1" customWidth="1"/>
    <col min="7804" max="7815" width="0" style="8" hidden="1" customWidth="1"/>
    <col min="7816" max="7816" width="9.140625" style="8" customWidth="1"/>
    <col min="7817" max="7817" width="10.140625" style="8" customWidth="1"/>
    <col min="7818" max="7818" width="12.42578125" style="8" customWidth="1"/>
    <col min="7819" max="7819" width="12.85546875" style="8" customWidth="1"/>
    <col min="7820" max="7820" width="10.42578125" style="8" customWidth="1"/>
    <col min="7821" max="7821" width="9.140625" style="8" customWidth="1"/>
    <col min="7822" max="7823" width="11.5703125" style="8" customWidth="1"/>
    <col min="7824" max="7836" width="0" style="8" hidden="1" customWidth="1"/>
    <col min="7837" max="7837" width="10.7109375" style="8" customWidth="1"/>
    <col min="7838" max="7849" width="9.140625" style="8" customWidth="1"/>
    <col min="7850" max="7850" width="10.7109375" style="8" customWidth="1"/>
    <col min="7851" max="7859" width="9.140625" style="8"/>
    <col min="7860" max="7860" width="17.85546875" style="8" customWidth="1"/>
    <col min="7861" max="7861" width="10.42578125" style="8" customWidth="1"/>
    <col min="7862" max="7862" width="11.140625" style="8" customWidth="1"/>
    <col min="7863" max="7863" width="6.7109375" style="8" customWidth="1"/>
    <col min="7864" max="7864" width="8.7109375" style="8" bestFit="1" customWidth="1"/>
    <col min="7865" max="7876" width="0" style="8" hidden="1" customWidth="1"/>
    <col min="7877" max="7877" width="17.28515625" style="8" customWidth="1"/>
    <col min="7878" max="7889" width="0" style="8" hidden="1" customWidth="1"/>
    <col min="7890" max="7890" width="8" style="8" customWidth="1"/>
    <col min="7891" max="7902" width="0" style="8" hidden="1" customWidth="1"/>
    <col min="7903" max="7903" width="10.140625" style="8" customWidth="1"/>
    <col min="7904" max="7915" width="0" style="8" hidden="1" customWidth="1"/>
    <col min="7916" max="7916" width="13.28515625" style="8" customWidth="1"/>
    <col min="7917" max="7928" width="0" style="8" hidden="1" customWidth="1"/>
    <col min="7929" max="7929" width="9.140625" style="8" customWidth="1"/>
    <col min="7930" max="7941" width="0" style="8" hidden="1" customWidth="1"/>
    <col min="7942" max="7942" width="9.140625" style="8" customWidth="1"/>
    <col min="7943" max="7980" width="0" style="8" hidden="1" customWidth="1"/>
    <col min="7981" max="7981" width="9.140625" style="8" customWidth="1"/>
    <col min="7982" max="7993" width="0" style="8" hidden="1" customWidth="1"/>
    <col min="7994" max="7994" width="9.140625" style="8" customWidth="1"/>
    <col min="7995" max="8007" width="0" style="8" hidden="1" customWidth="1"/>
    <col min="8008" max="8012" width="10.7109375" style="8" customWidth="1"/>
    <col min="8013" max="8013" width="17.5703125" style="8" customWidth="1"/>
    <col min="8014" max="8014" width="11.85546875" style="8" customWidth="1"/>
    <col min="8015" max="8028" width="0" style="8" hidden="1" customWidth="1"/>
    <col min="8029" max="8029" width="10.7109375" style="8" customWidth="1"/>
    <col min="8030" max="8044" width="0" style="8" hidden="1" customWidth="1"/>
    <col min="8045" max="8045" width="14.28515625" style="8" bestFit="1" customWidth="1"/>
    <col min="8046" max="8046" width="13.140625" style="8" customWidth="1"/>
    <col min="8047" max="8058" width="0" style="8" hidden="1" customWidth="1"/>
    <col min="8059" max="8059" width="11.7109375" style="8" bestFit="1" customWidth="1"/>
    <col min="8060" max="8071" width="0" style="8" hidden="1" customWidth="1"/>
    <col min="8072" max="8072" width="9.140625" style="8" customWidth="1"/>
    <col min="8073" max="8073" width="10.140625" style="8" customWidth="1"/>
    <col min="8074" max="8074" width="12.42578125" style="8" customWidth="1"/>
    <col min="8075" max="8075" width="12.85546875" style="8" customWidth="1"/>
    <col min="8076" max="8076" width="10.42578125" style="8" customWidth="1"/>
    <col min="8077" max="8077" width="9.140625" style="8" customWidth="1"/>
    <col min="8078" max="8079" width="11.5703125" style="8" customWidth="1"/>
    <col min="8080" max="8092" width="0" style="8" hidden="1" customWidth="1"/>
    <col min="8093" max="8093" width="10.7109375" style="8" customWidth="1"/>
    <col min="8094" max="8105" width="9.140625" style="8" customWidth="1"/>
    <col min="8106" max="8106" width="10.7109375" style="8" customWidth="1"/>
    <col min="8107" max="8115" width="9.140625" style="8"/>
    <col min="8116" max="8116" width="17.85546875" style="8" customWidth="1"/>
    <col min="8117" max="8117" width="10.42578125" style="8" customWidth="1"/>
    <col min="8118" max="8118" width="11.140625" style="8" customWidth="1"/>
    <col min="8119" max="8119" width="6.7109375" style="8" customWidth="1"/>
    <col min="8120" max="8120" width="8.7109375" style="8" bestFit="1" customWidth="1"/>
    <col min="8121" max="8132" width="0" style="8" hidden="1" customWidth="1"/>
    <col min="8133" max="8133" width="17.28515625" style="8" customWidth="1"/>
    <col min="8134" max="8145" width="0" style="8" hidden="1" customWidth="1"/>
    <col min="8146" max="8146" width="8" style="8" customWidth="1"/>
    <col min="8147" max="8158" width="0" style="8" hidden="1" customWidth="1"/>
    <col min="8159" max="8159" width="10.140625" style="8" customWidth="1"/>
    <col min="8160" max="8171" width="0" style="8" hidden="1" customWidth="1"/>
    <col min="8172" max="8172" width="13.28515625" style="8" customWidth="1"/>
    <col min="8173" max="8184" width="0" style="8" hidden="1" customWidth="1"/>
    <col min="8185" max="8185" width="9.140625" style="8" customWidth="1"/>
    <col min="8186" max="8197" width="0" style="8" hidden="1" customWidth="1"/>
    <col min="8198" max="8198" width="9.140625" style="8" customWidth="1"/>
    <col min="8199" max="8236" width="0" style="8" hidden="1" customWidth="1"/>
    <col min="8237" max="8237" width="9.140625" style="8" customWidth="1"/>
    <col min="8238" max="8249" width="0" style="8" hidden="1" customWidth="1"/>
    <col min="8250" max="8250" width="9.140625" style="8" customWidth="1"/>
    <col min="8251" max="8263" width="0" style="8" hidden="1" customWidth="1"/>
    <col min="8264" max="8268" width="10.7109375" style="8" customWidth="1"/>
    <col min="8269" max="8269" width="17.5703125" style="8" customWidth="1"/>
    <col min="8270" max="8270" width="11.85546875" style="8" customWidth="1"/>
    <col min="8271" max="8284" width="0" style="8" hidden="1" customWidth="1"/>
    <col min="8285" max="8285" width="10.7109375" style="8" customWidth="1"/>
    <col min="8286" max="8300" width="0" style="8" hidden="1" customWidth="1"/>
    <col min="8301" max="8301" width="14.28515625" style="8" bestFit="1" customWidth="1"/>
    <col min="8302" max="8302" width="13.140625" style="8" customWidth="1"/>
    <col min="8303" max="8314" width="0" style="8" hidden="1" customWidth="1"/>
    <col min="8315" max="8315" width="11.7109375" style="8" bestFit="1" customWidth="1"/>
    <col min="8316" max="8327" width="0" style="8" hidden="1" customWidth="1"/>
    <col min="8328" max="8328" width="9.140625" style="8" customWidth="1"/>
    <col min="8329" max="8329" width="10.140625" style="8" customWidth="1"/>
    <col min="8330" max="8330" width="12.42578125" style="8" customWidth="1"/>
    <col min="8331" max="8331" width="12.85546875" style="8" customWidth="1"/>
    <col min="8332" max="8332" width="10.42578125" style="8" customWidth="1"/>
    <col min="8333" max="8333" width="9.140625" style="8" customWidth="1"/>
    <col min="8334" max="8335" width="11.5703125" style="8" customWidth="1"/>
    <col min="8336" max="8348" width="0" style="8" hidden="1" customWidth="1"/>
    <col min="8349" max="8349" width="10.7109375" style="8" customWidth="1"/>
    <col min="8350" max="8361" width="9.140625" style="8" customWidth="1"/>
    <col min="8362" max="8362" width="10.7109375" style="8" customWidth="1"/>
    <col min="8363" max="8371" width="9.140625" style="8"/>
    <col min="8372" max="8372" width="17.85546875" style="8" customWidth="1"/>
    <col min="8373" max="8373" width="10.42578125" style="8" customWidth="1"/>
    <col min="8374" max="8374" width="11.140625" style="8" customWidth="1"/>
    <col min="8375" max="8375" width="6.7109375" style="8" customWidth="1"/>
    <col min="8376" max="8376" width="8.7109375" style="8" bestFit="1" customWidth="1"/>
    <col min="8377" max="8388" width="0" style="8" hidden="1" customWidth="1"/>
    <col min="8389" max="8389" width="17.28515625" style="8" customWidth="1"/>
    <col min="8390" max="8401" width="0" style="8" hidden="1" customWidth="1"/>
    <col min="8402" max="8402" width="8" style="8" customWidth="1"/>
    <col min="8403" max="8414" width="0" style="8" hidden="1" customWidth="1"/>
    <col min="8415" max="8415" width="10.140625" style="8" customWidth="1"/>
    <col min="8416" max="8427" width="0" style="8" hidden="1" customWidth="1"/>
    <col min="8428" max="8428" width="13.28515625" style="8" customWidth="1"/>
    <col min="8429" max="8440" width="0" style="8" hidden="1" customWidth="1"/>
    <col min="8441" max="8441" width="9.140625" style="8" customWidth="1"/>
    <col min="8442" max="8453" width="0" style="8" hidden="1" customWidth="1"/>
    <col min="8454" max="8454" width="9.140625" style="8" customWidth="1"/>
    <col min="8455" max="8492" width="0" style="8" hidden="1" customWidth="1"/>
    <col min="8493" max="8493" width="9.140625" style="8" customWidth="1"/>
    <col min="8494" max="8505" width="0" style="8" hidden="1" customWidth="1"/>
    <col min="8506" max="8506" width="9.140625" style="8" customWidth="1"/>
    <col min="8507" max="8519" width="0" style="8" hidden="1" customWidth="1"/>
    <col min="8520" max="8524" width="10.7109375" style="8" customWidth="1"/>
    <col min="8525" max="8525" width="17.5703125" style="8" customWidth="1"/>
    <col min="8526" max="8526" width="11.85546875" style="8" customWidth="1"/>
    <col min="8527" max="8540" width="0" style="8" hidden="1" customWidth="1"/>
    <col min="8541" max="8541" width="10.7109375" style="8" customWidth="1"/>
    <col min="8542" max="8556" width="0" style="8" hidden="1" customWidth="1"/>
    <col min="8557" max="8557" width="14.28515625" style="8" bestFit="1" customWidth="1"/>
    <col min="8558" max="8558" width="13.140625" style="8" customWidth="1"/>
    <col min="8559" max="8570" width="0" style="8" hidden="1" customWidth="1"/>
    <col min="8571" max="8571" width="11.7109375" style="8" bestFit="1" customWidth="1"/>
    <col min="8572" max="8583" width="0" style="8" hidden="1" customWidth="1"/>
    <col min="8584" max="8584" width="9.140625" style="8" customWidth="1"/>
    <col min="8585" max="8585" width="10.140625" style="8" customWidth="1"/>
    <col min="8586" max="8586" width="12.42578125" style="8" customWidth="1"/>
    <col min="8587" max="8587" width="12.85546875" style="8" customWidth="1"/>
    <col min="8588" max="8588" width="10.42578125" style="8" customWidth="1"/>
    <col min="8589" max="8589" width="9.140625" style="8" customWidth="1"/>
    <col min="8590" max="8591" width="11.5703125" style="8" customWidth="1"/>
    <col min="8592" max="8604" width="0" style="8" hidden="1" customWidth="1"/>
    <col min="8605" max="8605" width="10.7109375" style="8" customWidth="1"/>
    <col min="8606" max="8617" width="9.140625" style="8" customWidth="1"/>
    <col min="8618" max="8618" width="10.7109375" style="8" customWidth="1"/>
    <col min="8619" max="8627" width="9.140625" style="8"/>
    <col min="8628" max="8628" width="17.85546875" style="8" customWidth="1"/>
    <col min="8629" max="8629" width="10.42578125" style="8" customWidth="1"/>
    <col min="8630" max="8630" width="11.140625" style="8" customWidth="1"/>
    <col min="8631" max="8631" width="6.7109375" style="8" customWidth="1"/>
    <col min="8632" max="8632" width="8.7109375" style="8" bestFit="1" customWidth="1"/>
    <col min="8633" max="8644" width="0" style="8" hidden="1" customWidth="1"/>
    <col min="8645" max="8645" width="17.28515625" style="8" customWidth="1"/>
    <col min="8646" max="8657" width="0" style="8" hidden="1" customWidth="1"/>
    <col min="8658" max="8658" width="8" style="8" customWidth="1"/>
    <col min="8659" max="8670" width="0" style="8" hidden="1" customWidth="1"/>
    <col min="8671" max="8671" width="10.140625" style="8" customWidth="1"/>
    <col min="8672" max="8683" width="0" style="8" hidden="1" customWidth="1"/>
    <col min="8684" max="8684" width="13.28515625" style="8" customWidth="1"/>
    <col min="8685" max="8696" width="0" style="8" hidden="1" customWidth="1"/>
    <col min="8697" max="8697" width="9.140625" style="8" customWidth="1"/>
    <col min="8698" max="8709" width="0" style="8" hidden="1" customWidth="1"/>
    <col min="8710" max="8710" width="9.140625" style="8" customWidth="1"/>
    <col min="8711" max="8748" width="0" style="8" hidden="1" customWidth="1"/>
    <col min="8749" max="8749" width="9.140625" style="8" customWidth="1"/>
    <col min="8750" max="8761" width="0" style="8" hidden="1" customWidth="1"/>
    <col min="8762" max="8762" width="9.140625" style="8" customWidth="1"/>
    <col min="8763" max="8775" width="0" style="8" hidden="1" customWidth="1"/>
    <col min="8776" max="8780" width="10.7109375" style="8" customWidth="1"/>
    <col min="8781" max="8781" width="17.5703125" style="8" customWidth="1"/>
    <col min="8782" max="8782" width="11.85546875" style="8" customWidth="1"/>
    <col min="8783" max="8796" width="0" style="8" hidden="1" customWidth="1"/>
    <col min="8797" max="8797" width="10.7109375" style="8" customWidth="1"/>
    <col min="8798" max="8812" width="0" style="8" hidden="1" customWidth="1"/>
    <col min="8813" max="8813" width="14.28515625" style="8" bestFit="1" customWidth="1"/>
    <col min="8814" max="8814" width="13.140625" style="8" customWidth="1"/>
    <col min="8815" max="8826" width="0" style="8" hidden="1" customWidth="1"/>
    <col min="8827" max="8827" width="11.7109375" style="8" bestFit="1" customWidth="1"/>
    <col min="8828" max="8839" width="0" style="8" hidden="1" customWidth="1"/>
    <col min="8840" max="8840" width="9.140625" style="8" customWidth="1"/>
    <col min="8841" max="8841" width="10.140625" style="8" customWidth="1"/>
    <col min="8842" max="8842" width="12.42578125" style="8" customWidth="1"/>
    <col min="8843" max="8843" width="12.85546875" style="8" customWidth="1"/>
    <col min="8844" max="8844" width="10.42578125" style="8" customWidth="1"/>
    <col min="8845" max="8845" width="9.140625" style="8" customWidth="1"/>
    <col min="8846" max="8847" width="11.5703125" style="8" customWidth="1"/>
    <col min="8848" max="8860" width="0" style="8" hidden="1" customWidth="1"/>
    <col min="8861" max="8861" width="10.7109375" style="8" customWidth="1"/>
    <col min="8862" max="8873" width="9.140625" style="8" customWidth="1"/>
    <col min="8874" max="8874" width="10.7109375" style="8" customWidth="1"/>
    <col min="8875" max="8883" width="9.140625" style="8"/>
    <col min="8884" max="8884" width="17.85546875" style="8" customWidth="1"/>
    <col min="8885" max="8885" width="10.42578125" style="8" customWidth="1"/>
    <col min="8886" max="8886" width="11.140625" style="8" customWidth="1"/>
    <col min="8887" max="8887" width="6.7109375" style="8" customWidth="1"/>
    <col min="8888" max="8888" width="8.7109375" style="8" bestFit="1" customWidth="1"/>
    <col min="8889" max="8900" width="0" style="8" hidden="1" customWidth="1"/>
    <col min="8901" max="8901" width="17.28515625" style="8" customWidth="1"/>
    <col min="8902" max="8913" width="0" style="8" hidden="1" customWidth="1"/>
    <col min="8914" max="8914" width="8" style="8" customWidth="1"/>
    <col min="8915" max="8926" width="0" style="8" hidden="1" customWidth="1"/>
    <col min="8927" max="8927" width="10.140625" style="8" customWidth="1"/>
    <col min="8928" max="8939" width="0" style="8" hidden="1" customWidth="1"/>
    <col min="8940" max="8940" width="13.28515625" style="8" customWidth="1"/>
    <col min="8941" max="8952" width="0" style="8" hidden="1" customWidth="1"/>
    <col min="8953" max="8953" width="9.140625" style="8" customWidth="1"/>
    <col min="8954" max="8965" width="0" style="8" hidden="1" customWidth="1"/>
    <col min="8966" max="8966" width="9.140625" style="8" customWidth="1"/>
    <col min="8967" max="9004" width="0" style="8" hidden="1" customWidth="1"/>
    <col min="9005" max="9005" width="9.140625" style="8" customWidth="1"/>
    <col min="9006" max="9017" width="0" style="8" hidden="1" customWidth="1"/>
    <col min="9018" max="9018" width="9.140625" style="8" customWidth="1"/>
    <col min="9019" max="9031" width="0" style="8" hidden="1" customWidth="1"/>
    <col min="9032" max="9036" width="10.7109375" style="8" customWidth="1"/>
    <col min="9037" max="9037" width="17.5703125" style="8" customWidth="1"/>
    <col min="9038" max="9038" width="11.85546875" style="8" customWidth="1"/>
    <col min="9039" max="9052" width="0" style="8" hidden="1" customWidth="1"/>
    <col min="9053" max="9053" width="10.7109375" style="8" customWidth="1"/>
    <col min="9054" max="9068" width="0" style="8" hidden="1" customWidth="1"/>
    <col min="9069" max="9069" width="14.28515625" style="8" bestFit="1" customWidth="1"/>
    <col min="9070" max="9070" width="13.140625" style="8" customWidth="1"/>
    <col min="9071" max="9082" width="0" style="8" hidden="1" customWidth="1"/>
    <col min="9083" max="9083" width="11.7109375" style="8" bestFit="1" customWidth="1"/>
    <col min="9084" max="9095" width="0" style="8" hidden="1" customWidth="1"/>
    <col min="9096" max="9096" width="9.140625" style="8" customWidth="1"/>
    <col min="9097" max="9097" width="10.140625" style="8" customWidth="1"/>
    <col min="9098" max="9098" width="12.42578125" style="8" customWidth="1"/>
    <col min="9099" max="9099" width="12.85546875" style="8" customWidth="1"/>
    <col min="9100" max="9100" width="10.42578125" style="8" customWidth="1"/>
    <col min="9101" max="9101" width="9.140625" style="8" customWidth="1"/>
    <col min="9102" max="9103" width="11.5703125" style="8" customWidth="1"/>
    <col min="9104" max="9116" width="0" style="8" hidden="1" customWidth="1"/>
    <col min="9117" max="9117" width="10.7109375" style="8" customWidth="1"/>
    <col min="9118" max="9129" width="9.140625" style="8" customWidth="1"/>
    <col min="9130" max="9130" width="10.7109375" style="8" customWidth="1"/>
    <col min="9131" max="9139" width="9.140625" style="8"/>
    <col min="9140" max="9140" width="17.85546875" style="8" customWidth="1"/>
    <col min="9141" max="9141" width="10.42578125" style="8" customWidth="1"/>
    <col min="9142" max="9142" width="11.140625" style="8" customWidth="1"/>
    <col min="9143" max="9143" width="6.7109375" style="8" customWidth="1"/>
    <col min="9144" max="9144" width="8.7109375" style="8" bestFit="1" customWidth="1"/>
    <col min="9145" max="9156" width="0" style="8" hidden="1" customWidth="1"/>
    <col min="9157" max="9157" width="17.28515625" style="8" customWidth="1"/>
    <col min="9158" max="9169" width="0" style="8" hidden="1" customWidth="1"/>
    <col min="9170" max="9170" width="8" style="8" customWidth="1"/>
    <col min="9171" max="9182" width="0" style="8" hidden="1" customWidth="1"/>
    <col min="9183" max="9183" width="10.140625" style="8" customWidth="1"/>
    <col min="9184" max="9195" width="0" style="8" hidden="1" customWidth="1"/>
    <col min="9196" max="9196" width="13.28515625" style="8" customWidth="1"/>
    <col min="9197" max="9208" width="0" style="8" hidden="1" customWidth="1"/>
    <col min="9209" max="9209" width="9.140625" style="8" customWidth="1"/>
    <col min="9210" max="9221" width="0" style="8" hidden="1" customWidth="1"/>
    <col min="9222" max="9222" width="9.140625" style="8" customWidth="1"/>
    <col min="9223" max="9260" width="0" style="8" hidden="1" customWidth="1"/>
    <col min="9261" max="9261" width="9.140625" style="8" customWidth="1"/>
    <col min="9262" max="9273" width="0" style="8" hidden="1" customWidth="1"/>
    <col min="9274" max="9274" width="9.140625" style="8" customWidth="1"/>
    <col min="9275" max="9287" width="0" style="8" hidden="1" customWidth="1"/>
    <col min="9288" max="9292" width="10.7109375" style="8" customWidth="1"/>
    <col min="9293" max="9293" width="17.5703125" style="8" customWidth="1"/>
    <col min="9294" max="9294" width="11.85546875" style="8" customWidth="1"/>
    <col min="9295" max="9308" width="0" style="8" hidden="1" customWidth="1"/>
    <col min="9309" max="9309" width="10.7109375" style="8" customWidth="1"/>
    <col min="9310" max="9324" width="0" style="8" hidden="1" customWidth="1"/>
    <col min="9325" max="9325" width="14.28515625" style="8" bestFit="1" customWidth="1"/>
    <col min="9326" max="9326" width="13.140625" style="8" customWidth="1"/>
    <col min="9327" max="9338" width="0" style="8" hidden="1" customWidth="1"/>
    <col min="9339" max="9339" width="11.7109375" style="8" bestFit="1" customWidth="1"/>
    <col min="9340" max="9351" width="0" style="8" hidden="1" customWidth="1"/>
    <col min="9352" max="9352" width="9.140625" style="8" customWidth="1"/>
    <col min="9353" max="9353" width="10.140625" style="8" customWidth="1"/>
    <col min="9354" max="9354" width="12.42578125" style="8" customWidth="1"/>
    <col min="9355" max="9355" width="12.85546875" style="8" customWidth="1"/>
    <col min="9356" max="9356" width="10.42578125" style="8" customWidth="1"/>
    <col min="9357" max="9357" width="9.140625" style="8" customWidth="1"/>
    <col min="9358" max="9359" width="11.5703125" style="8" customWidth="1"/>
    <col min="9360" max="9372" width="0" style="8" hidden="1" customWidth="1"/>
    <col min="9373" max="9373" width="10.7109375" style="8" customWidth="1"/>
    <col min="9374" max="9385" width="9.140625" style="8" customWidth="1"/>
    <col min="9386" max="9386" width="10.7109375" style="8" customWidth="1"/>
    <col min="9387" max="9395" width="9.140625" style="8"/>
    <col min="9396" max="9396" width="17.85546875" style="8" customWidth="1"/>
    <col min="9397" max="9397" width="10.42578125" style="8" customWidth="1"/>
    <col min="9398" max="9398" width="11.140625" style="8" customWidth="1"/>
    <col min="9399" max="9399" width="6.7109375" style="8" customWidth="1"/>
    <col min="9400" max="9400" width="8.7109375" style="8" bestFit="1" customWidth="1"/>
    <col min="9401" max="9412" width="0" style="8" hidden="1" customWidth="1"/>
    <col min="9413" max="9413" width="17.28515625" style="8" customWidth="1"/>
    <col min="9414" max="9425" width="0" style="8" hidden="1" customWidth="1"/>
    <col min="9426" max="9426" width="8" style="8" customWidth="1"/>
    <col min="9427" max="9438" width="0" style="8" hidden="1" customWidth="1"/>
    <col min="9439" max="9439" width="10.140625" style="8" customWidth="1"/>
    <col min="9440" max="9451" width="0" style="8" hidden="1" customWidth="1"/>
    <col min="9452" max="9452" width="13.28515625" style="8" customWidth="1"/>
    <col min="9453" max="9464" width="0" style="8" hidden="1" customWidth="1"/>
    <col min="9465" max="9465" width="9.140625" style="8" customWidth="1"/>
    <col min="9466" max="9477" width="0" style="8" hidden="1" customWidth="1"/>
    <col min="9478" max="9478" width="9.140625" style="8" customWidth="1"/>
    <col min="9479" max="9516" width="0" style="8" hidden="1" customWidth="1"/>
    <col min="9517" max="9517" width="9.140625" style="8" customWidth="1"/>
    <col min="9518" max="9529" width="0" style="8" hidden="1" customWidth="1"/>
    <col min="9530" max="9530" width="9.140625" style="8" customWidth="1"/>
    <col min="9531" max="9543" width="0" style="8" hidden="1" customWidth="1"/>
    <col min="9544" max="9548" width="10.7109375" style="8" customWidth="1"/>
    <col min="9549" max="9549" width="17.5703125" style="8" customWidth="1"/>
    <col min="9550" max="9550" width="11.85546875" style="8" customWidth="1"/>
    <col min="9551" max="9564" width="0" style="8" hidden="1" customWidth="1"/>
    <col min="9565" max="9565" width="10.7109375" style="8" customWidth="1"/>
    <col min="9566" max="9580" width="0" style="8" hidden="1" customWidth="1"/>
    <col min="9581" max="9581" width="14.28515625" style="8" bestFit="1" customWidth="1"/>
    <col min="9582" max="9582" width="13.140625" style="8" customWidth="1"/>
    <col min="9583" max="9594" width="0" style="8" hidden="1" customWidth="1"/>
    <col min="9595" max="9595" width="11.7109375" style="8" bestFit="1" customWidth="1"/>
    <col min="9596" max="9607" width="0" style="8" hidden="1" customWidth="1"/>
    <col min="9608" max="9608" width="9.140625" style="8" customWidth="1"/>
    <col min="9609" max="9609" width="10.140625" style="8" customWidth="1"/>
    <col min="9610" max="9610" width="12.42578125" style="8" customWidth="1"/>
    <col min="9611" max="9611" width="12.85546875" style="8" customWidth="1"/>
    <col min="9612" max="9612" width="10.42578125" style="8" customWidth="1"/>
    <col min="9613" max="9613" width="9.140625" style="8" customWidth="1"/>
    <col min="9614" max="9615" width="11.5703125" style="8" customWidth="1"/>
    <col min="9616" max="9628" width="0" style="8" hidden="1" customWidth="1"/>
    <col min="9629" max="9629" width="10.7109375" style="8" customWidth="1"/>
    <col min="9630" max="9641" width="9.140625" style="8" customWidth="1"/>
    <col min="9642" max="9642" width="10.7109375" style="8" customWidth="1"/>
    <col min="9643" max="9651" width="9.140625" style="8"/>
    <col min="9652" max="9652" width="17.85546875" style="8" customWidth="1"/>
    <col min="9653" max="9653" width="10.42578125" style="8" customWidth="1"/>
    <col min="9654" max="9654" width="11.140625" style="8" customWidth="1"/>
    <col min="9655" max="9655" width="6.7109375" style="8" customWidth="1"/>
    <col min="9656" max="9656" width="8.7109375" style="8" bestFit="1" customWidth="1"/>
    <col min="9657" max="9668" width="0" style="8" hidden="1" customWidth="1"/>
    <col min="9669" max="9669" width="17.28515625" style="8" customWidth="1"/>
    <col min="9670" max="9681" width="0" style="8" hidden="1" customWidth="1"/>
    <col min="9682" max="9682" width="8" style="8" customWidth="1"/>
    <col min="9683" max="9694" width="0" style="8" hidden="1" customWidth="1"/>
    <col min="9695" max="9695" width="10.140625" style="8" customWidth="1"/>
    <col min="9696" max="9707" width="0" style="8" hidden="1" customWidth="1"/>
    <col min="9708" max="9708" width="13.28515625" style="8" customWidth="1"/>
    <col min="9709" max="9720" width="0" style="8" hidden="1" customWidth="1"/>
    <col min="9721" max="9721" width="9.140625" style="8" customWidth="1"/>
    <col min="9722" max="9733" width="0" style="8" hidden="1" customWidth="1"/>
    <col min="9734" max="9734" width="9.140625" style="8" customWidth="1"/>
    <col min="9735" max="9772" width="0" style="8" hidden="1" customWidth="1"/>
    <col min="9773" max="9773" width="9.140625" style="8" customWidth="1"/>
    <col min="9774" max="9785" width="0" style="8" hidden="1" customWidth="1"/>
    <col min="9786" max="9786" width="9.140625" style="8" customWidth="1"/>
    <col min="9787" max="9799" width="0" style="8" hidden="1" customWidth="1"/>
    <col min="9800" max="9804" width="10.7109375" style="8" customWidth="1"/>
    <col min="9805" max="9805" width="17.5703125" style="8" customWidth="1"/>
    <col min="9806" max="9806" width="11.85546875" style="8" customWidth="1"/>
    <col min="9807" max="9820" width="0" style="8" hidden="1" customWidth="1"/>
    <col min="9821" max="9821" width="10.7109375" style="8" customWidth="1"/>
    <col min="9822" max="9836" width="0" style="8" hidden="1" customWidth="1"/>
    <col min="9837" max="9837" width="14.28515625" style="8" bestFit="1" customWidth="1"/>
    <col min="9838" max="9838" width="13.140625" style="8" customWidth="1"/>
    <col min="9839" max="9850" width="0" style="8" hidden="1" customWidth="1"/>
    <col min="9851" max="9851" width="11.7109375" style="8" bestFit="1" customWidth="1"/>
    <col min="9852" max="9863" width="0" style="8" hidden="1" customWidth="1"/>
    <col min="9864" max="9864" width="9.140625" style="8" customWidth="1"/>
    <col min="9865" max="9865" width="10.140625" style="8" customWidth="1"/>
    <col min="9866" max="9866" width="12.42578125" style="8" customWidth="1"/>
    <col min="9867" max="9867" width="12.85546875" style="8" customWidth="1"/>
    <col min="9868" max="9868" width="10.42578125" style="8" customWidth="1"/>
    <col min="9869" max="9869" width="9.140625" style="8" customWidth="1"/>
    <col min="9870" max="9871" width="11.5703125" style="8" customWidth="1"/>
    <col min="9872" max="9884" width="0" style="8" hidden="1" customWidth="1"/>
    <col min="9885" max="9885" width="10.7109375" style="8" customWidth="1"/>
    <col min="9886" max="9897" width="9.140625" style="8" customWidth="1"/>
    <col min="9898" max="9898" width="10.7109375" style="8" customWidth="1"/>
    <col min="9899" max="9907" width="9.140625" style="8"/>
    <col min="9908" max="9908" width="17.85546875" style="8" customWidth="1"/>
    <col min="9909" max="9909" width="10.42578125" style="8" customWidth="1"/>
    <col min="9910" max="9910" width="11.140625" style="8" customWidth="1"/>
    <col min="9911" max="9911" width="6.7109375" style="8" customWidth="1"/>
    <col min="9912" max="9912" width="8.7109375" style="8" bestFit="1" customWidth="1"/>
    <col min="9913" max="9924" width="0" style="8" hidden="1" customWidth="1"/>
    <col min="9925" max="9925" width="17.28515625" style="8" customWidth="1"/>
    <col min="9926" max="9937" width="0" style="8" hidden="1" customWidth="1"/>
    <col min="9938" max="9938" width="8" style="8" customWidth="1"/>
    <col min="9939" max="9950" width="0" style="8" hidden="1" customWidth="1"/>
    <col min="9951" max="9951" width="10.140625" style="8" customWidth="1"/>
    <col min="9952" max="9963" width="0" style="8" hidden="1" customWidth="1"/>
    <col min="9964" max="9964" width="13.28515625" style="8" customWidth="1"/>
    <col min="9965" max="9976" width="0" style="8" hidden="1" customWidth="1"/>
    <col min="9977" max="9977" width="9.140625" style="8" customWidth="1"/>
    <col min="9978" max="9989" width="0" style="8" hidden="1" customWidth="1"/>
    <col min="9990" max="9990" width="9.140625" style="8" customWidth="1"/>
    <col min="9991" max="10028" width="0" style="8" hidden="1" customWidth="1"/>
    <col min="10029" max="10029" width="9.140625" style="8" customWidth="1"/>
    <col min="10030" max="10041" width="0" style="8" hidden="1" customWidth="1"/>
    <col min="10042" max="10042" width="9.140625" style="8" customWidth="1"/>
    <col min="10043" max="10055" width="0" style="8" hidden="1" customWidth="1"/>
    <col min="10056" max="10060" width="10.7109375" style="8" customWidth="1"/>
    <col min="10061" max="10061" width="17.5703125" style="8" customWidth="1"/>
    <col min="10062" max="10062" width="11.85546875" style="8" customWidth="1"/>
    <col min="10063" max="10076" width="0" style="8" hidden="1" customWidth="1"/>
    <col min="10077" max="10077" width="10.7109375" style="8" customWidth="1"/>
    <col min="10078" max="10092" width="0" style="8" hidden="1" customWidth="1"/>
    <col min="10093" max="10093" width="14.28515625" style="8" bestFit="1" customWidth="1"/>
    <col min="10094" max="10094" width="13.140625" style="8" customWidth="1"/>
    <col min="10095" max="10106" width="0" style="8" hidden="1" customWidth="1"/>
    <col min="10107" max="10107" width="11.7109375" style="8" bestFit="1" customWidth="1"/>
    <col min="10108" max="10119" width="0" style="8" hidden="1" customWidth="1"/>
    <col min="10120" max="10120" width="9.140625" style="8" customWidth="1"/>
    <col min="10121" max="10121" width="10.140625" style="8" customWidth="1"/>
    <col min="10122" max="10122" width="12.42578125" style="8" customWidth="1"/>
    <col min="10123" max="10123" width="12.85546875" style="8" customWidth="1"/>
    <col min="10124" max="10124" width="10.42578125" style="8" customWidth="1"/>
    <col min="10125" max="10125" width="9.140625" style="8" customWidth="1"/>
    <col min="10126" max="10127" width="11.5703125" style="8" customWidth="1"/>
    <col min="10128" max="10140" width="0" style="8" hidden="1" customWidth="1"/>
    <col min="10141" max="10141" width="10.7109375" style="8" customWidth="1"/>
    <col min="10142" max="10153" width="9.140625" style="8" customWidth="1"/>
    <col min="10154" max="10154" width="10.7109375" style="8" customWidth="1"/>
    <col min="10155" max="10163" width="9.140625" style="8"/>
    <col min="10164" max="10164" width="17.85546875" style="8" customWidth="1"/>
    <col min="10165" max="10165" width="10.42578125" style="8" customWidth="1"/>
    <col min="10166" max="10166" width="11.140625" style="8" customWidth="1"/>
    <col min="10167" max="10167" width="6.7109375" style="8" customWidth="1"/>
    <col min="10168" max="10168" width="8.7109375" style="8" bestFit="1" customWidth="1"/>
    <col min="10169" max="10180" width="0" style="8" hidden="1" customWidth="1"/>
    <col min="10181" max="10181" width="17.28515625" style="8" customWidth="1"/>
    <col min="10182" max="10193" width="0" style="8" hidden="1" customWidth="1"/>
    <col min="10194" max="10194" width="8" style="8" customWidth="1"/>
    <col min="10195" max="10206" width="0" style="8" hidden="1" customWidth="1"/>
    <col min="10207" max="10207" width="10.140625" style="8" customWidth="1"/>
    <col min="10208" max="10219" width="0" style="8" hidden="1" customWidth="1"/>
    <col min="10220" max="10220" width="13.28515625" style="8" customWidth="1"/>
    <col min="10221" max="10232" width="0" style="8" hidden="1" customWidth="1"/>
    <col min="10233" max="10233" width="9.140625" style="8" customWidth="1"/>
    <col min="10234" max="10245" width="0" style="8" hidden="1" customWidth="1"/>
    <col min="10246" max="10246" width="9.140625" style="8" customWidth="1"/>
    <col min="10247" max="10284" width="0" style="8" hidden="1" customWidth="1"/>
    <col min="10285" max="10285" width="9.140625" style="8" customWidth="1"/>
    <col min="10286" max="10297" width="0" style="8" hidden="1" customWidth="1"/>
    <col min="10298" max="10298" width="9.140625" style="8" customWidth="1"/>
    <col min="10299" max="10311" width="0" style="8" hidden="1" customWidth="1"/>
    <col min="10312" max="10316" width="10.7109375" style="8" customWidth="1"/>
    <col min="10317" max="10317" width="17.5703125" style="8" customWidth="1"/>
    <col min="10318" max="10318" width="11.85546875" style="8" customWidth="1"/>
    <col min="10319" max="10332" width="0" style="8" hidden="1" customWidth="1"/>
    <col min="10333" max="10333" width="10.7109375" style="8" customWidth="1"/>
    <col min="10334" max="10348" width="0" style="8" hidden="1" customWidth="1"/>
    <col min="10349" max="10349" width="14.28515625" style="8" bestFit="1" customWidth="1"/>
    <col min="10350" max="10350" width="13.140625" style="8" customWidth="1"/>
    <col min="10351" max="10362" width="0" style="8" hidden="1" customWidth="1"/>
    <col min="10363" max="10363" width="11.7109375" style="8" bestFit="1" customWidth="1"/>
    <col min="10364" max="10375" width="0" style="8" hidden="1" customWidth="1"/>
    <col min="10376" max="10376" width="9.140625" style="8" customWidth="1"/>
    <col min="10377" max="10377" width="10.140625" style="8" customWidth="1"/>
    <col min="10378" max="10378" width="12.42578125" style="8" customWidth="1"/>
    <col min="10379" max="10379" width="12.85546875" style="8" customWidth="1"/>
    <col min="10380" max="10380" width="10.42578125" style="8" customWidth="1"/>
    <col min="10381" max="10381" width="9.140625" style="8" customWidth="1"/>
    <col min="10382" max="10383" width="11.5703125" style="8" customWidth="1"/>
    <col min="10384" max="10396" width="0" style="8" hidden="1" customWidth="1"/>
    <col min="10397" max="10397" width="10.7109375" style="8" customWidth="1"/>
    <col min="10398" max="10409" width="9.140625" style="8" customWidth="1"/>
    <col min="10410" max="10410" width="10.7109375" style="8" customWidth="1"/>
    <col min="10411" max="10419" width="9.140625" style="8"/>
    <col min="10420" max="10420" width="17.85546875" style="8" customWidth="1"/>
    <col min="10421" max="10421" width="10.42578125" style="8" customWidth="1"/>
    <col min="10422" max="10422" width="11.140625" style="8" customWidth="1"/>
    <col min="10423" max="10423" width="6.7109375" style="8" customWidth="1"/>
    <col min="10424" max="10424" width="8.7109375" style="8" bestFit="1" customWidth="1"/>
    <col min="10425" max="10436" width="0" style="8" hidden="1" customWidth="1"/>
    <col min="10437" max="10437" width="17.28515625" style="8" customWidth="1"/>
    <col min="10438" max="10449" width="0" style="8" hidden="1" customWidth="1"/>
    <col min="10450" max="10450" width="8" style="8" customWidth="1"/>
    <col min="10451" max="10462" width="0" style="8" hidden="1" customWidth="1"/>
    <col min="10463" max="10463" width="10.140625" style="8" customWidth="1"/>
    <col min="10464" max="10475" width="0" style="8" hidden="1" customWidth="1"/>
    <col min="10476" max="10476" width="13.28515625" style="8" customWidth="1"/>
    <col min="10477" max="10488" width="0" style="8" hidden="1" customWidth="1"/>
    <col min="10489" max="10489" width="9.140625" style="8" customWidth="1"/>
    <col min="10490" max="10501" width="0" style="8" hidden="1" customWidth="1"/>
    <col min="10502" max="10502" width="9.140625" style="8" customWidth="1"/>
    <col min="10503" max="10540" width="0" style="8" hidden="1" customWidth="1"/>
    <col min="10541" max="10541" width="9.140625" style="8" customWidth="1"/>
    <col min="10542" max="10553" width="0" style="8" hidden="1" customWidth="1"/>
    <col min="10554" max="10554" width="9.140625" style="8" customWidth="1"/>
    <col min="10555" max="10567" width="0" style="8" hidden="1" customWidth="1"/>
    <col min="10568" max="10572" width="10.7109375" style="8" customWidth="1"/>
    <col min="10573" max="10573" width="17.5703125" style="8" customWidth="1"/>
    <col min="10574" max="10574" width="11.85546875" style="8" customWidth="1"/>
    <col min="10575" max="10588" width="0" style="8" hidden="1" customWidth="1"/>
    <col min="10589" max="10589" width="10.7109375" style="8" customWidth="1"/>
    <col min="10590" max="10604" width="0" style="8" hidden="1" customWidth="1"/>
    <col min="10605" max="10605" width="14.28515625" style="8" bestFit="1" customWidth="1"/>
    <col min="10606" max="10606" width="13.140625" style="8" customWidth="1"/>
    <col min="10607" max="10618" width="0" style="8" hidden="1" customWidth="1"/>
    <col min="10619" max="10619" width="11.7109375" style="8" bestFit="1" customWidth="1"/>
    <col min="10620" max="10631" width="0" style="8" hidden="1" customWidth="1"/>
    <col min="10632" max="10632" width="9.140625" style="8" customWidth="1"/>
    <col min="10633" max="10633" width="10.140625" style="8" customWidth="1"/>
    <col min="10634" max="10634" width="12.42578125" style="8" customWidth="1"/>
    <col min="10635" max="10635" width="12.85546875" style="8" customWidth="1"/>
    <col min="10636" max="10636" width="10.42578125" style="8" customWidth="1"/>
    <col min="10637" max="10637" width="9.140625" style="8" customWidth="1"/>
    <col min="10638" max="10639" width="11.5703125" style="8" customWidth="1"/>
    <col min="10640" max="10652" width="0" style="8" hidden="1" customWidth="1"/>
    <col min="10653" max="10653" width="10.7109375" style="8" customWidth="1"/>
    <col min="10654" max="10665" width="9.140625" style="8" customWidth="1"/>
    <col min="10666" max="10666" width="10.7109375" style="8" customWidth="1"/>
    <col min="10667" max="10675" width="9.140625" style="8"/>
    <col min="10676" max="10676" width="17.85546875" style="8" customWidth="1"/>
    <col min="10677" max="10677" width="10.42578125" style="8" customWidth="1"/>
    <col min="10678" max="10678" width="11.140625" style="8" customWidth="1"/>
    <col min="10679" max="10679" width="6.7109375" style="8" customWidth="1"/>
    <col min="10680" max="10680" width="8.7109375" style="8" bestFit="1" customWidth="1"/>
    <col min="10681" max="10692" width="0" style="8" hidden="1" customWidth="1"/>
    <col min="10693" max="10693" width="17.28515625" style="8" customWidth="1"/>
    <col min="10694" max="10705" width="0" style="8" hidden="1" customWidth="1"/>
    <col min="10706" max="10706" width="8" style="8" customWidth="1"/>
    <col min="10707" max="10718" width="0" style="8" hidden="1" customWidth="1"/>
    <col min="10719" max="10719" width="10.140625" style="8" customWidth="1"/>
    <col min="10720" max="10731" width="0" style="8" hidden="1" customWidth="1"/>
    <col min="10732" max="10732" width="13.28515625" style="8" customWidth="1"/>
    <col min="10733" max="10744" width="0" style="8" hidden="1" customWidth="1"/>
    <col min="10745" max="10745" width="9.140625" style="8" customWidth="1"/>
    <col min="10746" max="10757" width="0" style="8" hidden="1" customWidth="1"/>
    <col min="10758" max="10758" width="9.140625" style="8" customWidth="1"/>
    <col min="10759" max="10796" width="0" style="8" hidden="1" customWidth="1"/>
    <col min="10797" max="10797" width="9.140625" style="8" customWidth="1"/>
    <col min="10798" max="10809" width="0" style="8" hidden="1" customWidth="1"/>
    <col min="10810" max="10810" width="9.140625" style="8" customWidth="1"/>
    <col min="10811" max="10823" width="0" style="8" hidden="1" customWidth="1"/>
    <col min="10824" max="10828" width="10.7109375" style="8" customWidth="1"/>
    <col min="10829" max="10829" width="17.5703125" style="8" customWidth="1"/>
    <col min="10830" max="10830" width="11.85546875" style="8" customWidth="1"/>
    <col min="10831" max="10844" width="0" style="8" hidden="1" customWidth="1"/>
    <col min="10845" max="10845" width="10.7109375" style="8" customWidth="1"/>
    <col min="10846" max="10860" width="0" style="8" hidden="1" customWidth="1"/>
    <col min="10861" max="10861" width="14.28515625" style="8" bestFit="1" customWidth="1"/>
    <col min="10862" max="10862" width="13.140625" style="8" customWidth="1"/>
    <col min="10863" max="10874" width="0" style="8" hidden="1" customWidth="1"/>
    <col min="10875" max="10875" width="11.7109375" style="8" bestFit="1" customWidth="1"/>
    <col min="10876" max="10887" width="0" style="8" hidden="1" customWidth="1"/>
    <col min="10888" max="10888" width="9.140625" style="8" customWidth="1"/>
    <col min="10889" max="10889" width="10.140625" style="8" customWidth="1"/>
    <col min="10890" max="10890" width="12.42578125" style="8" customWidth="1"/>
    <col min="10891" max="10891" width="12.85546875" style="8" customWidth="1"/>
    <col min="10892" max="10892" width="10.42578125" style="8" customWidth="1"/>
    <col min="10893" max="10893" width="9.140625" style="8" customWidth="1"/>
    <col min="10894" max="10895" width="11.5703125" style="8" customWidth="1"/>
    <col min="10896" max="10908" width="0" style="8" hidden="1" customWidth="1"/>
    <col min="10909" max="10909" width="10.7109375" style="8" customWidth="1"/>
    <col min="10910" max="10921" width="9.140625" style="8" customWidth="1"/>
    <col min="10922" max="10922" width="10.7109375" style="8" customWidth="1"/>
    <col min="10923" max="10931" width="9.140625" style="8"/>
    <col min="10932" max="10932" width="17.85546875" style="8" customWidth="1"/>
    <col min="10933" max="10933" width="10.42578125" style="8" customWidth="1"/>
    <col min="10934" max="10934" width="11.140625" style="8" customWidth="1"/>
    <col min="10935" max="10935" width="6.7109375" style="8" customWidth="1"/>
    <col min="10936" max="10936" width="8.7109375" style="8" bestFit="1" customWidth="1"/>
    <col min="10937" max="10948" width="0" style="8" hidden="1" customWidth="1"/>
    <col min="10949" max="10949" width="17.28515625" style="8" customWidth="1"/>
    <col min="10950" max="10961" width="0" style="8" hidden="1" customWidth="1"/>
    <col min="10962" max="10962" width="8" style="8" customWidth="1"/>
    <col min="10963" max="10974" width="0" style="8" hidden="1" customWidth="1"/>
    <col min="10975" max="10975" width="10.140625" style="8" customWidth="1"/>
    <col min="10976" max="10987" width="0" style="8" hidden="1" customWidth="1"/>
    <col min="10988" max="10988" width="13.28515625" style="8" customWidth="1"/>
    <col min="10989" max="11000" width="0" style="8" hidden="1" customWidth="1"/>
    <col min="11001" max="11001" width="9.140625" style="8" customWidth="1"/>
    <col min="11002" max="11013" width="0" style="8" hidden="1" customWidth="1"/>
    <col min="11014" max="11014" width="9.140625" style="8" customWidth="1"/>
    <col min="11015" max="11052" width="0" style="8" hidden="1" customWidth="1"/>
    <col min="11053" max="11053" width="9.140625" style="8" customWidth="1"/>
    <col min="11054" max="11065" width="0" style="8" hidden="1" customWidth="1"/>
    <col min="11066" max="11066" width="9.140625" style="8" customWidth="1"/>
    <col min="11067" max="11079" width="0" style="8" hidden="1" customWidth="1"/>
    <col min="11080" max="11084" width="10.7109375" style="8" customWidth="1"/>
    <col min="11085" max="11085" width="17.5703125" style="8" customWidth="1"/>
    <col min="11086" max="11086" width="11.85546875" style="8" customWidth="1"/>
    <col min="11087" max="11100" width="0" style="8" hidden="1" customWidth="1"/>
    <col min="11101" max="11101" width="10.7109375" style="8" customWidth="1"/>
    <col min="11102" max="11116" width="0" style="8" hidden="1" customWidth="1"/>
    <col min="11117" max="11117" width="14.28515625" style="8" bestFit="1" customWidth="1"/>
    <col min="11118" max="11118" width="13.140625" style="8" customWidth="1"/>
    <col min="11119" max="11130" width="0" style="8" hidden="1" customWidth="1"/>
    <col min="11131" max="11131" width="11.7109375" style="8" bestFit="1" customWidth="1"/>
    <col min="11132" max="11143" width="0" style="8" hidden="1" customWidth="1"/>
    <col min="11144" max="11144" width="9.140625" style="8" customWidth="1"/>
    <col min="11145" max="11145" width="10.140625" style="8" customWidth="1"/>
    <col min="11146" max="11146" width="12.42578125" style="8" customWidth="1"/>
    <col min="11147" max="11147" width="12.85546875" style="8" customWidth="1"/>
    <col min="11148" max="11148" width="10.42578125" style="8" customWidth="1"/>
    <col min="11149" max="11149" width="9.140625" style="8" customWidth="1"/>
    <col min="11150" max="11151" width="11.5703125" style="8" customWidth="1"/>
    <col min="11152" max="11164" width="0" style="8" hidden="1" customWidth="1"/>
    <col min="11165" max="11165" width="10.7109375" style="8" customWidth="1"/>
    <col min="11166" max="11177" width="9.140625" style="8" customWidth="1"/>
    <col min="11178" max="11178" width="10.7109375" style="8" customWidth="1"/>
    <col min="11179" max="11187" width="9.140625" style="8"/>
    <col min="11188" max="11188" width="17.85546875" style="8" customWidth="1"/>
    <col min="11189" max="11189" width="10.42578125" style="8" customWidth="1"/>
    <col min="11190" max="11190" width="11.140625" style="8" customWidth="1"/>
    <col min="11191" max="11191" width="6.7109375" style="8" customWidth="1"/>
    <col min="11192" max="11192" width="8.7109375" style="8" bestFit="1" customWidth="1"/>
    <col min="11193" max="11204" width="0" style="8" hidden="1" customWidth="1"/>
    <col min="11205" max="11205" width="17.28515625" style="8" customWidth="1"/>
    <col min="11206" max="11217" width="0" style="8" hidden="1" customWidth="1"/>
    <col min="11218" max="11218" width="8" style="8" customWidth="1"/>
    <col min="11219" max="11230" width="0" style="8" hidden="1" customWidth="1"/>
    <col min="11231" max="11231" width="10.140625" style="8" customWidth="1"/>
    <col min="11232" max="11243" width="0" style="8" hidden="1" customWidth="1"/>
    <col min="11244" max="11244" width="13.28515625" style="8" customWidth="1"/>
    <col min="11245" max="11256" width="0" style="8" hidden="1" customWidth="1"/>
    <col min="11257" max="11257" width="9.140625" style="8" customWidth="1"/>
    <col min="11258" max="11269" width="0" style="8" hidden="1" customWidth="1"/>
    <col min="11270" max="11270" width="9.140625" style="8" customWidth="1"/>
    <col min="11271" max="11308" width="0" style="8" hidden="1" customWidth="1"/>
    <col min="11309" max="11309" width="9.140625" style="8" customWidth="1"/>
    <col min="11310" max="11321" width="0" style="8" hidden="1" customWidth="1"/>
    <col min="11322" max="11322" width="9.140625" style="8" customWidth="1"/>
    <col min="11323" max="11335" width="0" style="8" hidden="1" customWidth="1"/>
    <col min="11336" max="11340" width="10.7109375" style="8" customWidth="1"/>
    <col min="11341" max="11341" width="17.5703125" style="8" customWidth="1"/>
    <col min="11342" max="11342" width="11.85546875" style="8" customWidth="1"/>
    <col min="11343" max="11356" width="0" style="8" hidden="1" customWidth="1"/>
    <col min="11357" max="11357" width="10.7109375" style="8" customWidth="1"/>
    <col min="11358" max="11372" width="0" style="8" hidden="1" customWidth="1"/>
    <col min="11373" max="11373" width="14.28515625" style="8" bestFit="1" customWidth="1"/>
    <col min="11374" max="11374" width="13.140625" style="8" customWidth="1"/>
    <col min="11375" max="11386" width="0" style="8" hidden="1" customWidth="1"/>
    <col min="11387" max="11387" width="11.7109375" style="8" bestFit="1" customWidth="1"/>
    <col min="11388" max="11399" width="0" style="8" hidden="1" customWidth="1"/>
    <col min="11400" max="11400" width="9.140625" style="8" customWidth="1"/>
    <col min="11401" max="11401" width="10.140625" style="8" customWidth="1"/>
    <col min="11402" max="11402" width="12.42578125" style="8" customWidth="1"/>
    <col min="11403" max="11403" width="12.85546875" style="8" customWidth="1"/>
    <col min="11404" max="11404" width="10.42578125" style="8" customWidth="1"/>
    <col min="11405" max="11405" width="9.140625" style="8" customWidth="1"/>
    <col min="11406" max="11407" width="11.5703125" style="8" customWidth="1"/>
    <col min="11408" max="11420" width="0" style="8" hidden="1" customWidth="1"/>
    <col min="11421" max="11421" width="10.7109375" style="8" customWidth="1"/>
    <col min="11422" max="11433" width="9.140625" style="8" customWidth="1"/>
    <col min="11434" max="11434" width="10.7109375" style="8" customWidth="1"/>
    <col min="11435" max="11443" width="9.140625" style="8"/>
    <col min="11444" max="11444" width="17.85546875" style="8" customWidth="1"/>
    <col min="11445" max="11445" width="10.42578125" style="8" customWidth="1"/>
    <col min="11446" max="11446" width="11.140625" style="8" customWidth="1"/>
    <col min="11447" max="11447" width="6.7109375" style="8" customWidth="1"/>
    <col min="11448" max="11448" width="8.7109375" style="8" bestFit="1" customWidth="1"/>
    <col min="11449" max="11460" width="0" style="8" hidden="1" customWidth="1"/>
    <col min="11461" max="11461" width="17.28515625" style="8" customWidth="1"/>
    <col min="11462" max="11473" width="0" style="8" hidden="1" customWidth="1"/>
    <col min="11474" max="11474" width="8" style="8" customWidth="1"/>
    <col min="11475" max="11486" width="0" style="8" hidden="1" customWidth="1"/>
    <col min="11487" max="11487" width="10.140625" style="8" customWidth="1"/>
    <col min="11488" max="11499" width="0" style="8" hidden="1" customWidth="1"/>
    <col min="11500" max="11500" width="13.28515625" style="8" customWidth="1"/>
    <col min="11501" max="11512" width="0" style="8" hidden="1" customWidth="1"/>
    <col min="11513" max="11513" width="9.140625" style="8" customWidth="1"/>
    <col min="11514" max="11525" width="0" style="8" hidden="1" customWidth="1"/>
    <col min="11526" max="11526" width="9.140625" style="8" customWidth="1"/>
    <col min="11527" max="11564" width="0" style="8" hidden="1" customWidth="1"/>
    <col min="11565" max="11565" width="9.140625" style="8" customWidth="1"/>
    <col min="11566" max="11577" width="0" style="8" hidden="1" customWidth="1"/>
    <col min="11578" max="11578" width="9.140625" style="8" customWidth="1"/>
    <col min="11579" max="11591" width="0" style="8" hidden="1" customWidth="1"/>
    <col min="11592" max="11596" width="10.7109375" style="8" customWidth="1"/>
    <col min="11597" max="11597" width="17.5703125" style="8" customWidth="1"/>
    <col min="11598" max="11598" width="11.85546875" style="8" customWidth="1"/>
    <col min="11599" max="11612" width="0" style="8" hidden="1" customWidth="1"/>
    <col min="11613" max="11613" width="10.7109375" style="8" customWidth="1"/>
    <col min="11614" max="11628" width="0" style="8" hidden="1" customWidth="1"/>
    <col min="11629" max="11629" width="14.28515625" style="8" bestFit="1" customWidth="1"/>
    <col min="11630" max="11630" width="13.140625" style="8" customWidth="1"/>
    <col min="11631" max="11642" width="0" style="8" hidden="1" customWidth="1"/>
    <col min="11643" max="11643" width="11.7109375" style="8" bestFit="1" customWidth="1"/>
    <col min="11644" max="11655" width="0" style="8" hidden="1" customWidth="1"/>
    <col min="11656" max="11656" width="9.140625" style="8" customWidth="1"/>
    <col min="11657" max="11657" width="10.140625" style="8" customWidth="1"/>
    <col min="11658" max="11658" width="12.42578125" style="8" customWidth="1"/>
    <col min="11659" max="11659" width="12.85546875" style="8" customWidth="1"/>
    <col min="11660" max="11660" width="10.42578125" style="8" customWidth="1"/>
    <col min="11661" max="11661" width="9.140625" style="8" customWidth="1"/>
    <col min="11662" max="11663" width="11.5703125" style="8" customWidth="1"/>
    <col min="11664" max="11676" width="0" style="8" hidden="1" customWidth="1"/>
    <col min="11677" max="11677" width="10.7109375" style="8" customWidth="1"/>
    <col min="11678" max="11689" width="9.140625" style="8" customWidth="1"/>
    <col min="11690" max="11690" width="10.7109375" style="8" customWidth="1"/>
    <col min="11691" max="11699" width="9.140625" style="8"/>
    <col min="11700" max="11700" width="17.85546875" style="8" customWidth="1"/>
    <col min="11701" max="11701" width="10.42578125" style="8" customWidth="1"/>
    <col min="11702" max="11702" width="11.140625" style="8" customWidth="1"/>
    <col min="11703" max="11703" width="6.7109375" style="8" customWidth="1"/>
    <col min="11704" max="11704" width="8.7109375" style="8" bestFit="1" customWidth="1"/>
    <col min="11705" max="11716" width="0" style="8" hidden="1" customWidth="1"/>
    <col min="11717" max="11717" width="17.28515625" style="8" customWidth="1"/>
    <col min="11718" max="11729" width="0" style="8" hidden="1" customWidth="1"/>
    <col min="11730" max="11730" width="8" style="8" customWidth="1"/>
    <col min="11731" max="11742" width="0" style="8" hidden="1" customWidth="1"/>
    <col min="11743" max="11743" width="10.140625" style="8" customWidth="1"/>
    <col min="11744" max="11755" width="0" style="8" hidden="1" customWidth="1"/>
    <col min="11756" max="11756" width="13.28515625" style="8" customWidth="1"/>
    <col min="11757" max="11768" width="0" style="8" hidden="1" customWidth="1"/>
    <col min="11769" max="11769" width="9.140625" style="8" customWidth="1"/>
    <col min="11770" max="11781" width="0" style="8" hidden="1" customWidth="1"/>
    <col min="11782" max="11782" width="9.140625" style="8" customWidth="1"/>
    <col min="11783" max="11820" width="0" style="8" hidden="1" customWidth="1"/>
    <col min="11821" max="11821" width="9.140625" style="8" customWidth="1"/>
    <col min="11822" max="11833" width="0" style="8" hidden="1" customWidth="1"/>
    <col min="11834" max="11834" width="9.140625" style="8" customWidth="1"/>
    <col min="11835" max="11847" width="0" style="8" hidden="1" customWidth="1"/>
    <col min="11848" max="11852" width="10.7109375" style="8" customWidth="1"/>
    <col min="11853" max="11853" width="17.5703125" style="8" customWidth="1"/>
    <col min="11854" max="11854" width="11.85546875" style="8" customWidth="1"/>
    <col min="11855" max="11868" width="0" style="8" hidden="1" customWidth="1"/>
    <col min="11869" max="11869" width="10.7109375" style="8" customWidth="1"/>
    <col min="11870" max="11884" width="0" style="8" hidden="1" customWidth="1"/>
    <col min="11885" max="11885" width="14.28515625" style="8" bestFit="1" customWidth="1"/>
    <col min="11886" max="11886" width="13.140625" style="8" customWidth="1"/>
    <col min="11887" max="11898" width="0" style="8" hidden="1" customWidth="1"/>
    <col min="11899" max="11899" width="11.7109375" style="8" bestFit="1" customWidth="1"/>
    <col min="11900" max="11911" width="0" style="8" hidden="1" customWidth="1"/>
    <col min="11912" max="11912" width="9.140625" style="8" customWidth="1"/>
    <col min="11913" max="11913" width="10.140625" style="8" customWidth="1"/>
    <col min="11914" max="11914" width="12.42578125" style="8" customWidth="1"/>
    <col min="11915" max="11915" width="12.85546875" style="8" customWidth="1"/>
    <col min="11916" max="11916" width="10.42578125" style="8" customWidth="1"/>
    <col min="11917" max="11917" width="9.140625" style="8" customWidth="1"/>
    <col min="11918" max="11919" width="11.5703125" style="8" customWidth="1"/>
    <col min="11920" max="11932" width="0" style="8" hidden="1" customWidth="1"/>
    <col min="11933" max="11933" width="10.7109375" style="8" customWidth="1"/>
    <col min="11934" max="11945" width="9.140625" style="8" customWidth="1"/>
    <col min="11946" max="11946" width="10.7109375" style="8" customWidth="1"/>
    <col min="11947" max="11955" width="9.140625" style="8"/>
    <col min="11956" max="11956" width="17.85546875" style="8" customWidth="1"/>
    <col min="11957" max="11957" width="10.42578125" style="8" customWidth="1"/>
    <col min="11958" max="11958" width="11.140625" style="8" customWidth="1"/>
    <col min="11959" max="11959" width="6.7109375" style="8" customWidth="1"/>
    <col min="11960" max="11960" width="8.7109375" style="8" bestFit="1" customWidth="1"/>
    <col min="11961" max="11972" width="0" style="8" hidden="1" customWidth="1"/>
    <col min="11973" max="11973" width="17.28515625" style="8" customWidth="1"/>
    <col min="11974" max="11985" width="0" style="8" hidden="1" customWidth="1"/>
    <col min="11986" max="11986" width="8" style="8" customWidth="1"/>
    <col min="11987" max="11998" width="0" style="8" hidden="1" customWidth="1"/>
    <col min="11999" max="11999" width="10.140625" style="8" customWidth="1"/>
    <col min="12000" max="12011" width="0" style="8" hidden="1" customWidth="1"/>
    <col min="12012" max="12012" width="13.28515625" style="8" customWidth="1"/>
    <col min="12013" max="12024" width="0" style="8" hidden="1" customWidth="1"/>
    <col min="12025" max="12025" width="9.140625" style="8" customWidth="1"/>
    <col min="12026" max="12037" width="0" style="8" hidden="1" customWidth="1"/>
    <col min="12038" max="12038" width="9.140625" style="8" customWidth="1"/>
    <col min="12039" max="12076" width="0" style="8" hidden="1" customWidth="1"/>
    <col min="12077" max="12077" width="9.140625" style="8" customWidth="1"/>
    <col min="12078" max="12089" width="0" style="8" hidden="1" customWidth="1"/>
    <col min="12090" max="12090" width="9.140625" style="8" customWidth="1"/>
    <col min="12091" max="12103" width="0" style="8" hidden="1" customWidth="1"/>
    <col min="12104" max="12108" width="10.7109375" style="8" customWidth="1"/>
    <col min="12109" max="12109" width="17.5703125" style="8" customWidth="1"/>
    <col min="12110" max="12110" width="11.85546875" style="8" customWidth="1"/>
    <col min="12111" max="12124" width="0" style="8" hidden="1" customWidth="1"/>
    <col min="12125" max="12125" width="10.7109375" style="8" customWidth="1"/>
    <col min="12126" max="12140" width="0" style="8" hidden="1" customWidth="1"/>
    <col min="12141" max="12141" width="14.28515625" style="8" bestFit="1" customWidth="1"/>
    <col min="12142" max="12142" width="13.140625" style="8" customWidth="1"/>
    <col min="12143" max="12154" width="0" style="8" hidden="1" customWidth="1"/>
    <col min="12155" max="12155" width="11.7109375" style="8" bestFit="1" customWidth="1"/>
    <col min="12156" max="12167" width="0" style="8" hidden="1" customWidth="1"/>
    <col min="12168" max="12168" width="9.140625" style="8" customWidth="1"/>
    <col min="12169" max="12169" width="10.140625" style="8" customWidth="1"/>
    <col min="12170" max="12170" width="12.42578125" style="8" customWidth="1"/>
    <col min="12171" max="12171" width="12.85546875" style="8" customWidth="1"/>
    <col min="12172" max="12172" width="10.42578125" style="8" customWidth="1"/>
    <col min="12173" max="12173" width="9.140625" style="8" customWidth="1"/>
    <col min="12174" max="12175" width="11.5703125" style="8" customWidth="1"/>
    <col min="12176" max="12188" width="0" style="8" hidden="1" customWidth="1"/>
    <col min="12189" max="12189" width="10.7109375" style="8" customWidth="1"/>
    <col min="12190" max="12201" width="9.140625" style="8" customWidth="1"/>
    <col min="12202" max="12202" width="10.7109375" style="8" customWidth="1"/>
    <col min="12203" max="12211" width="9.140625" style="8"/>
    <col min="12212" max="12212" width="17.85546875" style="8" customWidth="1"/>
    <col min="12213" max="12213" width="10.42578125" style="8" customWidth="1"/>
    <col min="12214" max="12214" width="11.140625" style="8" customWidth="1"/>
    <col min="12215" max="12215" width="6.7109375" style="8" customWidth="1"/>
    <col min="12216" max="12216" width="8.7109375" style="8" bestFit="1" customWidth="1"/>
    <col min="12217" max="12228" width="0" style="8" hidden="1" customWidth="1"/>
    <col min="12229" max="12229" width="17.28515625" style="8" customWidth="1"/>
    <col min="12230" max="12241" width="0" style="8" hidden="1" customWidth="1"/>
    <col min="12242" max="12242" width="8" style="8" customWidth="1"/>
    <col min="12243" max="12254" width="0" style="8" hidden="1" customWidth="1"/>
    <col min="12255" max="12255" width="10.140625" style="8" customWidth="1"/>
    <col min="12256" max="12267" width="0" style="8" hidden="1" customWidth="1"/>
    <col min="12268" max="12268" width="13.28515625" style="8" customWidth="1"/>
    <col min="12269" max="12280" width="0" style="8" hidden="1" customWidth="1"/>
    <col min="12281" max="12281" width="9.140625" style="8" customWidth="1"/>
    <col min="12282" max="12293" width="0" style="8" hidden="1" customWidth="1"/>
    <col min="12294" max="12294" width="9.140625" style="8" customWidth="1"/>
    <col min="12295" max="12332" width="0" style="8" hidden="1" customWidth="1"/>
    <col min="12333" max="12333" width="9.140625" style="8" customWidth="1"/>
    <col min="12334" max="12345" width="0" style="8" hidden="1" customWidth="1"/>
    <col min="12346" max="12346" width="9.140625" style="8" customWidth="1"/>
    <col min="12347" max="12359" width="0" style="8" hidden="1" customWidth="1"/>
    <col min="12360" max="12364" width="10.7109375" style="8" customWidth="1"/>
    <col min="12365" max="12365" width="17.5703125" style="8" customWidth="1"/>
    <col min="12366" max="12366" width="11.85546875" style="8" customWidth="1"/>
    <col min="12367" max="12380" width="0" style="8" hidden="1" customWidth="1"/>
    <col min="12381" max="12381" width="10.7109375" style="8" customWidth="1"/>
    <col min="12382" max="12396" width="0" style="8" hidden="1" customWidth="1"/>
    <col min="12397" max="12397" width="14.28515625" style="8" bestFit="1" customWidth="1"/>
    <col min="12398" max="12398" width="13.140625" style="8" customWidth="1"/>
    <col min="12399" max="12410" width="0" style="8" hidden="1" customWidth="1"/>
    <col min="12411" max="12411" width="11.7109375" style="8" bestFit="1" customWidth="1"/>
    <col min="12412" max="12423" width="0" style="8" hidden="1" customWidth="1"/>
    <col min="12424" max="12424" width="9.140625" style="8" customWidth="1"/>
    <col min="12425" max="12425" width="10.140625" style="8" customWidth="1"/>
    <col min="12426" max="12426" width="12.42578125" style="8" customWidth="1"/>
    <col min="12427" max="12427" width="12.85546875" style="8" customWidth="1"/>
    <col min="12428" max="12428" width="10.42578125" style="8" customWidth="1"/>
    <col min="12429" max="12429" width="9.140625" style="8" customWidth="1"/>
    <col min="12430" max="12431" width="11.5703125" style="8" customWidth="1"/>
    <col min="12432" max="12444" width="0" style="8" hidden="1" customWidth="1"/>
    <col min="12445" max="12445" width="10.7109375" style="8" customWidth="1"/>
    <col min="12446" max="12457" width="9.140625" style="8" customWidth="1"/>
    <col min="12458" max="12458" width="10.7109375" style="8" customWidth="1"/>
    <col min="12459" max="12467" width="9.140625" style="8"/>
    <col min="12468" max="12468" width="17.85546875" style="8" customWidth="1"/>
    <col min="12469" max="12469" width="10.42578125" style="8" customWidth="1"/>
    <col min="12470" max="12470" width="11.140625" style="8" customWidth="1"/>
    <col min="12471" max="12471" width="6.7109375" style="8" customWidth="1"/>
    <col min="12472" max="12472" width="8.7109375" style="8" bestFit="1" customWidth="1"/>
    <col min="12473" max="12484" width="0" style="8" hidden="1" customWidth="1"/>
    <col min="12485" max="12485" width="17.28515625" style="8" customWidth="1"/>
    <col min="12486" max="12497" width="0" style="8" hidden="1" customWidth="1"/>
    <col min="12498" max="12498" width="8" style="8" customWidth="1"/>
    <col min="12499" max="12510" width="0" style="8" hidden="1" customWidth="1"/>
    <col min="12511" max="12511" width="10.140625" style="8" customWidth="1"/>
    <col min="12512" max="12523" width="0" style="8" hidden="1" customWidth="1"/>
    <col min="12524" max="12524" width="13.28515625" style="8" customWidth="1"/>
    <col min="12525" max="12536" width="0" style="8" hidden="1" customWidth="1"/>
    <col min="12537" max="12537" width="9.140625" style="8" customWidth="1"/>
    <col min="12538" max="12549" width="0" style="8" hidden="1" customWidth="1"/>
    <col min="12550" max="12550" width="9.140625" style="8" customWidth="1"/>
    <col min="12551" max="12588" width="0" style="8" hidden="1" customWidth="1"/>
    <col min="12589" max="12589" width="9.140625" style="8" customWidth="1"/>
    <col min="12590" max="12601" width="0" style="8" hidden="1" customWidth="1"/>
    <col min="12602" max="12602" width="9.140625" style="8" customWidth="1"/>
    <col min="12603" max="12615" width="0" style="8" hidden="1" customWidth="1"/>
    <col min="12616" max="12620" width="10.7109375" style="8" customWidth="1"/>
    <col min="12621" max="12621" width="17.5703125" style="8" customWidth="1"/>
    <col min="12622" max="12622" width="11.85546875" style="8" customWidth="1"/>
    <col min="12623" max="12636" width="0" style="8" hidden="1" customWidth="1"/>
    <col min="12637" max="12637" width="10.7109375" style="8" customWidth="1"/>
    <col min="12638" max="12652" width="0" style="8" hidden="1" customWidth="1"/>
    <col min="12653" max="12653" width="14.28515625" style="8" bestFit="1" customWidth="1"/>
    <col min="12654" max="12654" width="13.140625" style="8" customWidth="1"/>
    <col min="12655" max="12666" width="0" style="8" hidden="1" customWidth="1"/>
    <col min="12667" max="12667" width="11.7109375" style="8" bestFit="1" customWidth="1"/>
    <col min="12668" max="12679" width="0" style="8" hidden="1" customWidth="1"/>
    <col min="12680" max="12680" width="9.140625" style="8" customWidth="1"/>
    <col min="12681" max="12681" width="10.140625" style="8" customWidth="1"/>
    <col min="12682" max="12682" width="12.42578125" style="8" customWidth="1"/>
    <col min="12683" max="12683" width="12.85546875" style="8" customWidth="1"/>
    <col min="12684" max="12684" width="10.42578125" style="8" customWidth="1"/>
    <col min="12685" max="12685" width="9.140625" style="8" customWidth="1"/>
    <col min="12686" max="12687" width="11.5703125" style="8" customWidth="1"/>
    <col min="12688" max="12700" width="0" style="8" hidden="1" customWidth="1"/>
    <col min="12701" max="12701" width="10.7109375" style="8" customWidth="1"/>
    <col min="12702" max="12713" width="9.140625" style="8" customWidth="1"/>
    <col min="12714" max="12714" width="10.7109375" style="8" customWidth="1"/>
    <col min="12715" max="12723" width="9.140625" style="8"/>
    <col min="12724" max="12724" width="17.85546875" style="8" customWidth="1"/>
    <col min="12725" max="12725" width="10.42578125" style="8" customWidth="1"/>
    <col min="12726" max="12726" width="11.140625" style="8" customWidth="1"/>
    <col min="12727" max="12727" width="6.7109375" style="8" customWidth="1"/>
    <col min="12728" max="12728" width="8.7109375" style="8" bestFit="1" customWidth="1"/>
    <col min="12729" max="12740" width="0" style="8" hidden="1" customWidth="1"/>
    <col min="12741" max="12741" width="17.28515625" style="8" customWidth="1"/>
    <col min="12742" max="12753" width="0" style="8" hidden="1" customWidth="1"/>
    <col min="12754" max="12754" width="8" style="8" customWidth="1"/>
    <col min="12755" max="12766" width="0" style="8" hidden="1" customWidth="1"/>
    <col min="12767" max="12767" width="10.140625" style="8" customWidth="1"/>
    <col min="12768" max="12779" width="0" style="8" hidden="1" customWidth="1"/>
    <col min="12780" max="12780" width="13.28515625" style="8" customWidth="1"/>
    <col min="12781" max="12792" width="0" style="8" hidden="1" customWidth="1"/>
    <col min="12793" max="12793" width="9.140625" style="8" customWidth="1"/>
    <col min="12794" max="12805" width="0" style="8" hidden="1" customWidth="1"/>
    <col min="12806" max="12806" width="9.140625" style="8" customWidth="1"/>
    <col min="12807" max="12844" width="0" style="8" hidden="1" customWidth="1"/>
    <col min="12845" max="12845" width="9.140625" style="8" customWidth="1"/>
    <col min="12846" max="12857" width="0" style="8" hidden="1" customWidth="1"/>
    <col min="12858" max="12858" width="9.140625" style="8" customWidth="1"/>
    <col min="12859" max="12871" width="0" style="8" hidden="1" customWidth="1"/>
    <col min="12872" max="12876" width="10.7109375" style="8" customWidth="1"/>
    <col min="12877" max="12877" width="17.5703125" style="8" customWidth="1"/>
    <col min="12878" max="12878" width="11.85546875" style="8" customWidth="1"/>
    <col min="12879" max="12892" width="0" style="8" hidden="1" customWidth="1"/>
    <col min="12893" max="12893" width="10.7109375" style="8" customWidth="1"/>
    <col min="12894" max="12908" width="0" style="8" hidden="1" customWidth="1"/>
    <col min="12909" max="12909" width="14.28515625" style="8" bestFit="1" customWidth="1"/>
    <col min="12910" max="12910" width="13.140625" style="8" customWidth="1"/>
    <col min="12911" max="12922" width="0" style="8" hidden="1" customWidth="1"/>
    <col min="12923" max="12923" width="11.7109375" style="8" bestFit="1" customWidth="1"/>
    <col min="12924" max="12935" width="0" style="8" hidden="1" customWidth="1"/>
    <col min="12936" max="12936" width="9.140625" style="8" customWidth="1"/>
    <col min="12937" max="12937" width="10.140625" style="8" customWidth="1"/>
    <col min="12938" max="12938" width="12.42578125" style="8" customWidth="1"/>
    <col min="12939" max="12939" width="12.85546875" style="8" customWidth="1"/>
    <col min="12940" max="12940" width="10.42578125" style="8" customWidth="1"/>
    <col min="12941" max="12941" width="9.140625" style="8" customWidth="1"/>
    <col min="12942" max="12943" width="11.5703125" style="8" customWidth="1"/>
    <col min="12944" max="12956" width="0" style="8" hidden="1" customWidth="1"/>
    <col min="12957" max="12957" width="10.7109375" style="8" customWidth="1"/>
    <col min="12958" max="12969" width="9.140625" style="8" customWidth="1"/>
    <col min="12970" max="12970" width="10.7109375" style="8" customWidth="1"/>
    <col min="12971" max="12979" width="9.140625" style="8"/>
    <col min="12980" max="12980" width="17.85546875" style="8" customWidth="1"/>
    <col min="12981" max="12981" width="10.42578125" style="8" customWidth="1"/>
    <col min="12982" max="12982" width="11.140625" style="8" customWidth="1"/>
    <col min="12983" max="12983" width="6.7109375" style="8" customWidth="1"/>
    <col min="12984" max="12984" width="8.7109375" style="8" bestFit="1" customWidth="1"/>
    <col min="12985" max="12996" width="0" style="8" hidden="1" customWidth="1"/>
    <col min="12997" max="12997" width="17.28515625" style="8" customWidth="1"/>
    <col min="12998" max="13009" width="0" style="8" hidden="1" customWidth="1"/>
    <col min="13010" max="13010" width="8" style="8" customWidth="1"/>
    <col min="13011" max="13022" width="0" style="8" hidden="1" customWidth="1"/>
    <col min="13023" max="13023" width="10.140625" style="8" customWidth="1"/>
    <col min="13024" max="13035" width="0" style="8" hidden="1" customWidth="1"/>
    <col min="13036" max="13036" width="13.28515625" style="8" customWidth="1"/>
    <col min="13037" max="13048" width="0" style="8" hidden="1" customWidth="1"/>
    <col min="13049" max="13049" width="9.140625" style="8" customWidth="1"/>
    <col min="13050" max="13061" width="0" style="8" hidden="1" customWidth="1"/>
    <col min="13062" max="13062" width="9.140625" style="8" customWidth="1"/>
    <col min="13063" max="13100" width="0" style="8" hidden="1" customWidth="1"/>
    <col min="13101" max="13101" width="9.140625" style="8" customWidth="1"/>
    <col min="13102" max="13113" width="0" style="8" hidden="1" customWidth="1"/>
    <col min="13114" max="13114" width="9.140625" style="8" customWidth="1"/>
    <col min="13115" max="13127" width="0" style="8" hidden="1" customWidth="1"/>
    <col min="13128" max="13132" width="10.7109375" style="8" customWidth="1"/>
    <col min="13133" max="13133" width="17.5703125" style="8" customWidth="1"/>
    <col min="13134" max="13134" width="11.85546875" style="8" customWidth="1"/>
    <col min="13135" max="13148" width="0" style="8" hidden="1" customWidth="1"/>
    <col min="13149" max="13149" width="10.7109375" style="8" customWidth="1"/>
    <col min="13150" max="13164" width="0" style="8" hidden="1" customWidth="1"/>
    <col min="13165" max="13165" width="14.28515625" style="8" bestFit="1" customWidth="1"/>
    <col min="13166" max="13166" width="13.140625" style="8" customWidth="1"/>
    <col min="13167" max="13178" width="0" style="8" hidden="1" customWidth="1"/>
    <col min="13179" max="13179" width="11.7109375" style="8" bestFit="1" customWidth="1"/>
    <col min="13180" max="13191" width="0" style="8" hidden="1" customWidth="1"/>
    <col min="13192" max="13192" width="9.140625" style="8" customWidth="1"/>
    <col min="13193" max="13193" width="10.140625" style="8" customWidth="1"/>
    <col min="13194" max="13194" width="12.42578125" style="8" customWidth="1"/>
    <col min="13195" max="13195" width="12.85546875" style="8" customWidth="1"/>
    <col min="13196" max="13196" width="10.42578125" style="8" customWidth="1"/>
    <col min="13197" max="13197" width="9.140625" style="8" customWidth="1"/>
    <col min="13198" max="13199" width="11.5703125" style="8" customWidth="1"/>
    <col min="13200" max="13212" width="0" style="8" hidden="1" customWidth="1"/>
    <col min="13213" max="13213" width="10.7109375" style="8" customWidth="1"/>
    <col min="13214" max="13225" width="9.140625" style="8" customWidth="1"/>
    <col min="13226" max="13226" width="10.7109375" style="8" customWidth="1"/>
    <col min="13227" max="13235" width="9.140625" style="8"/>
    <col min="13236" max="13236" width="17.85546875" style="8" customWidth="1"/>
    <col min="13237" max="13237" width="10.42578125" style="8" customWidth="1"/>
    <col min="13238" max="13238" width="11.140625" style="8" customWidth="1"/>
    <col min="13239" max="13239" width="6.7109375" style="8" customWidth="1"/>
    <col min="13240" max="13240" width="8.7109375" style="8" bestFit="1" customWidth="1"/>
    <col min="13241" max="13252" width="0" style="8" hidden="1" customWidth="1"/>
    <col min="13253" max="13253" width="17.28515625" style="8" customWidth="1"/>
    <col min="13254" max="13265" width="0" style="8" hidden="1" customWidth="1"/>
    <col min="13266" max="13266" width="8" style="8" customWidth="1"/>
    <col min="13267" max="13278" width="0" style="8" hidden="1" customWidth="1"/>
    <col min="13279" max="13279" width="10.140625" style="8" customWidth="1"/>
    <col min="13280" max="13291" width="0" style="8" hidden="1" customWidth="1"/>
    <col min="13292" max="13292" width="13.28515625" style="8" customWidth="1"/>
    <col min="13293" max="13304" width="0" style="8" hidden="1" customWidth="1"/>
    <col min="13305" max="13305" width="9.140625" style="8" customWidth="1"/>
    <col min="13306" max="13317" width="0" style="8" hidden="1" customWidth="1"/>
    <col min="13318" max="13318" width="9.140625" style="8" customWidth="1"/>
    <col min="13319" max="13356" width="0" style="8" hidden="1" customWidth="1"/>
    <col min="13357" max="13357" width="9.140625" style="8" customWidth="1"/>
    <col min="13358" max="13369" width="0" style="8" hidden="1" customWidth="1"/>
    <col min="13370" max="13370" width="9.140625" style="8" customWidth="1"/>
    <col min="13371" max="13383" width="0" style="8" hidden="1" customWidth="1"/>
    <col min="13384" max="13388" width="10.7109375" style="8" customWidth="1"/>
    <col min="13389" max="13389" width="17.5703125" style="8" customWidth="1"/>
    <col min="13390" max="13390" width="11.85546875" style="8" customWidth="1"/>
    <col min="13391" max="13404" width="0" style="8" hidden="1" customWidth="1"/>
    <col min="13405" max="13405" width="10.7109375" style="8" customWidth="1"/>
    <col min="13406" max="13420" width="0" style="8" hidden="1" customWidth="1"/>
    <col min="13421" max="13421" width="14.28515625" style="8" bestFit="1" customWidth="1"/>
    <col min="13422" max="13422" width="13.140625" style="8" customWidth="1"/>
    <col min="13423" max="13434" width="0" style="8" hidden="1" customWidth="1"/>
    <col min="13435" max="13435" width="11.7109375" style="8" bestFit="1" customWidth="1"/>
    <col min="13436" max="13447" width="0" style="8" hidden="1" customWidth="1"/>
    <col min="13448" max="13448" width="9.140625" style="8" customWidth="1"/>
    <col min="13449" max="13449" width="10.140625" style="8" customWidth="1"/>
    <col min="13450" max="13450" width="12.42578125" style="8" customWidth="1"/>
    <col min="13451" max="13451" width="12.85546875" style="8" customWidth="1"/>
    <col min="13452" max="13452" width="10.42578125" style="8" customWidth="1"/>
    <col min="13453" max="13453" width="9.140625" style="8" customWidth="1"/>
    <col min="13454" max="13455" width="11.5703125" style="8" customWidth="1"/>
    <col min="13456" max="13468" width="0" style="8" hidden="1" customWidth="1"/>
    <col min="13469" max="13469" width="10.7109375" style="8" customWidth="1"/>
    <col min="13470" max="13481" width="9.140625" style="8" customWidth="1"/>
    <col min="13482" max="13482" width="10.7109375" style="8" customWidth="1"/>
    <col min="13483" max="13491" width="9.140625" style="8"/>
    <col min="13492" max="13492" width="17.85546875" style="8" customWidth="1"/>
    <col min="13493" max="13493" width="10.42578125" style="8" customWidth="1"/>
    <col min="13494" max="13494" width="11.140625" style="8" customWidth="1"/>
    <col min="13495" max="13495" width="6.7109375" style="8" customWidth="1"/>
    <col min="13496" max="13496" width="8.7109375" style="8" bestFit="1" customWidth="1"/>
    <col min="13497" max="13508" width="0" style="8" hidden="1" customWidth="1"/>
    <col min="13509" max="13509" width="17.28515625" style="8" customWidth="1"/>
    <col min="13510" max="13521" width="0" style="8" hidden="1" customWidth="1"/>
    <col min="13522" max="13522" width="8" style="8" customWidth="1"/>
    <col min="13523" max="13534" width="0" style="8" hidden="1" customWidth="1"/>
    <col min="13535" max="13535" width="10.140625" style="8" customWidth="1"/>
    <col min="13536" max="13547" width="0" style="8" hidden="1" customWidth="1"/>
    <col min="13548" max="13548" width="13.28515625" style="8" customWidth="1"/>
    <col min="13549" max="13560" width="0" style="8" hidden="1" customWidth="1"/>
    <col min="13561" max="13561" width="9.140625" style="8" customWidth="1"/>
    <col min="13562" max="13573" width="0" style="8" hidden="1" customWidth="1"/>
    <col min="13574" max="13574" width="9.140625" style="8" customWidth="1"/>
    <col min="13575" max="13612" width="0" style="8" hidden="1" customWidth="1"/>
    <col min="13613" max="13613" width="9.140625" style="8" customWidth="1"/>
    <col min="13614" max="13625" width="0" style="8" hidden="1" customWidth="1"/>
    <col min="13626" max="13626" width="9.140625" style="8" customWidth="1"/>
    <col min="13627" max="13639" width="0" style="8" hidden="1" customWidth="1"/>
    <col min="13640" max="13644" width="10.7109375" style="8" customWidth="1"/>
    <col min="13645" max="13645" width="17.5703125" style="8" customWidth="1"/>
    <col min="13646" max="13646" width="11.85546875" style="8" customWidth="1"/>
    <col min="13647" max="13660" width="0" style="8" hidden="1" customWidth="1"/>
    <col min="13661" max="13661" width="10.7109375" style="8" customWidth="1"/>
    <col min="13662" max="13676" width="0" style="8" hidden="1" customWidth="1"/>
    <col min="13677" max="13677" width="14.28515625" style="8" bestFit="1" customWidth="1"/>
    <col min="13678" max="13678" width="13.140625" style="8" customWidth="1"/>
    <col min="13679" max="13690" width="0" style="8" hidden="1" customWidth="1"/>
    <col min="13691" max="13691" width="11.7109375" style="8" bestFit="1" customWidth="1"/>
    <col min="13692" max="13703" width="0" style="8" hidden="1" customWidth="1"/>
    <col min="13704" max="13704" width="9.140625" style="8" customWidth="1"/>
    <col min="13705" max="13705" width="10.140625" style="8" customWidth="1"/>
    <col min="13706" max="13706" width="12.42578125" style="8" customWidth="1"/>
    <col min="13707" max="13707" width="12.85546875" style="8" customWidth="1"/>
    <col min="13708" max="13708" width="10.42578125" style="8" customWidth="1"/>
    <col min="13709" max="13709" width="9.140625" style="8" customWidth="1"/>
    <col min="13710" max="13711" width="11.5703125" style="8" customWidth="1"/>
    <col min="13712" max="13724" width="0" style="8" hidden="1" customWidth="1"/>
    <col min="13725" max="13725" width="10.7109375" style="8" customWidth="1"/>
    <col min="13726" max="13737" width="9.140625" style="8" customWidth="1"/>
    <col min="13738" max="13738" width="10.7109375" style="8" customWidth="1"/>
    <col min="13739" max="13747" width="9.140625" style="8"/>
    <col min="13748" max="13748" width="17.85546875" style="8" customWidth="1"/>
    <col min="13749" max="13749" width="10.42578125" style="8" customWidth="1"/>
    <col min="13750" max="13750" width="11.140625" style="8" customWidth="1"/>
    <col min="13751" max="13751" width="6.7109375" style="8" customWidth="1"/>
    <col min="13752" max="13752" width="8.7109375" style="8" bestFit="1" customWidth="1"/>
    <col min="13753" max="13764" width="0" style="8" hidden="1" customWidth="1"/>
    <col min="13765" max="13765" width="17.28515625" style="8" customWidth="1"/>
    <col min="13766" max="13777" width="0" style="8" hidden="1" customWidth="1"/>
    <col min="13778" max="13778" width="8" style="8" customWidth="1"/>
    <col min="13779" max="13790" width="0" style="8" hidden="1" customWidth="1"/>
    <col min="13791" max="13791" width="10.140625" style="8" customWidth="1"/>
    <col min="13792" max="13803" width="0" style="8" hidden="1" customWidth="1"/>
    <col min="13804" max="13804" width="13.28515625" style="8" customWidth="1"/>
    <col min="13805" max="13816" width="0" style="8" hidden="1" customWidth="1"/>
    <col min="13817" max="13817" width="9.140625" style="8" customWidth="1"/>
    <col min="13818" max="13829" width="0" style="8" hidden="1" customWidth="1"/>
    <col min="13830" max="13830" width="9.140625" style="8" customWidth="1"/>
    <col min="13831" max="13868" width="0" style="8" hidden="1" customWidth="1"/>
    <col min="13869" max="13869" width="9.140625" style="8" customWidth="1"/>
    <col min="13870" max="13881" width="0" style="8" hidden="1" customWidth="1"/>
    <col min="13882" max="13882" width="9.140625" style="8" customWidth="1"/>
    <col min="13883" max="13895" width="0" style="8" hidden="1" customWidth="1"/>
    <col min="13896" max="13900" width="10.7109375" style="8" customWidth="1"/>
    <col min="13901" max="13901" width="17.5703125" style="8" customWidth="1"/>
    <col min="13902" max="13902" width="11.85546875" style="8" customWidth="1"/>
    <col min="13903" max="13916" width="0" style="8" hidden="1" customWidth="1"/>
    <col min="13917" max="13917" width="10.7109375" style="8" customWidth="1"/>
    <col min="13918" max="13932" width="0" style="8" hidden="1" customWidth="1"/>
    <col min="13933" max="13933" width="14.28515625" style="8" bestFit="1" customWidth="1"/>
    <col min="13934" max="13934" width="13.140625" style="8" customWidth="1"/>
    <col min="13935" max="13946" width="0" style="8" hidden="1" customWidth="1"/>
    <col min="13947" max="13947" width="11.7109375" style="8" bestFit="1" customWidth="1"/>
    <col min="13948" max="13959" width="0" style="8" hidden="1" customWidth="1"/>
    <col min="13960" max="13960" width="9.140625" style="8" customWidth="1"/>
    <col min="13961" max="13961" width="10.140625" style="8" customWidth="1"/>
    <col min="13962" max="13962" width="12.42578125" style="8" customWidth="1"/>
    <col min="13963" max="13963" width="12.85546875" style="8" customWidth="1"/>
    <col min="13964" max="13964" width="10.42578125" style="8" customWidth="1"/>
    <col min="13965" max="13965" width="9.140625" style="8" customWidth="1"/>
    <col min="13966" max="13967" width="11.5703125" style="8" customWidth="1"/>
    <col min="13968" max="13980" width="0" style="8" hidden="1" customWidth="1"/>
    <col min="13981" max="13981" width="10.7109375" style="8" customWidth="1"/>
    <col min="13982" max="13993" width="9.140625" style="8" customWidth="1"/>
    <col min="13994" max="13994" width="10.7109375" style="8" customWidth="1"/>
    <col min="13995" max="14003" width="9.140625" style="8"/>
    <col min="14004" max="14004" width="17.85546875" style="8" customWidth="1"/>
    <col min="14005" max="14005" width="10.42578125" style="8" customWidth="1"/>
    <col min="14006" max="14006" width="11.140625" style="8" customWidth="1"/>
    <col min="14007" max="14007" width="6.7109375" style="8" customWidth="1"/>
    <col min="14008" max="14008" width="8.7109375" style="8" bestFit="1" customWidth="1"/>
    <col min="14009" max="14020" width="0" style="8" hidden="1" customWidth="1"/>
    <col min="14021" max="14021" width="17.28515625" style="8" customWidth="1"/>
    <col min="14022" max="14033" width="0" style="8" hidden="1" customWidth="1"/>
    <col min="14034" max="14034" width="8" style="8" customWidth="1"/>
    <col min="14035" max="14046" width="0" style="8" hidden="1" customWidth="1"/>
    <col min="14047" max="14047" width="10.140625" style="8" customWidth="1"/>
    <col min="14048" max="14059" width="0" style="8" hidden="1" customWidth="1"/>
    <col min="14060" max="14060" width="13.28515625" style="8" customWidth="1"/>
    <col min="14061" max="14072" width="0" style="8" hidden="1" customWidth="1"/>
    <col min="14073" max="14073" width="9.140625" style="8" customWidth="1"/>
    <col min="14074" max="14085" width="0" style="8" hidden="1" customWidth="1"/>
    <col min="14086" max="14086" width="9.140625" style="8" customWidth="1"/>
    <col min="14087" max="14124" width="0" style="8" hidden="1" customWidth="1"/>
    <col min="14125" max="14125" width="9.140625" style="8" customWidth="1"/>
    <col min="14126" max="14137" width="0" style="8" hidden="1" customWidth="1"/>
    <col min="14138" max="14138" width="9.140625" style="8" customWidth="1"/>
    <col min="14139" max="14151" width="0" style="8" hidden="1" customWidth="1"/>
    <col min="14152" max="14156" width="10.7109375" style="8" customWidth="1"/>
    <col min="14157" max="14157" width="17.5703125" style="8" customWidth="1"/>
    <col min="14158" max="14158" width="11.85546875" style="8" customWidth="1"/>
    <col min="14159" max="14172" width="0" style="8" hidden="1" customWidth="1"/>
    <col min="14173" max="14173" width="10.7109375" style="8" customWidth="1"/>
    <col min="14174" max="14188" width="0" style="8" hidden="1" customWidth="1"/>
    <col min="14189" max="14189" width="14.28515625" style="8" bestFit="1" customWidth="1"/>
    <col min="14190" max="14190" width="13.140625" style="8" customWidth="1"/>
    <col min="14191" max="14202" width="0" style="8" hidden="1" customWidth="1"/>
    <col min="14203" max="14203" width="11.7109375" style="8" bestFit="1" customWidth="1"/>
    <col min="14204" max="14215" width="0" style="8" hidden="1" customWidth="1"/>
    <col min="14216" max="14216" width="9.140625" style="8" customWidth="1"/>
    <col min="14217" max="14217" width="10.140625" style="8" customWidth="1"/>
    <col min="14218" max="14218" width="12.42578125" style="8" customWidth="1"/>
    <col min="14219" max="14219" width="12.85546875" style="8" customWidth="1"/>
    <col min="14220" max="14220" width="10.42578125" style="8" customWidth="1"/>
    <col min="14221" max="14221" width="9.140625" style="8" customWidth="1"/>
    <col min="14222" max="14223" width="11.5703125" style="8" customWidth="1"/>
    <col min="14224" max="14236" width="0" style="8" hidden="1" customWidth="1"/>
    <col min="14237" max="14237" width="10.7109375" style="8" customWidth="1"/>
    <col min="14238" max="14249" width="9.140625" style="8" customWidth="1"/>
    <col min="14250" max="14250" width="10.7109375" style="8" customWidth="1"/>
    <col min="14251" max="14259" width="9.140625" style="8"/>
    <col min="14260" max="14260" width="17.85546875" style="8" customWidth="1"/>
    <col min="14261" max="14261" width="10.42578125" style="8" customWidth="1"/>
    <col min="14262" max="14262" width="11.140625" style="8" customWidth="1"/>
    <col min="14263" max="14263" width="6.7109375" style="8" customWidth="1"/>
    <col min="14264" max="14264" width="8.7109375" style="8" bestFit="1" customWidth="1"/>
    <col min="14265" max="14276" width="0" style="8" hidden="1" customWidth="1"/>
    <col min="14277" max="14277" width="17.28515625" style="8" customWidth="1"/>
    <col min="14278" max="14289" width="0" style="8" hidden="1" customWidth="1"/>
    <col min="14290" max="14290" width="8" style="8" customWidth="1"/>
    <col min="14291" max="14302" width="0" style="8" hidden="1" customWidth="1"/>
    <col min="14303" max="14303" width="10.140625" style="8" customWidth="1"/>
    <col min="14304" max="14315" width="0" style="8" hidden="1" customWidth="1"/>
    <col min="14316" max="14316" width="13.28515625" style="8" customWidth="1"/>
    <col min="14317" max="14328" width="0" style="8" hidden="1" customWidth="1"/>
    <col min="14329" max="14329" width="9.140625" style="8" customWidth="1"/>
    <col min="14330" max="14341" width="0" style="8" hidden="1" customWidth="1"/>
    <col min="14342" max="14342" width="9.140625" style="8" customWidth="1"/>
    <col min="14343" max="14380" width="0" style="8" hidden="1" customWidth="1"/>
    <col min="14381" max="14381" width="9.140625" style="8" customWidth="1"/>
    <col min="14382" max="14393" width="0" style="8" hidden="1" customWidth="1"/>
    <col min="14394" max="14394" width="9.140625" style="8" customWidth="1"/>
    <col min="14395" max="14407" width="0" style="8" hidden="1" customWidth="1"/>
    <col min="14408" max="14412" width="10.7109375" style="8" customWidth="1"/>
    <col min="14413" max="14413" width="17.5703125" style="8" customWidth="1"/>
    <col min="14414" max="14414" width="11.85546875" style="8" customWidth="1"/>
    <col min="14415" max="14428" width="0" style="8" hidden="1" customWidth="1"/>
    <col min="14429" max="14429" width="10.7109375" style="8" customWidth="1"/>
    <col min="14430" max="14444" width="0" style="8" hidden="1" customWidth="1"/>
    <col min="14445" max="14445" width="14.28515625" style="8" bestFit="1" customWidth="1"/>
    <col min="14446" max="14446" width="13.140625" style="8" customWidth="1"/>
    <col min="14447" max="14458" width="0" style="8" hidden="1" customWidth="1"/>
    <col min="14459" max="14459" width="11.7109375" style="8" bestFit="1" customWidth="1"/>
    <col min="14460" max="14471" width="0" style="8" hidden="1" customWidth="1"/>
    <col min="14472" max="14472" width="9.140625" style="8" customWidth="1"/>
    <col min="14473" max="14473" width="10.140625" style="8" customWidth="1"/>
    <col min="14474" max="14474" width="12.42578125" style="8" customWidth="1"/>
    <col min="14475" max="14475" width="12.85546875" style="8" customWidth="1"/>
    <col min="14476" max="14476" width="10.42578125" style="8" customWidth="1"/>
    <col min="14477" max="14477" width="9.140625" style="8" customWidth="1"/>
    <col min="14478" max="14479" width="11.5703125" style="8" customWidth="1"/>
    <col min="14480" max="14492" width="0" style="8" hidden="1" customWidth="1"/>
    <col min="14493" max="14493" width="10.7109375" style="8" customWidth="1"/>
    <col min="14494" max="14505" width="9.140625" style="8" customWidth="1"/>
    <col min="14506" max="14506" width="10.7109375" style="8" customWidth="1"/>
    <col min="14507" max="14515" width="9.140625" style="8"/>
    <col min="14516" max="14516" width="17.85546875" style="8" customWidth="1"/>
    <col min="14517" max="14517" width="10.42578125" style="8" customWidth="1"/>
    <col min="14518" max="14518" width="11.140625" style="8" customWidth="1"/>
    <col min="14519" max="14519" width="6.7109375" style="8" customWidth="1"/>
    <col min="14520" max="14520" width="8.7109375" style="8" bestFit="1" customWidth="1"/>
    <col min="14521" max="14532" width="0" style="8" hidden="1" customWidth="1"/>
    <col min="14533" max="14533" width="17.28515625" style="8" customWidth="1"/>
    <col min="14534" max="14545" width="0" style="8" hidden="1" customWidth="1"/>
    <col min="14546" max="14546" width="8" style="8" customWidth="1"/>
    <col min="14547" max="14558" width="0" style="8" hidden="1" customWidth="1"/>
    <col min="14559" max="14559" width="10.140625" style="8" customWidth="1"/>
    <col min="14560" max="14571" width="0" style="8" hidden="1" customWidth="1"/>
    <col min="14572" max="14572" width="13.28515625" style="8" customWidth="1"/>
    <col min="14573" max="14584" width="0" style="8" hidden="1" customWidth="1"/>
    <col min="14585" max="14585" width="9.140625" style="8" customWidth="1"/>
    <col min="14586" max="14597" width="0" style="8" hidden="1" customWidth="1"/>
    <col min="14598" max="14598" width="9.140625" style="8" customWidth="1"/>
    <col min="14599" max="14636" width="0" style="8" hidden="1" customWidth="1"/>
    <col min="14637" max="14637" width="9.140625" style="8" customWidth="1"/>
    <col min="14638" max="14649" width="0" style="8" hidden="1" customWidth="1"/>
    <col min="14650" max="14650" width="9.140625" style="8" customWidth="1"/>
    <col min="14651" max="14663" width="0" style="8" hidden="1" customWidth="1"/>
    <col min="14664" max="14668" width="10.7109375" style="8" customWidth="1"/>
    <col min="14669" max="14669" width="17.5703125" style="8" customWidth="1"/>
    <col min="14670" max="14670" width="11.85546875" style="8" customWidth="1"/>
    <col min="14671" max="14684" width="0" style="8" hidden="1" customWidth="1"/>
    <col min="14685" max="14685" width="10.7109375" style="8" customWidth="1"/>
    <col min="14686" max="14700" width="0" style="8" hidden="1" customWidth="1"/>
    <col min="14701" max="14701" width="14.28515625" style="8" bestFit="1" customWidth="1"/>
    <col min="14702" max="14702" width="13.140625" style="8" customWidth="1"/>
    <col min="14703" max="14714" width="0" style="8" hidden="1" customWidth="1"/>
    <col min="14715" max="14715" width="11.7109375" style="8" bestFit="1" customWidth="1"/>
    <col min="14716" max="14727" width="0" style="8" hidden="1" customWidth="1"/>
    <col min="14728" max="14728" width="9.140625" style="8" customWidth="1"/>
    <col min="14729" max="14729" width="10.140625" style="8" customWidth="1"/>
    <col min="14730" max="14730" width="12.42578125" style="8" customWidth="1"/>
    <col min="14731" max="14731" width="12.85546875" style="8" customWidth="1"/>
    <col min="14732" max="14732" width="10.42578125" style="8" customWidth="1"/>
    <col min="14733" max="14733" width="9.140625" style="8" customWidth="1"/>
    <col min="14734" max="14735" width="11.5703125" style="8" customWidth="1"/>
    <col min="14736" max="14748" width="0" style="8" hidden="1" customWidth="1"/>
    <col min="14749" max="14749" width="10.7109375" style="8" customWidth="1"/>
    <col min="14750" max="14761" width="9.140625" style="8" customWidth="1"/>
    <col min="14762" max="14762" width="10.7109375" style="8" customWidth="1"/>
    <col min="14763" max="14771" width="9.140625" style="8"/>
    <col min="14772" max="14772" width="17.85546875" style="8" customWidth="1"/>
    <col min="14773" max="14773" width="10.42578125" style="8" customWidth="1"/>
    <col min="14774" max="14774" width="11.140625" style="8" customWidth="1"/>
    <col min="14775" max="14775" width="6.7109375" style="8" customWidth="1"/>
    <col min="14776" max="14776" width="8.7109375" style="8" bestFit="1" customWidth="1"/>
    <col min="14777" max="14788" width="0" style="8" hidden="1" customWidth="1"/>
    <col min="14789" max="14789" width="17.28515625" style="8" customWidth="1"/>
    <col min="14790" max="14801" width="0" style="8" hidden="1" customWidth="1"/>
    <col min="14802" max="14802" width="8" style="8" customWidth="1"/>
    <col min="14803" max="14814" width="0" style="8" hidden="1" customWidth="1"/>
    <col min="14815" max="14815" width="10.140625" style="8" customWidth="1"/>
    <col min="14816" max="14827" width="0" style="8" hidden="1" customWidth="1"/>
    <col min="14828" max="14828" width="13.28515625" style="8" customWidth="1"/>
    <col min="14829" max="14840" width="0" style="8" hidden="1" customWidth="1"/>
    <col min="14841" max="14841" width="9.140625" style="8" customWidth="1"/>
    <col min="14842" max="14853" width="0" style="8" hidden="1" customWidth="1"/>
    <col min="14854" max="14854" width="9.140625" style="8" customWidth="1"/>
    <col min="14855" max="14892" width="0" style="8" hidden="1" customWidth="1"/>
    <col min="14893" max="14893" width="9.140625" style="8" customWidth="1"/>
    <col min="14894" max="14905" width="0" style="8" hidden="1" customWidth="1"/>
    <col min="14906" max="14906" width="9.140625" style="8" customWidth="1"/>
    <col min="14907" max="14919" width="0" style="8" hidden="1" customWidth="1"/>
    <col min="14920" max="14924" width="10.7109375" style="8" customWidth="1"/>
    <col min="14925" max="14925" width="17.5703125" style="8" customWidth="1"/>
    <col min="14926" max="14926" width="11.85546875" style="8" customWidth="1"/>
    <col min="14927" max="14940" width="0" style="8" hidden="1" customWidth="1"/>
    <col min="14941" max="14941" width="10.7109375" style="8" customWidth="1"/>
    <col min="14942" max="14956" width="0" style="8" hidden="1" customWidth="1"/>
    <col min="14957" max="14957" width="14.28515625" style="8" bestFit="1" customWidth="1"/>
    <col min="14958" max="14958" width="13.140625" style="8" customWidth="1"/>
    <col min="14959" max="14970" width="0" style="8" hidden="1" customWidth="1"/>
    <col min="14971" max="14971" width="11.7109375" style="8" bestFit="1" customWidth="1"/>
    <col min="14972" max="14983" width="0" style="8" hidden="1" customWidth="1"/>
    <col min="14984" max="14984" width="9.140625" style="8" customWidth="1"/>
    <col min="14985" max="14985" width="10.140625" style="8" customWidth="1"/>
    <col min="14986" max="14986" width="12.42578125" style="8" customWidth="1"/>
    <col min="14987" max="14987" width="12.85546875" style="8" customWidth="1"/>
    <col min="14988" max="14988" width="10.42578125" style="8" customWidth="1"/>
    <col min="14989" max="14989" width="9.140625" style="8" customWidth="1"/>
    <col min="14990" max="14991" width="11.5703125" style="8" customWidth="1"/>
    <col min="14992" max="15004" width="0" style="8" hidden="1" customWidth="1"/>
    <col min="15005" max="15005" width="10.7109375" style="8" customWidth="1"/>
    <col min="15006" max="15017" width="9.140625" style="8" customWidth="1"/>
    <col min="15018" max="15018" width="10.7109375" style="8" customWidth="1"/>
    <col min="15019" max="15027" width="9.140625" style="8"/>
    <col min="15028" max="15028" width="17.85546875" style="8" customWidth="1"/>
    <col min="15029" max="15029" width="10.42578125" style="8" customWidth="1"/>
    <col min="15030" max="15030" width="11.140625" style="8" customWidth="1"/>
    <col min="15031" max="15031" width="6.7109375" style="8" customWidth="1"/>
    <col min="15032" max="15032" width="8.7109375" style="8" bestFit="1" customWidth="1"/>
    <col min="15033" max="15044" width="0" style="8" hidden="1" customWidth="1"/>
    <col min="15045" max="15045" width="17.28515625" style="8" customWidth="1"/>
    <col min="15046" max="15057" width="0" style="8" hidden="1" customWidth="1"/>
    <col min="15058" max="15058" width="8" style="8" customWidth="1"/>
    <col min="15059" max="15070" width="0" style="8" hidden="1" customWidth="1"/>
    <col min="15071" max="15071" width="10.140625" style="8" customWidth="1"/>
    <col min="15072" max="15083" width="0" style="8" hidden="1" customWidth="1"/>
    <col min="15084" max="15084" width="13.28515625" style="8" customWidth="1"/>
    <col min="15085" max="15096" width="0" style="8" hidden="1" customWidth="1"/>
    <col min="15097" max="15097" width="9.140625" style="8" customWidth="1"/>
    <col min="15098" max="15109" width="0" style="8" hidden="1" customWidth="1"/>
    <col min="15110" max="15110" width="9.140625" style="8" customWidth="1"/>
    <col min="15111" max="15148" width="0" style="8" hidden="1" customWidth="1"/>
    <col min="15149" max="15149" width="9.140625" style="8" customWidth="1"/>
    <col min="15150" max="15161" width="0" style="8" hidden="1" customWidth="1"/>
    <col min="15162" max="15162" width="9.140625" style="8" customWidth="1"/>
    <col min="15163" max="15175" width="0" style="8" hidden="1" customWidth="1"/>
    <col min="15176" max="15180" width="10.7109375" style="8" customWidth="1"/>
    <col min="15181" max="15181" width="17.5703125" style="8" customWidth="1"/>
    <col min="15182" max="15182" width="11.85546875" style="8" customWidth="1"/>
    <col min="15183" max="15196" width="0" style="8" hidden="1" customWidth="1"/>
    <col min="15197" max="15197" width="10.7109375" style="8" customWidth="1"/>
    <col min="15198" max="15212" width="0" style="8" hidden="1" customWidth="1"/>
    <col min="15213" max="15213" width="14.28515625" style="8" bestFit="1" customWidth="1"/>
    <col min="15214" max="15214" width="13.140625" style="8" customWidth="1"/>
    <col min="15215" max="15226" width="0" style="8" hidden="1" customWidth="1"/>
    <col min="15227" max="15227" width="11.7109375" style="8" bestFit="1" customWidth="1"/>
    <col min="15228" max="15239" width="0" style="8" hidden="1" customWidth="1"/>
    <col min="15240" max="15240" width="9.140625" style="8" customWidth="1"/>
    <col min="15241" max="15241" width="10.140625" style="8" customWidth="1"/>
    <col min="15242" max="15242" width="12.42578125" style="8" customWidth="1"/>
    <col min="15243" max="15243" width="12.85546875" style="8" customWidth="1"/>
    <col min="15244" max="15244" width="10.42578125" style="8" customWidth="1"/>
    <col min="15245" max="15245" width="9.140625" style="8" customWidth="1"/>
    <col min="15246" max="15247" width="11.5703125" style="8" customWidth="1"/>
    <col min="15248" max="15260" width="0" style="8" hidden="1" customWidth="1"/>
    <col min="15261" max="15261" width="10.7109375" style="8" customWidth="1"/>
    <col min="15262" max="15273" width="9.140625" style="8" customWidth="1"/>
    <col min="15274" max="15274" width="10.7109375" style="8" customWidth="1"/>
    <col min="15275" max="15283" width="9.140625" style="8"/>
    <col min="15284" max="15284" width="17.85546875" style="8" customWidth="1"/>
    <col min="15285" max="15285" width="10.42578125" style="8" customWidth="1"/>
    <col min="15286" max="15286" width="11.140625" style="8" customWidth="1"/>
    <col min="15287" max="15287" width="6.7109375" style="8" customWidth="1"/>
    <col min="15288" max="15288" width="8.7109375" style="8" bestFit="1" customWidth="1"/>
    <col min="15289" max="15300" width="0" style="8" hidden="1" customWidth="1"/>
    <col min="15301" max="15301" width="17.28515625" style="8" customWidth="1"/>
    <col min="15302" max="15313" width="0" style="8" hidden="1" customWidth="1"/>
    <col min="15314" max="15314" width="8" style="8" customWidth="1"/>
    <col min="15315" max="15326" width="0" style="8" hidden="1" customWidth="1"/>
    <col min="15327" max="15327" width="10.140625" style="8" customWidth="1"/>
    <col min="15328" max="15339" width="0" style="8" hidden="1" customWidth="1"/>
    <col min="15340" max="15340" width="13.28515625" style="8" customWidth="1"/>
    <col min="15341" max="15352" width="0" style="8" hidden="1" customWidth="1"/>
    <col min="15353" max="15353" width="9.140625" style="8" customWidth="1"/>
    <col min="15354" max="15365" width="0" style="8" hidden="1" customWidth="1"/>
    <col min="15366" max="15366" width="9.140625" style="8" customWidth="1"/>
    <col min="15367" max="15404" width="0" style="8" hidden="1" customWidth="1"/>
    <col min="15405" max="15405" width="9.140625" style="8" customWidth="1"/>
    <col min="15406" max="15417" width="0" style="8" hidden="1" customWidth="1"/>
    <col min="15418" max="15418" width="9.140625" style="8" customWidth="1"/>
    <col min="15419" max="15431" width="0" style="8" hidden="1" customWidth="1"/>
    <col min="15432" max="15436" width="10.7109375" style="8" customWidth="1"/>
    <col min="15437" max="15437" width="17.5703125" style="8" customWidth="1"/>
    <col min="15438" max="15438" width="11.85546875" style="8" customWidth="1"/>
    <col min="15439" max="15452" width="0" style="8" hidden="1" customWidth="1"/>
    <col min="15453" max="15453" width="10.7109375" style="8" customWidth="1"/>
    <col min="15454" max="15468" width="0" style="8" hidden="1" customWidth="1"/>
    <col min="15469" max="15469" width="14.28515625" style="8" bestFit="1" customWidth="1"/>
    <col min="15470" max="15470" width="13.140625" style="8" customWidth="1"/>
    <col min="15471" max="15482" width="0" style="8" hidden="1" customWidth="1"/>
    <col min="15483" max="15483" width="11.7109375" style="8" bestFit="1" customWidth="1"/>
    <col min="15484" max="15495" width="0" style="8" hidden="1" customWidth="1"/>
    <col min="15496" max="15496" width="9.140625" style="8" customWidth="1"/>
    <col min="15497" max="15497" width="10.140625" style="8" customWidth="1"/>
    <col min="15498" max="15498" width="12.42578125" style="8" customWidth="1"/>
    <col min="15499" max="15499" width="12.85546875" style="8" customWidth="1"/>
    <col min="15500" max="15500" width="10.42578125" style="8" customWidth="1"/>
    <col min="15501" max="15501" width="9.140625" style="8" customWidth="1"/>
    <col min="15502" max="15503" width="11.5703125" style="8" customWidth="1"/>
    <col min="15504" max="15516" width="0" style="8" hidden="1" customWidth="1"/>
    <col min="15517" max="15517" width="10.7109375" style="8" customWidth="1"/>
    <col min="15518" max="15529" width="9.140625" style="8" customWidth="1"/>
    <col min="15530" max="15530" width="10.7109375" style="8" customWidth="1"/>
    <col min="15531" max="15539" width="9.140625" style="8"/>
    <col min="15540" max="15540" width="17.85546875" style="8" customWidth="1"/>
    <col min="15541" max="15541" width="10.42578125" style="8" customWidth="1"/>
    <col min="15542" max="15542" width="11.140625" style="8" customWidth="1"/>
    <col min="15543" max="15543" width="6.7109375" style="8" customWidth="1"/>
    <col min="15544" max="15544" width="8.7109375" style="8" bestFit="1" customWidth="1"/>
    <col min="15545" max="15556" width="0" style="8" hidden="1" customWidth="1"/>
    <col min="15557" max="15557" width="17.28515625" style="8" customWidth="1"/>
    <col min="15558" max="15569" width="0" style="8" hidden="1" customWidth="1"/>
    <col min="15570" max="15570" width="8" style="8" customWidth="1"/>
    <col min="15571" max="15582" width="0" style="8" hidden="1" customWidth="1"/>
    <col min="15583" max="15583" width="10.140625" style="8" customWidth="1"/>
    <col min="15584" max="15595" width="0" style="8" hidden="1" customWidth="1"/>
    <col min="15596" max="15596" width="13.28515625" style="8" customWidth="1"/>
    <col min="15597" max="15608" width="0" style="8" hidden="1" customWidth="1"/>
    <col min="15609" max="15609" width="9.140625" style="8" customWidth="1"/>
    <col min="15610" max="15621" width="0" style="8" hidden="1" customWidth="1"/>
    <col min="15622" max="15622" width="9.140625" style="8" customWidth="1"/>
    <col min="15623" max="15660" width="0" style="8" hidden="1" customWidth="1"/>
    <col min="15661" max="15661" width="9.140625" style="8" customWidth="1"/>
    <col min="15662" max="15673" width="0" style="8" hidden="1" customWidth="1"/>
    <col min="15674" max="15674" width="9.140625" style="8" customWidth="1"/>
    <col min="15675" max="15687" width="0" style="8" hidden="1" customWidth="1"/>
    <col min="15688" max="15692" width="10.7109375" style="8" customWidth="1"/>
    <col min="15693" max="15693" width="17.5703125" style="8" customWidth="1"/>
    <col min="15694" max="15694" width="11.85546875" style="8" customWidth="1"/>
    <col min="15695" max="15708" width="0" style="8" hidden="1" customWidth="1"/>
    <col min="15709" max="15709" width="10.7109375" style="8" customWidth="1"/>
    <col min="15710" max="15724" width="0" style="8" hidden="1" customWidth="1"/>
    <col min="15725" max="15725" width="14.28515625" style="8" bestFit="1" customWidth="1"/>
    <col min="15726" max="15726" width="13.140625" style="8" customWidth="1"/>
    <col min="15727" max="15738" width="0" style="8" hidden="1" customWidth="1"/>
    <col min="15739" max="15739" width="11.7109375" style="8" bestFit="1" customWidth="1"/>
    <col min="15740" max="15751" width="0" style="8" hidden="1" customWidth="1"/>
    <col min="15752" max="15752" width="9.140625" style="8" customWidth="1"/>
    <col min="15753" max="15753" width="10.140625" style="8" customWidth="1"/>
    <col min="15754" max="15754" width="12.42578125" style="8" customWidth="1"/>
    <col min="15755" max="15755" width="12.85546875" style="8" customWidth="1"/>
    <col min="15756" max="15756" width="10.42578125" style="8" customWidth="1"/>
    <col min="15757" max="15757" width="9.140625" style="8" customWidth="1"/>
    <col min="15758" max="15759" width="11.5703125" style="8" customWidth="1"/>
    <col min="15760" max="15772" width="0" style="8" hidden="1" customWidth="1"/>
    <col min="15773" max="15773" width="10.7109375" style="8" customWidth="1"/>
    <col min="15774" max="15785" width="9.140625" style="8" customWidth="1"/>
    <col min="15786" max="15786" width="10.7109375" style="8" customWidth="1"/>
    <col min="15787" max="15795" width="9.140625" style="8"/>
    <col min="15796" max="15796" width="17.85546875" style="8" customWidth="1"/>
    <col min="15797" max="15797" width="10.42578125" style="8" customWidth="1"/>
    <col min="15798" max="15798" width="11.140625" style="8" customWidth="1"/>
    <col min="15799" max="15799" width="6.7109375" style="8" customWidth="1"/>
    <col min="15800" max="15800" width="8.7109375" style="8" bestFit="1" customWidth="1"/>
    <col min="15801" max="15812" width="0" style="8" hidden="1" customWidth="1"/>
    <col min="15813" max="15813" width="17.28515625" style="8" customWidth="1"/>
    <col min="15814" max="15825" width="0" style="8" hidden="1" customWidth="1"/>
    <col min="15826" max="15826" width="8" style="8" customWidth="1"/>
    <col min="15827" max="15838" width="0" style="8" hidden="1" customWidth="1"/>
    <col min="15839" max="15839" width="10.140625" style="8" customWidth="1"/>
    <col min="15840" max="15851" width="0" style="8" hidden="1" customWidth="1"/>
    <col min="15852" max="15852" width="13.28515625" style="8" customWidth="1"/>
    <col min="15853" max="15864" width="0" style="8" hidden="1" customWidth="1"/>
    <col min="15865" max="15865" width="9.140625" style="8" customWidth="1"/>
    <col min="15866" max="15877" width="0" style="8" hidden="1" customWidth="1"/>
    <col min="15878" max="15878" width="9.140625" style="8" customWidth="1"/>
    <col min="15879" max="15916" width="0" style="8" hidden="1" customWidth="1"/>
    <col min="15917" max="15917" width="9.140625" style="8" customWidth="1"/>
    <col min="15918" max="15929" width="0" style="8" hidden="1" customWidth="1"/>
    <col min="15930" max="15930" width="9.140625" style="8" customWidth="1"/>
    <col min="15931" max="15943" width="0" style="8" hidden="1" customWidth="1"/>
    <col min="15944" max="15948" width="10.7109375" style="8" customWidth="1"/>
    <col min="15949" max="15949" width="17.5703125" style="8" customWidth="1"/>
    <col min="15950" max="15950" width="11.85546875" style="8" customWidth="1"/>
    <col min="15951" max="15964" width="0" style="8" hidden="1" customWidth="1"/>
    <col min="15965" max="15965" width="10.7109375" style="8" customWidth="1"/>
    <col min="15966" max="15980" width="0" style="8" hidden="1" customWidth="1"/>
    <col min="15981" max="15981" width="14.28515625" style="8" bestFit="1" customWidth="1"/>
    <col min="15982" max="15982" width="13.140625" style="8" customWidth="1"/>
    <col min="15983" max="15994" width="0" style="8" hidden="1" customWidth="1"/>
    <col min="15995" max="15995" width="11.7109375" style="8" bestFit="1" customWidth="1"/>
    <col min="15996" max="16007" width="0" style="8" hidden="1" customWidth="1"/>
    <col min="16008" max="16008" width="9.140625" style="8" customWidth="1"/>
    <col min="16009" max="16009" width="10.140625" style="8" customWidth="1"/>
    <col min="16010" max="16010" width="12.42578125" style="8" customWidth="1"/>
    <col min="16011" max="16011" width="12.85546875" style="8" customWidth="1"/>
    <col min="16012" max="16012" width="10.42578125" style="8" customWidth="1"/>
    <col min="16013" max="16013" width="9.140625" style="8" customWidth="1"/>
    <col min="16014" max="16015" width="11.5703125" style="8" customWidth="1"/>
    <col min="16016" max="16028" width="0" style="8" hidden="1" customWidth="1"/>
    <col min="16029" max="16029" width="10.7109375" style="8" customWidth="1"/>
    <col min="16030" max="16041" width="9.140625" style="8" customWidth="1"/>
    <col min="16042" max="16042" width="10.7109375" style="8" customWidth="1"/>
    <col min="16043" max="16051" width="9.140625" style="8"/>
    <col min="16052" max="16052" width="17.85546875" style="8" customWidth="1"/>
    <col min="16053" max="16053" width="10.42578125" style="8" customWidth="1"/>
    <col min="16054" max="16054" width="11.140625" style="8" customWidth="1"/>
    <col min="16055" max="16055" width="6.7109375" style="8" customWidth="1"/>
    <col min="16056" max="16056" width="8.7109375" style="8" bestFit="1" customWidth="1"/>
    <col min="16057" max="16068" width="0" style="8" hidden="1" customWidth="1"/>
    <col min="16069" max="16069" width="17.28515625" style="8" customWidth="1"/>
    <col min="16070" max="16081" width="0" style="8" hidden="1" customWidth="1"/>
    <col min="16082" max="16082" width="8" style="8" customWidth="1"/>
    <col min="16083" max="16094" width="0" style="8" hidden="1" customWidth="1"/>
    <col min="16095" max="16095" width="10.140625" style="8" customWidth="1"/>
    <col min="16096" max="16107" width="0" style="8" hidden="1" customWidth="1"/>
    <col min="16108" max="16108" width="13.28515625" style="8" customWidth="1"/>
    <col min="16109" max="16120" width="0" style="8" hidden="1" customWidth="1"/>
    <col min="16121" max="16121" width="9.140625" style="8" customWidth="1"/>
    <col min="16122" max="16133" width="0" style="8" hidden="1" customWidth="1"/>
    <col min="16134" max="16134" width="9.140625" style="8" customWidth="1"/>
    <col min="16135" max="16172" width="0" style="8" hidden="1" customWidth="1"/>
    <col min="16173" max="16173" width="9.140625" style="8" customWidth="1"/>
    <col min="16174" max="16185" width="0" style="8" hidden="1" customWidth="1"/>
    <col min="16186" max="16186" width="9.140625" style="8" customWidth="1"/>
    <col min="16187" max="16199" width="0" style="8" hidden="1" customWidth="1"/>
    <col min="16200" max="16204" width="10.7109375" style="8" customWidth="1"/>
    <col min="16205" max="16205" width="17.5703125" style="8" customWidth="1"/>
    <col min="16206" max="16206" width="11.85546875" style="8" customWidth="1"/>
    <col min="16207" max="16220" width="0" style="8" hidden="1" customWidth="1"/>
    <col min="16221" max="16221" width="10.7109375" style="8" customWidth="1"/>
    <col min="16222" max="16236" width="0" style="8" hidden="1" customWidth="1"/>
    <col min="16237" max="16237" width="14.28515625" style="8" bestFit="1" customWidth="1"/>
    <col min="16238" max="16238" width="13.140625" style="8" customWidth="1"/>
    <col min="16239" max="16250" width="0" style="8" hidden="1" customWidth="1"/>
    <col min="16251" max="16251" width="11.7109375" style="8" bestFit="1" customWidth="1"/>
    <col min="16252" max="16263" width="0" style="8" hidden="1" customWidth="1"/>
    <col min="16264" max="16264" width="9.140625" style="8" customWidth="1"/>
    <col min="16265" max="16265" width="10.140625" style="8" customWidth="1"/>
    <col min="16266" max="16266" width="12.42578125" style="8" customWidth="1"/>
    <col min="16267" max="16267" width="12.85546875" style="8" customWidth="1"/>
    <col min="16268" max="16268" width="10.42578125" style="8" customWidth="1"/>
    <col min="16269" max="16269" width="9.140625" style="8" customWidth="1"/>
    <col min="16270" max="16271" width="11.5703125" style="8" customWidth="1"/>
    <col min="16272" max="16284" width="0" style="8" hidden="1" customWidth="1"/>
    <col min="16285" max="16285" width="10.7109375" style="8" customWidth="1"/>
    <col min="16286" max="16297" width="9.140625" style="8" customWidth="1"/>
    <col min="16298" max="16298" width="10.7109375" style="8" customWidth="1"/>
    <col min="16299" max="16384" width="9.140625" style="8"/>
  </cols>
  <sheetData>
    <row r="1" spans="1:157" ht="15" customHeight="1" thickBot="1" x14ac:dyDescent="0.25">
      <c r="A1" s="7"/>
    </row>
    <row r="2" spans="1:157" ht="15" customHeight="1" x14ac:dyDescent="0.2">
      <c r="A2" s="185"/>
      <c r="B2" s="186"/>
      <c r="C2" s="187"/>
      <c r="D2" s="188"/>
      <c r="E2" s="232"/>
      <c r="F2" s="232"/>
      <c r="G2" s="232"/>
      <c r="H2" s="233"/>
    </row>
    <row r="3" spans="1:157" ht="14.25" x14ac:dyDescent="0.2">
      <c r="A3" s="189"/>
      <c r="B3" s="190"/>
      <c r="C3" s="191"/>
      <c r="D3" s="192"/>
      <c r="E3" s="234"/>
      <c r="F3" s="234"/>
      <c r="G3" s="234"/>
      <c r="H3" s="235"/>
      <c r="R3" s="10"/>
    </row>
    <row r="4" spans="1:157" x14ac:dyDescent="0.2">
      <c r="A4" s="189"/>
      <c r="B4" s="190"/>
      <c r="C4" s="191"/>
      <c r="D4" s="191"/>
      <c r="E4" s="234"/>
      <c r="F4" s="234"/>
      <c r="G4" s="234"/>
      <c r="H4" s="235"/>
      <c r="N4" s="11"/>
      <c r="O4" s="11"/>
      <c r="R4" s="10"/>
    </row>
    <row r="5" spans="1:157" x14ac:dyDescent="0.2">
      <c r="A5" s="189"/>
      <c r="B5" s="190"/>
      <c r="C5" s="191"/>
      <c r="D5" s="191"/>
      <c r="E5" s="234"/>
      <c r="F5" s="234"/>
      <c r="G5" s="234"/>
      <c r="H5" s="235"/>
      <c r="R5" s="10"/>
    </row>
    <row r="6" spans="1:157" x14ac:dyDescent="0.2">
      <c r="A6" s="193"/>
      <c r="B6" s="194"/>
      <c r="C6" s="195"/>
      <c r="D6" s="191"/>
      <c r="E6" s="196"/>
      <c r="F6" s="196"/>
      <c r="G6" s="196"/>
      <c r="H6" s="197"/>
      <c r="R6" s="10"/>
    </row>
    <row r="7" spans="1:157" ht="27.75" customHeight="1" thickBot="1" x14ac:dyDescent="0.25">
      <c r="A7" s="236"/>
      <c r="B7" s="237"/>
      <c r="C7" s="198"/>
      <c r="D7" s="198"/>
      <c r="E7" s="198"/>
      <c r="F7" s="198"/>
      <c r="G7" s="199"/>
      <c r="H7" s="200"/>
      <c r="R7" s="10"/>
    </row>
    <row r="8" spans="1:157" ht="13.5" customHeight="1" thickBot="1" x14ac:dyDescent="0.25">
      <c r="D8" s="12">
        <f>COLUMN(A1)</f>
        <v>1</v>
      </c>
      <c r="E8" s="12">
        <f t="shared" ref="E8:BP8" si="0">COLUMN(B1)</f>
        <v>2</v>
      </c>
      <c r="F8" s="12">
        <f t="shared" si="0"/>
        <v>3</v>
      </c>
      <c r="G8" s="12">
        <f t="shared" si="0"/>
        <v>4</v>
      </c>
      <c r="H8" s="12">
        <f t="shared" si="0"/>
        <v>5</v>
      </c>
      <c r="I8" s="12">
        <f t="shared" si="0"/>
        <v>6</v>
      </c>
      <c r="J8" s="12">
        <f t="shared" si="0"/>
        <v>7</v>
      </c>
      <c r="K8" s="12">
        <f t="shared" si="0"/>
        <v>8</v>
      </c>
      <c r="L8" s="12">
        <f t="shared" si="0"/>
        <v>9</v>
      </c>
      <c r="M8" s="12">
        <f t="shared" si="0"/>
        <v>10</v>
      </c>
      <c r="N8" s="12">
        <f t="shared" si="0"/>
        <v>11</v>
      </c>
      <c r="O8" s="12">
        <f t="shared" si="0"/>
        <v>12</v>
      </c>
      <c r="P8" s="12">
        <f t="shared" si="0"/>
        <v>13</v>
      </c>
      <c r="Q8" s="12">
        <f t="shared" si="0"/>
        <v>14</v>
      </c>
      <c r="R8" s="12">
        <f t="shared" si="0"/>
        <v>15</v>
      </c>
      <c r="S8" s="12">
        <f t="shared" si="0"/>
        <v>16</v>
      </c>
      <c r="T8" s="12">
        <f t="shared" si="0"/>
        <v>17</v>
      </c>
      <c r="U8" s="12">
        <f t="shared" si="0"/>
        <v>18</v>
      </c>
      <c r="V8" s="12">
        <f t="shared" si="0"/>
        <v>19</v>
      </c>
      <c r="W8" s="12">
        <f t="shared" si="0"/>
        <v>20</v>
      </c>
      <c r="X8" s="12">
        <f t="shared" si="0"/>
        <v>21</v>
      </c>
      <c r="Y8" s="12">
        <f t="shared" si="0"/>
        <v>22</v>
      </c>
      <c r="Z8" s="12">
        <f t="shared" si="0"/>
        <v>23</v>
      </c>
      <c r="AA8" s="12">
        <f t="shared" si="0"/>
        <v>24</v>
      </c>
      <c r="AB8" s="12">
        <f t="shared" si="0"/>
        <v>25</v>
      </c>
      <c r="AC8" s="12">
        <f t="shared" si="0"/>
        <v>26</v>
      </c>
      <c r="AD8" s="12">
        <f t="shared" si="0"/>
        <v>27</v>
      </c>
      <c r="AE8" s="12">
        <f t="shared" si="0"/>
        <v>28</v>
      </c>
      <c r="AF8" s="12">
        <f t="shared" si="0"/>
        <v>29</v>
      </c>
      <c r="AG8" s="12">
        <f t="shared" si="0"/>
        <v>30</v>
      </c>
      <c r="AH8" s="12">
        <f t="shared" si="0"/>
        <v>31</v>
      </c>
      <c r="AI8" s="12">
        <f t="shared" si="0"/>
        <v>32</v>
      </c>
      <c r="AJ8" s="12">
        <f t="shared" si="0"/>
        <v>33</v>
      </c>
      <c r="AK8" s="12">
        <f t="shared" si="0"/>
        <v>34</v>
      </c>
      <c r="AL8" s="12">
        <f t="shared" si="0"/>
        <v>35</v>
      </c>
      <c r="AM8" s="12">
        <f t="shared" si="0"/>
        <v>36</v>
      </c>
      <c r="AN8" s="12">
        <f t="shared" si="0"/>
        <v>37</v>
      </c>
      <c r="AO8" s="12">
        <f t="shared" si="0"/>
        <v>38</v>
      </c>
      <c r="AP8" s="12">
        <f t="shared" si="0"/>
        <v>39</v>
      </c>
      <c r="AQ8" s="12">
        <f t="shared" si="0"/>
        <v>40</v>
      </c>
      <c r="AR8" s="12">
        <f t="shared" si="0"/>
        <v>41</v>
      </c>
      <c r="AS8" s="12">
        <f t="shared" si="0"/>
        <v>42</v>
      </c>
      <c r="AT8" s="12">
        <f t="shared" si="0"/>
        <v>43</v>
      </c>
      <c r="AU8" s="12">
        <f t="shared" si="0"/>
        <v>44</v>
      </c>
      <c r="AV8" s="12">
        <f t="shared" si="0"/>
        <v>45</v>
      </c>
      <c r="AW8" s="12">
        <f t="shared" si="0"/>
        <v>46</v>
      </c>
      <c r="AX8" s="12">
        <f t="shared" si="0"/>
        <v>47</v>
      </c>
      <c r="AY8" s="12">
        <f t="shared" si="0"/>
        <v>48</v>
      </c>
      <c r="AZ8" s="12">
        <f t="shared" si="0"/>
        <v>49</v>
      </c>
      <c r="BA8" s="12">
        <f t="shared" si="0"/>
        <v>50</v>
      </c>
      <c r="BB8" s="12">
        <f t="shared" si="0"/>
        <v>51</v>
      </c>
      <c r="BC8" s="12">
        <f t="shared" si="0"/>
        <v>52</v>
      </c>
      <c r="BD8" s="12">
        <f t="shared" si="0"/>
        <v>53</v>
      </c>
      <c r="BE8" s="12">
        <f t="shared" si="0"/>
        <v>54</v>
      </c>
      <c r="BF8" s="12">
        <f t="shared" si="0"/>
        <v>55</v>
      </c>
      <c r="BG8" s="12">
        <f t="shared" si="0"/>
        <v>56</v>
      </c>
      <c r="BH8" s="12">
        <f t="shared" si="0"/>
        <v>57</v>
      </c>
      <c r="BI8" s="12">
        <f t="shared" si="0"/>
        <v>58</v>
      </c>
      <c r="BJ8" s="12">
        <f t="shared" si="0"/>
        <v>59</v>
      </c>
      <c r="BK8" s="12">
        <f t="shared" si="0"/>
        <v>60</v>
      </c>
      <c r="BL8" s="12">
        <f t="shared" si="0"/>
        <v>61</v>
      </c>
      <c r="BM8" s="12">
        <f t="shared" si="0"/>
        <v>62</v>
      </c>
      <c r="BN8" s="12">
        <f t="shared" si="0"/>
        <v>63</v>
      </c>
      <c r="BO8" s="12">
        <f t="shared" si="0"/>
        <v>64</v>
      </c>
      <c r="BP8" s="12">
        <f t="shared" si="0"/>
        <v>65</v>
      </c>
      <c r="BQ8" s="12">
        <f t="shared" ref="BQ8:EB8" si="1">COLUMN(BN1)</f>
        <v>66</v>
      </c>
      <c r="BR8" s="12">
        <f t="shared" si="1"/>
        <v>67</v>
      </c>
      <c r="BS8" s="12">
        <f t="shared" si="1"/>
        <v>68</v>
      </c>
      <c r="BT8" s="12">
        <f t="shared" si="1"/>
        <v>69</v>
      </c>
      <c r="BU8" s="12">
        <f t="shared" si="1"/>
        <v>70</v>
      </c>
      <c r="BV8" s="12">
        <f t="shared" si="1"/>
        <v>71</v>
      </c>
      <c r="BW8" s="12">
        <f t="shared" si="1"/>
        <v>72</v>
      </c>
      <c r="BX8" s="12">
        <f t="shared" si="1"/>
        <v>73</v>
      </c>
      <c r="BY8" s="12">
        <f t="shared" si="1"/>
        <v>74</v>
      </c>
      <c r="BZ8" s="12">
        <f t="shared" si="1"/>
        <v>75</v>
      </c>
      <c r="CA8" s="12">
        <f t="shared" si="1"/>
        <v>76</v>
      </c>
      <c r="CB8" s="12">
        <f t="shared" si="1"/>
        <v>77</v>
      </c>
      <c r="CC8" s="12">
        <f t="shared" si="1"/>
        <v>78</v>
      </c>
      <c r="CD8" s="12">
        <f t="shared" si="1"/>
        <v>79</v>
      </c>
      <c r="CE8" s="12">
        <f t="shared" si="1"/>
        <v>80</v>
      </c>
      <c r="CF8" s="12">
        <f t="shared" si="1"/>
        <v>81</v>
      </c>
      <c r="CG8" s="12">
        <f t="shared" si="1"/>
        <v>82</v>
      </c>
      <c r="CH8" s="12">
        <f t="shared" si="1"/>
        <v>83</v>
      </c>
      <c r="CI8" s="12">
        <f t="shared" si="1"/>
        <v>84</v>
      </c>
      <c r="CJ8" s="12">
        <f t="shared" si="1"/>
        <v>85</v>
      </c>
      <c r="CK8" s="12">
        <f t="shared" si="1"/>
        <v>86</v>
      </c>
      <c r="CL8" s="12">
        <f t="shared" si="1"/>
        <v>87</v>
      </c>
      <c r="CM8" s="12">
        <f t="shared" si="1"/>
        <v>88</v>
      </c>
      <c r="CN8" s="12">
        <f t="shared" si="1"/>
        <v>89</v>
      </c>
      <c r="CO8" s="12">
        <f t="shared" si="1"/>
        <v>90</v>
      </c>
      <c r="CP8" s="12">
        <f t="shared" si="1"/>
        <v>91</v>
      </c>
      <c r="CQ8" s="12">
        <f t="shared" si="1"/>
        <v>92</v>
      </c>
      <c r="CR8" s="12">
        <f t="shared" si="1"/>
        <v>93</v>
      </c>
      <c r="CS8" s="12">
        <f t="shared" si="1"/>
        <v>94</v>
      </c>
      <c r="CT8" s="12">
        <f t="shared" si="1"/>
        <v>95</v>
      </c>
      <c r="CU8" s="12">
        <f t="shared" si="1"/>
        <v>96</v>
      </c>
      <c r="CV8" s="12">
        <f t="shared" si="1"/>
        <v>97</v>
      </c>
      <c r="CW8" s="12">
        <f t="shared" si="1"/>
        <v>98</v>
      </c>
      <c r="CX8" s="12">
        <f t="shared" si="1"/>
        <v>99</v>
      </c>
      <c r="CY8" s="12">
        <f t="shared" si="1"/>
        <v>100</v>
      </c>
      <c r="CZ8" s="12">
        <f t="shared" si="1"/>
        <v>101</v>
      </c>
      <c r="DA8" s="12">
        <f t="shared" si="1"/>
        <v>102</v>
      </c>
      <c r="DB8" s="12">
        <f t="shared" si="1"/>
        <v>103</v>
      </c>
      <c r="DC8" s="12">
        <f t="shared" si="1"/>
        <v>104</v>
      </c>
      <c r="DD8" s="12">
        <f t="shared" si="1"/>
        <v>105</v>
      </c>
      <c r="DE8" s="12">
        <f t="shared" si="1"/>
        <v>106</v>
      </c>
      <c r="DF8" s="12">
        <f t="shared" si="1"/>
        <v>107</v>
      </c>
      <c r="DG8" s="12">
        <f t="shared" si="1"/>
        <v>108</v>
      </c>
      <c r="DH8" s="12">
        <f t="shared" si="1"/>
        <v>109</v>
      </c>
      <c r="DI8" s="12">
        <f t="shared" si="1"/>
        <v>110</v>
      </c>
      <c r="DJ8" s="12">
        <f t="shared" si="1"/>
        <v>111</v>
      </c>
      <c r="DK8" s="12">
        <f t="shared" si="1"/>
        <v>112</v>
      </c>
      <c r="DL8" s="12">
        <f t="shared" si="1"/>
        <v>113</v>
      </c>
      <c r="DM8" s="12">
        <f t="shared" si="1"/>
        <v>114</v>
      </c>
      <c r="DN8" s="12">
        <f t="shared" si="1"/>
        <v>115</v>
      </c>
      <c r="DO8" s="12">
        <f t="shared" si="1"/>
        <v>116</v>
      </c>
      <c r="DP8" s="12">
        <f t="shared" si="1"/>
        <v>117</v>
      </c>
      <c r="DQ8" s="12">
        <f t="shared" si="1"/>
        <v>118</v>
      </c>
      <c r="DR8" s="12">
        <f t="shared" si="1"/>
        <v>119</v>
      </c>
      <c r="DS8" s="12">
        <f t="shared" si="1"/>
        <v>120</v>
      </c>
      <c r="DT8" s="12">
        <f t="shared" si="1"/>
        <v>121</v>
      </c>
      <c r="DU8" s="12">
        <f t="shared" si="1"/>
        <v>122</v>
      </c>
      <c r="DV8" s="12">
        <f t="shared" si="1"/>
        <v>123</v>
      </c>
      <c r="DW8" s="12">
        <f t="shared" si="1"/>
        <v>124</v>
      </c>
      <c r="DX8" s="12">
        <f t="shared" si="1"/>
        <v>125</v>
      </c>
      <c r="DY8" s="12">
        <f t="shared" si="1"/>
        <v>126</v>
      </c>
      <c r="DZ8" s="12">
        <f t="shared" si="1"/>
        <v>127</v>
      </c>
      <c r="EA8" s="12">
        <f t="shared" si="1"/>
        <v>128</v>
      </c>
      <c r="EB8" s="12">
        <f t="shared" si="1"/>
        <v>129</v>
      </c>
      <c r="EC8" s="12">
        <f t="shared" ref="EC8:EX8" si="2">COLUMN(DZ1)</f>
        <v>130</v>
      </c>
      <c r="ED8" s="12">
        <f t="shared" si="2"/>
        <v>131</v>
      </c>
      <c r="EE8" s="12">
        <f t="shared" si="2"/>
        <v>132</v>
      </c>
      <c r="EF8" s="12">
        <f t="shared" si="2"/>
        <v>133</v>
      </c>
      <c r="EG8" s="12">
        <f t="shared" si="2"/>
        <v>134</v>
      </c>
      <c r="EH8" s="12">
        <f t="shared" si="2"/>
        <v>135</v>
      </c>
      <c r="EI8" s="12">
        <f t="shared" si="2"/>
        <v>136</v>
      </c>
      <c r="EJ8" s="12">
        <f t="shared" si="2"/>
        <v>137</v>
      </c>
      <c r="EK8" s="12">
        <f t="shared" si="2"/>
        <v>138</v>
      </c>
      <c r="EL8" s="12">
        <f t="shared" si="2"/>
        <v>139</v>
      </c>
      <c r="EM8" s="12">
        <f t="shared" si="2"/>
        <v>140</v>
      </c>
      <c r="EN8" s="12">
        <f t="shared" si="2"/>
        <v>141</v>
      </c>
      <c r="EO8" s="12">
        <f t="shared" si="2"/>
        <v>142</v>
      </c>
      <c r="EP8" s="12">
        <f t="shared" si="2"/>
        <v>143</v>
      </c>
      <c r="EQ8" s="12">
        <f t="shared" si="2"/>
        <v>144</v>
      </c>
      <c r="ER8" s="12">
        <f t="shared" si="2"/>
        <v>145</v>
      </c>
      <c r="ES8" s="12">
        <f t="shared" si="2"/>
        <v>146</v>
      </c>
      <c r="ET8" s="12">
        <f t="shared" si="2"/>
        <v>147</v>
      </c>
      <c r="EU8" s="12">
        <f t="shared" si="2"/>
        <v>148</v>
      </c>
      <c r="EV8" s="12">
        <f t="shared" si="2"/>
        <v>149</v>
      </c>
      <c r="EW8" s="12">
        <f t="shared" si="2"/>
        <v>150</v>
      </c>
      <c r="EX8" s="12">
        <f t="shared" si="2"/>
        <v>151</v>
      </c>
    </row>
    <row r="9" spans="1:157" ht="14.25" x14ac:dyDescent="0.2">
      <c r="A9" s="266" t="s">
        <v>0</v>
      </c>
      <c r="B9" s="267"/>
      <c r="C9" s="272" t="s">
        <v>40</v>
      </c>
      <c r="D9" s="27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244" t="s">
        <v>12</v>
      </c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5"/>
      <c r="AE9" s="246" t="s">
        <v>38</v>
      </c>
      <c r="AF9" s="247"/>
      <c r="AG9" s="247"/>
      <c r="AH9" s="247"/>
      <c r="AI9" s="247"/>
      <c r="AJ9" s="247"/>
      <c r="AK9" s="247"/>
      <c r="AL9" s="247"/>
      <c r="AM9" s="247"/>
      <c r="AN9" s="247"/>
      <c r="AO9" s="247"/>
      <c r="AP9" s="247"/>
      <c r="AQ9" s="247"/>
      <c r="AR9" s="247"/>
      <c r="AS9" s="247"/>
      <c r="AT9" s="247"/>
      <c r="AU9" s="247"/>
      <c r="AV9" s="247"/>
      <c r="AW9" s="247"/>
      <c r="AX9" s="247"/>
      <c r="AY9" s="247"/>
      <c r="AZ9" s="247"/>
      <c r="BA9" s="247"/>
      <c r="BB9" s="247"/>
      <c r="BC9" s="247"/>
      <c r="BD9" s="248"/>
      <c r="BE9" s="249" t="s">
        <v>13</v>
      </c>
      <c r="BF9" s="250"/>
      <c r="BG9" s="250"/>
      <c r="BH9" s="250"/>
      <c r="BI9" s="250"/>
      <c r="BJ9" s="250"/>
      <c r="BK9" s="250"/>
      <c r="BL9" s="250"/>
      <c r="BM9" s="250"/>
      <c r="BN9" s="250"/>
      <c r="BO9" s="250"/>
      <c r="BP9" s="250"/>
      <c r="BQ9" s="251"/>
      <c r="BR9" s="252" t="s">
        <v>43</v>
      </c>
      <c r="BS9" s="253"/>
      <c r="BT9" s="253"/>
      <c r="BU9" s="253"/>
      <c r="BV9" s="253"/>
      <c r="BW9" s="253"/>
      <c r="BX9" s="253"/>
      <c r="BY9" s="253"/>
      <c r="BZ9" s="253"/>
      <c r="CA9" s="253"/>
      <c r="CB9" s="253"/>
      <c r="CC9" s="253"/>
      <c r="CD9" s="253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  <c r="DB9" s="254"/>
      <c r="DC9" s="254"/>
      <c r="DD9" s="254"/>
      <c r="DE9" s="254"/>
      <c r="DF9" s="254"/>
      <c r="DG9" s="254"/>
      <c r="DH9" s="254"/>
      <c r="DI9" s="254"/>
      <c r="DJ9" s="254"/>
      <c r="DK9" s="254"/>
      <c r="DL9" s="254"/>
      <c r="DM9" s="254"/>
      <c r="DN9" s="254"/>
      <c r="DO9" s="254"/>
      <c r="DP9" s="254"/>
      <c r="DQ9" s="254"/>
      <c r="DR9" s="254"/>
      <c r="DS9" s="254"/>
      <c r="DT9" s="254"/>
      <c r="DU9" s="254"/>
      <c r="DV9" s="254"/>
      <c r="DW9" s="254"/>
      <c r="DX9" s="254"/>
      <c r="DY9" s="254"/>
      <c r="DZ9" s="254"/>
      <c r="EA9" s="254"/>
      <c r="EB9" s="254"/>
      <c r="EC9" s="254"/>
      <c r="ED9" s="254"/>
      <c r="EE9" s="254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6"/>
      <c r="ES9" s="202" t="s">
        <v>39</v>
      </c>
      <c r="ET9" s="17"/>
      <c r="EU9" s="201"/>
      <c r="EV9" s="18"/>
      <c r="EW9" s="18"/>
      <c r="EX9" s="19"/>
    </row>
    <row r="10" spans="1:157" ht="36" customHeight="1" x14ac:dyDescent="0.2">
      <c r="A10" s="268"/>
      <c r="B10" s="269"/>
      <c r="C10" s="274"/>
      <c r="D10" s="275"/>
      <c r="E10" s="255" t="s">
        <v>14</v>
      </c>
      <c r="F10" s="25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7"/>
      <c r="R10" s="258" t="s">
        <v>15</v>
      </c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60"/>
      <c r="AE10" s="261" t="s">
        <v>14</v>
      </c>
      <c r="AF10" s="262"/>
      <c r="AG10" s="262"/>
      <c r="AH10" s="262"/>
      <c r="AI10" s="262"/>
      <c r="AJ10" s="262"/>
      <c r="AK10" s="262"/>
      <c r="AL10" s="262"/>
      <c r="AM10" s="262"/>
      <c r="AN10" s="262"/>
      <c r="AO10" s="262"/>
      <c r="AP10" s="262"/>
      <c r="AQ10" s="263"/>
      <c r="AR10" s="20" t="s">
        <v>16</v>
      </c>
      <c r="AS10" s="21"/>
      <c r="AT10" s="22"/>
      <c r="AU10" s="22"/>
      <c r="AV10" s="23"/>
      <c r="AW10" s="23"/>
      <c r="AX10" s="23"/>
      <c r="AY10" s="23"/>
      <c r="AZ10" s="23"/>
      <c r="BA10" s="23"/>
      <c r="BB10" s="23"/>
      <c r="BC10" s="23"/>
      <c r="BD10" s="24"/>
      <c r="BE10" s="203"/>
      <c r="BF10" s="204"/>
      <c r="BG10" s="205"/>
      <c r="BH10" s="205"/>
      <c r="BI10" s="205"/>
      <c r="BJ10" s="206"/>
      <c r="BK10" s="207"/>
      <c r="BL10" s="206"/>
      <c r="BM10" s="207"/>
      <c r="BN10" s="206"/>
      <c r="BO10" s="206"/>
      <c r="BP10" s="207"/>
      <c r="BQ10" s="208"/>
      <c r="BR10" s="264"/>
      <c r="BS10" s="265"/>
      <c r="BT10" s="265"/>
      <c r="BU10" s="265"/>
      <c r="BV10" s="265"/>
      <c r="BW10" s="265"/>
      <c r="BX10" s="265"/>
      <c r="BY10" s="265"/>
      <c r="BZ10" s="265"/>
      <c r="CA10" s="265"/>
      <c r="CB10" s="265"/>
      <c r="CC10" s="265"/>
      <c r="CD10" s="265"/>
      <c r="CE10" s="265"/>
      <c r="CF10" s="265"/>
      <c r="CG10" s="265"/>
      <c r="CH10" s="265"/>
      <c r="CI10" s="265"/>
      <c r="CJ10" s="265"/>
      <c r="CK10" s="265"/>
      <c r="CL10" s="265"/>
      <c r="CM10" s="265"/>
      <c r="CN10" s="265"/>
      <c r="CO10" s="265"/>
      <c r="CP10" s="265"/>
      <c r="CQ10" s="265"/>
      <c r="CR10" s="265"/>
      <c r="CS10" s="265"/>
      <c r="CT10" s="265"/>
      <c r="CU10" s="265"/>
      <c r="CV10" s="265"/>
      <c r="CW10" s="265"/>
      <c r="CX10" s="265"/>
      <c r="CY10" s="265"/>
      <c r="CZ10" s="265"/>
      <c r="DA10" s="265"/>
      <c r="DB10" s="265"/>
      <c r="DC10" s="265"/>
      <c r="DD10" s="265"/>
      <c r="DE10" s="265"/>
      <c r="DF10" s="265"/>
      <c r="DG10" s="265"/>
      <c r="DH10" s="265"/>
      <c r="DI10" s="265"/>
      <c r="DJ10" s="265"/>
      <c r="DK10" s="265"/>
      <c r="DL10" s="265"/>
      <c r="DM10" s="265"/>
      <c r="DN10" s="265"/>
      <c r="DO10" s="265"/>
      <c r="DP10" s="265"/>
      <c r="DQ10" s="265"/>
      <c r="DR10" s="265"/>
      <c r="DS10" s="265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6"/>
      <c r="ES10" s="27"/>
      <c r="ET10" s="28"/>
      <c r="EU10" s="28"/>
      <c r="EV10" s="29"/>
      <c r="EW10" s="30"/>
      <c r="EX10" s="31"/>
    </row>
    <row r="11" spans="1:157" ht="41.25" customHeight="1" x14ac:dyDescent="0.2">
      <c r="A11" s="268"/>
      <c r="B11" s="269"/>
      <c r="C11" s="274"/>
      <c r="D11" s="275"/>
      <c r="E11" s="32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36"/>
      <c r="S11" s="37"/>
      <c r="T11" s="38"/>
      <c r="U11" s="38"/>
      <c r="V11" s="34"/>
      <c r="W11" s="34"/>
      <c r="X11" s="34"/>
      <c r="Y11" s="34"/>
      <c r="Z11" s="34"/>
      <c r="AA11" s="34"/>
      <c r="AB11" s="34"/>
      <c r="AC11" s="34"/>
      <c r="AD11" s="39"/>
      <c r="AE11" s="40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2"/>
      <c r="AS11" s="43"/>
      <c r="AT11" s="44"/>
      <c r="AU11" s="44"/>
      <c r="AV11" s="45"/>
      <c r="AW11" s="45"/>
      <c r="AX11" s="45"/>
      <c r="AY11" s="45"/>
      <c r="AZ11" s="45"/>
      <c r="BA11" s="45"/>
      <c r="BB11" s="45"/>
      <c r="BC11" s="45"/>
      <c r="BD11" s="46"/>
      <c r="BE11" s="209" t="s">
        <v>59</v>
      </c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38"/>
      <c r="BS11" s="239"/>
      <c r="BT11" s="239"/>
      <c r="BU11" s="239"/>
      <c r="BV11" s="239"/>
      <c r="BW11" s="239"/>
      <c r="BX11" s="239"/>
      <c r="BY11" s="239"/>
      <c r="BZ11" s="239"/>
      <c r="CA11" s="239"/>
      <c r="CB11" s="239"/>
      <c r="CC11" s="239"/>
      <c r="CD11" s="239"/>
      <c r="CE11" s="239"/>
      <c r="CF11" s="239"/>
      <c r="CG11" s="239"/>
      <c r="CH11" s="239"/>
      <c r="CI11" s="239"/>
      <c r="CJ11" s="239"/>
      <c r="CK11" s="239"/>
      <c r="CL11" s="239"/>
      <c r="CM11" s="239"/>
      <c r="CN11" s="239"/>
      <c r="CO11" s="239"/>
      <c r="CP11" s="239"/>
      <c r="CQ11" s="239"/>
      <c r="CR11" s="239"/>
      <c r="CS11" s="239"/>
      <c r="CT11" s="239"/>
      <c r="CU11" s="239"/>
      <c r="CV11" s="239"/>
      <c r="CW11" s="239"/>
      <c r="CX11" s="239"/>
      <c r="CY11" s="239"/>
      <c r="CZ11" s="239"/>
      <c r="DA11" s="239"/>
      <c r="DB11" s="239"/>
      <c r="DC11" s="239"/>
      <c r="DD11" s="239"/>
      <c r="DE11" s="240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8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241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9"/>
      <c r="ES11" s="50"/>
      <c r="ET11" s="51"/>
      <c r="EU11" s="51"/>
      <c r="EV11" s="52"/>
      <c r="EW11" s="53"/>
      <c r="EX11" s="31"/>
    </row>
    <row r="12" spans="1:157" ht="21.75" customHeight="1" thickBot="1" x14ac:dyDescent="0.25">
      <c r="A12" s="270"/>
      <c r="B12" s="271"/>
      <c r="C12" s="276"/>
      <c r="D12" s="277"/>
      <c r="E12" s="54" t="s">
        <v>26</v>
      </c>
      <c r="F12" s="55" t="s">
        <v>17</v>
      </c>
      <c r="G12" s="56" t="s">
        <v>1</v>
      </c>
      <c r="H12" s="57" t="s">
        <v>2</v>
      </c>
      <c r="I12" s="57" t="s">
        <v>3</v>
      </c>
      <c r="J12" s="57" t="s">
        <v>18</v>
      </c>
      <c r="K12" s="57" t="s">
        <v>19</v>
      </c>
      <c r="L12" s="57" t="s">
        <v>20</v>
      </c>
      <c r="M12" s="57" t="s">
        <v>21</v>
      </c>
      <c r="N12" s="57" t="s">
        <v>22</v>
      </c>
      <c r="O12" s="57" t="s">
        <v>23</v>
      </c>
      <c r="P12" s="57" t="s">
        <v>24</v>
      </c>
      <c r="Q12" s="58" t="s">
        <v>25</v>
      </c>
      <c r="R12" s="59" t="s">
        <v>26</v>
      </c>
      <c r="S12" s="60" t="s">
        <v>17</v>
      </c>
      <c r="T12" s="57" t="s">
        <v>1</v>
      </c>
      <c r="U12" s="57" t="s">
        <v>2</v>
      </c>
      <c r="V12" s="57" t="s">
        <v>3</v>
      </c>
      <c r="W12" s="57" t="s">
        <v>18</v>
      </c>
      <c r="X12" s="57" t="s">
        <v>19</v>
      </c>
      <c r="Y12" s="57" t="s">
        <v>20</v>
      </c>
      <c r="Z12" s="57" t="s">
        <v>21</v>
      </c>
      <c r="AA12" s="57" t="s">
        <v>22</v>
      </c>
      <c r="AB12" s="57" t="s">
        <v>23</v>
      </c>
      <c r="AC12" s="57" t="s">
        <v>24</v>
      </c>
      <c r="AD12" s="61" t="s">
        <v>25</v>
      </c>
      <c r="AE12" s="62" t="s">
        <v>26</v>
      </c>
      <c r="AF12" s="63" t="s">
        <v>17</v>
      </c>
      <c r="AG12" s="64" t="s">
        <v>1</v>
      </c>
      <c r="AH12" s="63" t="s">
        <v>2</v>
      </c>
      <c r="AI12" s="63" t="s">
        <v>3</v>
      </c>
      <c r="AJ12" s="63" t="s">
        <v>18</v>
      </c>
      <c r="AK12" s="63" t="s">
        <v>19</v>
      </c>
      <c r="AL12" s="63" t="s">
        <v>20</v>
      </c>
      <c r="AM12" s="63" t="s">
        <v>21</v>
      </c>
      <c r="AN12" s="63" t="s">
        <v>22</v>
      </c>
      <c r="AO12" s="63" t="s">
        <v>23</v>
      </c>
      <c r="AP12" s="63" t="s">
        <v>24</v>
      </c>
      <c r="AQ12" s="65" t="s">
        <v>25</v>
      </c>
      <c r="AR12" s="66" t="s">
        <v>26</v>
      </c>
      <c r="AS12" s="63" t="s">
        <v>17</v>
      </c>
      <c r="AT12" s="64" t="s">
        <v>1</v>
      </c>
      <c r="AU12" s="63" t="s">
        <v>2</v>
      </c>
      <c r="AV12" s="64" t="s">
        <v>3</v>
      </c>
      <c r="AW12" s="64" t="s">
        <v>18</v>
      </c>
      <c r="AX12" s="64" t="s">
        <v>19</v>
      </c>
      <c r="AY12" s="64" t="s">
        <v>20</v>
      </c>
      <c r="AZ12" s="64" t="s">
        <v>21</v>
      </c>
      <c r="BA12" s="64" t="s">
        <v>22</v>
      </c>
      <c r="BB12" s="64" t="s">
        <v>23</v>
      </c>
      <c r="BC12" s="64" t="s">
        <v>24</v>
      </c>
      <c r="BD12" s="67" t="s">
        <v>25</v>
      </c>
      <c r="BE12" s="209"/>
      <c r="BF12" s="210" t="s">
        <v>27</v>
      </c>
      <c r="BG12" s="210" t="s">
        <v>4</v>
      </c>
      <c r="BH12" s="210" t="s">
        <v>5</v>
      </c>
      <c r="BI12" s="210" t="s">
        <v>6</v>
      </c>
      <c r="BJ12" s="210" t="s">
        <v>28</v>
      </c>
      <c r="BK12" s="210" t="s">
        <v>29</v>
      </c>
      <c r="BL12" s="210" t="s">
        <v>30</v>
      </c>
      <c r="BM12" s="210" t="s">
        <v>31</v>
      </c>
      <c r="BN12" s="210" t="s">
        <v>32</v>
      </c>
      <c r="BO12" s="210" t="s">
        <v>33</v>
      </c>
      <c r="BP12" s="210" t="s">
        <v>34</v>
      </c>
      <c r="BQ12" s="210" t="s">
        <v>35</v>
      </c>
      <c r="BR12" s="68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70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70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71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72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241"/>
      <c r="EF12" s="73" t="s">
        <v>27</v>
      </c>
      <c r="EG12" s="69" t="s">
        <v>4</v>
      </c>
      <c r="EH12" s="69" t="s">
        <v>5</v>
      </c>
      <c r="EI12" s="69" t="s">
        <v>6</v>
      </c>
      <c r="EJ12" s="69" t="s">
        <v>28</v>
      </c>
      <c r="EK12" s="69" t="s">
        <v>29</v>
      </c>
      <c r="EL12" s="69" t="s">
        <v>30</v>
      </c>
      <c r="EM12" s="69" t="s">
        <v>31</v>
      </c>
      <c r="EN12" s="69" t="s">
        <v>32</v>
      </c>
      <c r="EO12" s="69" t="s">
        <v>33</v>
      </c>
      <c r="EP12" s="69" t="s">
        <v>34</v>
      </c>
      <c r="EQ12" s="74" t="s">
        <v>35</v>
      </c>
      <c r="ER12" s="75" t="s">
        <v>36</v>
      </c>
      <c r="ES12" s="76"/>
      <c r="ET12" s="77"/>
      <c r="EU12" s="77"/>
      <c r="EV12" s="78"/>
      <c r="EW12" s="79"/>
      <c r="EX12" s="80"/>
    </row>
    <row r="13" spans="1:157" ht="15.75" thickBot="1" x14ac:dyDescent="0.3">
      <c r="A13" s="242" t="s">
        <v>37</v>
      </c>
      <c r="B13" s="243"/>
      <c r="C13" s="81" t="s">
        <v>37</v>
      </c>
      <c r="D13" s="82"/>
      <c r="E13" s="83">
        <v>1</v>
      </c>
      <c r="F13" s="84">
        <f t="shared" ref="F13:Q24" si="3">S13/$R13</f>
        <v>0</v>
      </c>
      <c r="G13" s="85">
        <f t="shared" si="3"/>
        <v>0.1296815912280819</v>
      </c>
      <c r="H13" s="85">
        <f t="shared" si="3"/>
        <v>0.87031840877191813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4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6">
        <f t="shared" si="3"/>
        <v>0</v>
      </c>
      <c r="R13" s="87">
        <v>6951579.9598300001</v>
      </c>
      <c r="S13" s="88">
        <v>0</v>
      </c>
      <c r="T13" s="89">
        <v>901491.95074</v>
      </c>
      <c r="U13" s="89">
        <v>6050088.0090899998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90">
        <v>0</v>
      </c>
      <c r="AE13" s="91"/>
      <c r="AF13" s="92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4"/>
      <c r="AR13" s="95"/>
      <c r="AS13" s="96"/>
      <c r="AT13" s="97"/>
      <c r="AU13" s="96"/>
      <c r="AV13" s="97"/>
      <c r="AW13" s="97"/>
      <c r="AX13" s="97"/>
      <c r="AY13" s="97"/>
      <c r="AZ13" s="97"/>
      <c r="BA13" s="97"/>
      <c r="BB13" s="97"/>
      <c r="BC13" s="97"/>
      <c r="BD13" s="98"/>
      <c r="BE13" s="99"/>
      <c r="BF13" s="10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2"/>
      <c r="BR13" s="103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5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6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7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8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9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10"/>
      <c r="ER13" s="111"/>
      <c r="ES13" s="112"/>
      <c r="ET13" s="106"/>
      <c r="EU13" s="106"/>
      <c r="EV13" s="113"/>
      <c r="EW13" s="114"/>
      <c r="EX13" s="115"/>
    </row>
    <row r="14" spans="1:157" ht="15.75" thickTop="1" thickBot="1" x14ac:dyDescent="0.25">
      <c r="A14" s="116" t="s">
        <v>7</v>
      </c>
      <c r="B14" s="117"/>
      <c r="C14" s="118" t="s">
        <v>37</v>
      </c>
      <c r="D14" s="119" t="str">
        <f t="shared" ref="D14:D24" si="4">IF(NOT(ISERR(SEARCH("Все",$C14,1))),"",CONCATENATE(C14," ",A14))</f>
        <v/>
      </c>
      <c r="E14" s="120">
        <v>0.29702738123729999</v>
      </c>
      <c r="F14" s="121">
        <f t="shared" si="3"/>
        <v>0</v>
      </c>
      <c r="G14" s="122">
        <f t="shared" si="3"/>
        <v>0.13282121085386681</v>
      </c>
      <c r="H14" s="122">
        <f t="shared" si="3"/>
        <v>0.86717878914613322</v>
      </c>
      <c r="I14" s="122">
        <f t="shared" si="3"/>
        <v>0</v>
      </c>
      <c r="J14" s="122">
        <f t="shared" si="3"/>
        <v>0</v>
      </c>
      <c r="K14" s="122">
        <f t="shared" si="3"/>
        <v>0</v>
      </c>
      <c r="L14" s="122">
        <f t="shared" si="3"/>
        <v>0</v>
      </c>
      <c r="M14" s="121">
        <f t="shared" si="3"/>
        <v>0</v>
      </c>
      <c r="N14" s="122">
        <f t="shared" si="3"/>
        <v>0</v>
      </c>
      <c r="O14" s="122">
        <f t="shared" si="3"/>
        <v>0</v>
      </c>
      <c r="P14" s="122">
        <f t="shared" si="3"/>
        <v>0</v>
      </c>
      <c r="Q14" s="123">
        <f t="shared" si="3"/>
        <v>0</v>
      </c>
      <c r="R14" s="124">
        <v>2064809.5909299999</v>
      </c>
      <c r="S14" s="125">
        <v>0</v>
      </c>
      <c r="T14" s="126">
        <v>274250.51004999998</v>
      </c>
      <c r="U14" s="126">
        <v>1790559.08088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0</v>
      </c>
      <c r="AC14" s="126">
        <v>0</v>
      </c>
      <c r="AD14" s="127">
        <v>0</v>
      </c>
      <c r="AE14" s="128"/>
      <c r="AF14" s="129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1"/>
      <c r="AR14" s="132"/>
      <c r="AS14" s="133"/>
      <c r="AT14" s="134"/>
      <c r="AU14" s="135"/>
      <c r="AV14" s="134"/>
      <c r="AW14" s="135"/>
      <c r="AX14" s="134"/>
      <c r="AY14" s="134"/>
      <c r="AZ14" s="134"/>
      <c r="BA14" s="134"/>
      <c r="BB14" s="134"/>
      <c r="BC14" s="134"/>
      <c r="BD14" s="136"/>
      <c r="BE14" s="137"/>
      <c r="BF14" s="133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6"/>
      <c r="BR14" s="138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40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40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41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42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43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44"/>
      <c r="ER14" s="145"/>
      <c r="ES14" s="138"/>
      <c r="ET14" s="140"/>
      <c r="EU14" s="140"/>
      <c r="EV14" s="141"/>
      <c r="EW14" s="146"/>
      <c r="EX14" s="147"/>
    </row>
    <row r="15" spans="1:157" ht="15.75" thickTop="1" thickBot="1" x14ac:dyDescent="0.25">
      <c r="A15" s="211" t="s">
        <v>7</v>
      </c>
      <c r="B15" s="212"/>
      <c r="C15" s="211" t="s">
        <v>8</v>
      </c>
      <c r="D15" s="119" t="str">
        <f t="shared" si="4"/>
        <v>Первый Санкт-Петербург</v>
      </c>
      <c r="E15" s="148">
        <v>0.86696055074682543</v>
      </c>
      <c r="F15" s="149">
        <f t="shared" si="3"/>
        <v>0</v>
      </c>
      <c r="G15" s="150">
        <f t="shared" si="3"/>
        <v>0.1271186440693115</v>
      </c>
      <c r="H15" s="150">
        <f t="shared" si="3"/>
        <v>0.87288135593068839</v>
      </c>
      <c r="I15" s="150">
        <f t="shared" si="3"/>
        <v>0</v>
      </c>
      <c r="J15" s="150">
        <f t="shared" si="3"/>
        <v>0</v>
      </c>
      <c r="K15" s="150">
        <f t="shared" si="3"/>
        <v>0</v>
      </c>
      <c r="L15" s="150">
        <f t="shared" si="3"/>
        <v>0</v>
      </c>
      <c r="M15" s="149">
        <f t="shared" si="3"/>
        <v>0</v>
      </c>
      <c r="N15" s="150">
        <f t="shared" si="3"/>
        <v>0</v>
      </c>
      <c r="O15" s="150">
        <f t="shared" si="3"/>
        <v>0</v>
      </c>
      <c r="P15" s="150">
        <f t="shared" si="3"/>
        <v>0</v>
      </c>
      <c r="Q15" s="151">
        <f t="shared" si="3"/>
        <v>0</v>
      </c>
      <c r="R15" s="152">
        <v>1790108.4601400001</v>
      </c>
      <c r="S15" s="153">
        <v>0</v>
      </c>
      <c r="T15" s="154">
        <v>227556.16019</v>
      </c>
      <c r="U15" s="154">
        <v>1562552.2999499999</v>
      </c>
      <c r="V15" s="154">
        <v>0</v>
      </c>
      <c r="W15" s="154">
        <v>0</v>
      </c>
      <c r="X15" s="154">
        <v>0</v>
      </c>
      <c r="Y15" s="154">
        <v>0</v>
      </c>
      <c r="Z15" s="155">
        <v>0</v>
      </c>
      <c r="AA15" s="154">
        <v>0</v>
      </c>
      <c r="AB15" s="154">
        <v>0</v>
      </c>
      <c r="AC15" s="154">
        <v>0</v>
      </c>
      <c r="AD15" s="156">
        <v>0</v>
      </c>
      <c r="AE15" s="157">
        <v>0.72483221476510062</v>
      </c>
      <c r="AF15" s="158">
        <f t="shared" ref="AF15:AQ16" si="5">AS15/$AR15</f>
        <v>0</v>
      </c>
      <c r="AG15" s="159">
        <f t="shared" si="5"/>
        <v>0.16666666666666666</v>
      </c>
      <c r="AH15" s="159">
        <f t="shared" si="5"/>
        <v>0.83333333333333337</v>
      </c>
      <c r="AI15" s="159">
        <f t="shared" si="5"/>
        <v>0</v>
      </c>
      <c r="AJ15" s="159">
        <f t="shared" si="5"/>
        <v>0</v>
      </c>
      <c r="AK15" s="159">
        <f t="shared" si="5"/>
        <v>0</v>
      </c>
      <c r="AL15" s="159">
        <f t="shared" si="5"/>
        <v>0</v>
      </c>
      <c r="AM15" s="159">
        <f t="shared" si="5"/>
        <v>0</v>
      </c>
      <c r="AN15" s="159">
        <f t="shared" si="5"/>
        <v>0</v>
      </c>
      <c r="AO15" s="159">
        <f t="shared" si="5"/>
        <v>0</v>
      </c>
      <c r="AP15" s="159">
        <f t="shared" si="5"/>
        <v>0</v>
      </c>
      <c r="AQ15" s="160">
        <f t="shared" si="5"/>
        <v>0</v>
      </c>
      <c r="AR15" s="161">
        <v>108</v>
      </c>
      <c r="AS15" s="162">
        <v>0</v>
      </c>
      <c r="AT15" s="163">
        <v>18</v>
      </c>
      <c r="AU15" s="164">
        <v>90</v>
      </c>
      <c r="AV15" s="163">
        <v>0</v>
      </c>
      <c r="AW15" s="165">
        <v>0</v>
      </c>
      <c r="AX15" s="163">
        <v>0</v>
      </c>
      <c r="AY15" s="166">
        <v>0</v>
      </c>
      <c r="AZ15" s="163">
        <v>0</v>
      </c>
      <c r="BA15" s="163">
        <v>0</v>
      </c>
      <c r="BB15" s="163">
        <v>0</v>
      </c>
      <c r="BC15" s="166">
        <v>0</v>
      </c>
      <c r="BD15" s="167">
        <v>0</v>
      </c>
      <c r="BE15" s="168">
        <v>16575.07833</v>
      </c>
      <c r="BF15" s="168">
        <v>0</v>
      </c>
      <c r="BG15" s="168">
        <v>12642.008900000001</v>
      </c>
      <c r="BH15" s="168">
        <v>17361.692220000001</v>
      </c>
      <c r="BI15" s="168">
        <v>0</v>
      </c>
      <c r="BJ15" s="168">
        <v>0</v>
      </c>
      <c r="BK15" s="168">
        <v>0</v>
      </c>
      <c r="BL15" s="168">
        <v>0</v>
      </c>
      <c r="BM15" s="168">
        <v>0</v>
      </c>
      <c r="BN15" s="168">
        <v>0</v>
      </c>
      <c r="BO15" s="168">
        <v>0</v>
      </c>
      <c r="BP15" s="168">
        <v>0</v>
      </c>
      <c r="BQ15" s="168">
        <v>0</v>
      </c>
      <c r="BR15" s="169">
        <v>1</v>
      </c>
      <c r="BS15" s="170">
        <v>1</v>
      </c>
      <c r="BT15" s="170">
        <v>1</v>
      </c>
      <c r="BU15" s="170">
        <v>1</v>
      </c>
      <c r="BV15" s="170">
        <v>1</v>
      </c>
      <c r="BW15" s="170">
        <v>1</v>
      </c>
      <c r="BX15" s="170">
        <v>1</v>
      </c>
      <c r="BY15" s="170">
        <v>1</v>
      </c>
      <c r="BZ15" s="170">
        <v>1</v>
      </c>
      <c r="CA15" s="170">
        <v>1</v>
      </c>
      <c r="CB15" s="170">
        <v>1</v>
      </c>
      <c r="CC15" s="170">
        <v>1</v>
      </c>
      <c r="CD15" s="171">
        <v>1</v>
      </c>
      <c r="CE15" s="172">
        <v>0.35000000000000003</v>
      </c>
      <c r="CF15" s="170">
        <v>0.35000000000000003</v>
      </c>
      <c r="CG15" s="170">
        <v>0.35000000000000003</v>
      </c>
      <c r="CH15" s="170">
        <v>0.35000000000000009</v>
      </c>
      <c r="CI15" s="170">
        <v>0.35000000000000003</v>
      </c>
      <c r="CJ15" s="170">
        <v>0.35000000000000003</v>
      </c>
      <c r="CK15" s="170">
        <v>0.35000000000000003</v>
      </c>
      <c r="CL15" s="170">
        <v>0.35000000000000003</v>
      </c>
      <c r="CM15" s="170">
        <v>0.35000000000000003</v>
      </c>
      <c r="CN15" s="170">
        <v>0.35000000000000003</v>
      </c>
      <c r="CO15" s="170">
        <v>0.35000000000000003</v>
      </c>
      <c r="CP15" s="170">
        <v>0.35000000000000003</v>
      </c>
      <c r="CQ15" s="171">
        <v>0.35000000000000003</v>
      </c>
      <c r="CR15" s="172">
        <v>0.35000000000000003</v>
      </c>
      <c r="CS15" s="170">
        <v>0.35000000000000003</v>
      </c>
      <c r="CT15" s="170">
        <v>0.35000000000000003</v>
      </c>
      <c r="CU15" s="170">
        <v>0.35000000000000009</v>
      </c>
      <c r="CV15" s="170">
        <v>0.35000000000000003</v>
      </c>
      <c r="CW15" s="170">
        <v>0.35000000000000003</v>
      </c>
      <c r="CX15" s="170">
        <v>0.35000000000000003</v>
      </c>
      <c r="CY15" s="170">
        <v>0.35000000000000003</v>
      </c>
      <c r="CZ15" s="170">
        <v>0.35000000000000003</v>
      </c>
      <c r="DA15" s="170">
        <v>0.35000000000000003</v>
      </c>
      <c r="DB15" s="170">
        <v>0.35000000000000003</v>
      </c>
      <c r="DC15" s="170">
        <v>0.35000000000000003</v>
      </c>
      <c r="DD15" s="171">
        <v>0.35000000000000003</v>
      </c>
      <c r="DE15" s="173">
        <v>0</v>
      </c>
      <c r="DF15" s="170">
        <v>0</v>
      </c>
      <c r="DG15" s="170">
        <v>0</v>
      </c>
      <c r="DH15" s="170">
        <v>0</v>
      </c>
      <c r="DI15" s="170">
        <v>0</v>
      </c>
      <c r="DJ15" s="170">
        <v>0</v>
      </c>
      <c r="DK15" s="170">
        <v>0</v>
      </c>
      <c r="DL15" s="170">
        <v>0</v>
      </c>
      <c r="DM15" s="170">
        <v>0</v>
      </c>
      <c r="DN15" s="170">
        <v>0</v>
      </c>
      <c r="DO15" s="170">
        <v>0</v>
      </c>
      <c r="DP15" s="170">
        <v>0</v>
      </c>
      <c r="DQ15" s="171">
        <v>0</v>
      </c>
      <c r="DR15" s="174">
        <v>0</v>
      </c>
      <c r="DS15" s="170">
        <v>0</v>
      </c>
      <c r="DT15" s="170">
        <v>0</v>
      </c>
      <c r="DU15" s="170">
        <v>0</v>
      </c>
      <c r="DV15" s="170">
        <v>0</v>
      </c>
      <c r="DW15" s="170">
        <v>0</v>
      </c>
      <c r="DX15" s="170">
        <v>0</v>
      </c>
      <c r="DY15" s="170">
        <v>0</v>
      </c>
      <c r="DZ15" s="170">
        <v>0</v>
      </c>
      <c r="EA15" s="170">
        <v>0</v>
      </c>
      <c r="EB15" s="170">
        <v>0</v>
      </c>
      <c r="EC15" s="170">
        <v>0</v>
      </c>
      <c r="ED15" s="171">
        <v>0</v>
      </c>
      <c r="EE15" s="175">
        <v>0.35000000000000003</v>
      </c>
      <c r="EF15" s="176">
        <v>0.35000000000000003</v>
      </c>
      <c r="EG15" s="170">
        <v>0.35000000000000003</v>
      </c>
      <c r="EH15" s="170">
        <v>0.35000000000000009</v>
      </c>
      <c r="EI15" s="170">
        <v>0.35000000000000003</v>
      </c>
      <c r="EJ15" s="170">
        <v>0.35000000000000003</v>
      </c>
      <c r="EK15" s="170">
        <v>0.35000000000000003</v>
      </c>
      <c r="EL15" s="170">
        <v>0.35000000000000003</v>
      </c>
      <c r="EM15" s="170">
        <v>0.35000000000000003</v>
      </c>
      <c r="EN15" s="170">
        <v>0.35000000000000003</v>
      </c>
      <c r="EO15" s="170">
        <v>0.35000000000000003</v>
      </c>
      <c r="EP15" s="170">
        <v>0.35000000000000003</v>
      </c>
      <c r="EQ15" s="171">
        <v>0.35000000000000003</v>
      </c>
      <c r="ER15" s="177">
        <v>30352.96254333276</v>
      </c>
      <c r="ES15" s="178">
        <v>30352.96254333276</v>
      </c>
      <c r="ET15" s="179">
        <v>14164.715853555288</v>
      </c>
      <c r="EU15" s="180">
        <v>14164.715853555288</v>
      </c>
      <c r="EV15" s="181">
        <v>7588.24063583319</v>
      </c>
      <c r="EW15" s="180">
        <v>19830.602194977404</v>
      </c>
      <c r="EX15" s="182">
        <v>10218.830722922026</v>
      </c>
      <c r="EY15" s="9">
        <v>1316</v>
      </c>
      <c r="EZ15" s="9">
        <v>2424</v>
      </c>
      <c r="FA15" s="9">
        <v>1</v>
      </c>
    </row>
    <row r="16" spans="1:157" ht="15.75" thickTop="1" thickBot="1" x14ac:dyDescent="0.25">
      <c r="A16" s="211" t="s">
        <v>7</v>
      </c>
      <c r="B16" s="212"/>
      <c r="C16" s="213" t="s">
        <v>41</v>
      </c>
      <c r="D16" s="119" t="str">
        <f t="shared" si="4"/>
        <v>Пятый Санкт-Петербург</v>
      </c>
      <c r="E16" s="148">
        <v>0.13303944925317465</v>
      </c>
      <c r="F16" s="149">
        <f t="shared" si="3"/>
        <v>0</v>
      </c>
      <c r="G16" s="150">
        <f t="shared" si="3"/>
        <v>0.16998237220834847</v>
      </c>
      <c r="H16" s="150">
        <f t="shared" si="3"/>
        <v>0.83001762779165145</v>
      </c>
      <c r="I16" s="150">
        <f t="shared" si="3"/>
        <v>0</v>
      </c>
      <c r="J16" s="150">
        <f t="shared" si="3"/>
        <v>0</v>
      </c>
      <c r="K16" s="150">
        <f t="shared" si="3"/>
        <v>0</v>
      </c>
      <c r="L16" s="150">
        <f t="shared" si="3"/>
        <v>0</v>
      </c>
      <c r="M16" s="149">
        <f t="shared" si="3"/>
        <v>0</v>
      </c>
      <c r="N16" s="150">
        <f t="shared" si="3"/>
        <v>0</v>
      </c>
      <c r="O16" s="150">
        <f t="shared" si="3"/>
        <v>0</v>
      </c>
      <c r="P16" s="150">
        <f t="shared" si="3"/>
        <v>0</v>
      </c>
      <c r="Q16" s="151">
        <f t="shared" si="3"/>
        <v>0</v>
      </c>
      <c r="R16" s="152">
        <v>274701.13079000002</v>
      </c>
      <c r="S16" s="153">
        <v>0</v>
      </c>
      <c r="T16" s="154">
        <v>46694.349860000002</v>
      </c>
      <c r="U16" s="154">
        <v>228006.78093000001</v>
      </c>
      <c r="V16" s="154">
        <v>0</v>
      </c>
      <c r="W16" s="154">
        <v>0</v>
      </c>
      <c r="X16" s="154">
        <v>0</v>
      </c>
      <c r="Y16" s="154">
        <v>0</v>
      </c>
      <c r="Z16" s="155">
        <v>0</v>
      </c>
      <c r="AA16" s="154">
        <v>0</v>
      </c>
      <c r="AB16" s="154">
        <v>0</v>
      </c>
      <c r="AC16" s="154">
        <v>0</v>
      </c>
      <c r="AD16" s="156">
        <v>0</v>
      </c>
      <c r="AE16" s="157">
        <v>0.27516778523489932</v>
      </c>
      <c r="AF16" s="158">
        <f t="shared" si="5"/>
        <v>0</v>
      </c>
      <c r="AG16" s="159">
        <f t="shared" si="5"/>
        <v>0.21951219512195122</v>
      </c>
      <c r="AH16" s="159">
        <f t="shared" si="5"/>
        <v>0.78048780487804881</v>
      </c>
      <c r="AI16" s="159">
        <f t="shared" si="5"/>
        <v>0</v>
      </c>
      <c r="AJ16" s="159">
        <f t="shared" si="5"/>
        <v>0</v>
      </c>
      <c r="AK16" s="159">
        <f t="shared" si="5"/>
        <v>0</v>
      </c>
      <c r="AL16" s="159">
        <f t="shared" si="5"/>
        <v>0</v>
      </c>
      <c r="AM16" s="159">
        <f t="shared" si="5"/>
        <v>0</v>
      </c>
      <c r="AN16" s="159">
        <f t="shared" si="5"/>
        <v>0</v>
      </c>
      <c r="AO16" s="159">
        <f t="shared" si="5"/>
        <v>0</v>
      </c>
      <c r="AP16" s="159">
        <f t="shared" si="5"/>
        <v>0</v>
      </c>
      <c r="AQ16" s="160">
        <f t="shared" si="5"/>
        <v>0</v>
      </c>
      <c r="AR16" s="161">
        <v>41</v>
      </c>
      <c r="AS16" s="162">
        <v>0</v>
      </c>
      <c r="AT16" s="163">
        <v>9</v>
      </c>
      <c r="AU16" s="164">
        <v>32</v>
      </c>
      <c r="AV16" s="163">
        <v>0</v>
      </c>
      <c r="AW16" s="165">
        <v>0</v>
      </c>
      <c r="AX16" s="163">
        <v>0</v>
      </c>
      <c r="AY16" s="166">
        <v>0</v>
      </c>
      <c r="AZ16" s="163">
        <v>0</v>
      </c>
      <c r="BA16" s="163">
        <v>0</v>
      </c>
      <c r="BB16" s="163">
        <v>0</v>
      </c>
      <c r="BC16" s="166">
        <v>0</v>
      </c>
      <c r="BD16" s="167">
        <v>0</v>
      </c>
      <c r="BE16" s="168">
        <v>6700.0275799999999</v>
      </c>
      <c r="BF16" s="168">
        <v>0</v>
      </c>
      <c r="BG16" s="168">
        <v>5188.2610999999997</v>
      </c>
      <c r="BH16" s="168">
        <v>7125.2119000000002</v>
      </c>
      <c r="BI16" s="168">
        <v>0</v>
      </c>
      <c r="BJ16" s="168">
        <v>0</v>
      </c>
      <c r="BK16" s="168">
        <v>0</v>
      </c>
      <c r="BL16" s="168">
        <v>0</v>
      </c>
      <c r="BM16" s="168">
        <v>0</v>
      </c>
      <c r="BN16" s="168">
        <v>0</v>
      </c>
      <c r="BO16" s="168">
        <v>0</v>
      </c>
      <c r="BP16" s="168">
        <v>0</v>
      </c>
      <c r="BQ16" s="168">
        <v>0</v>
      </c>
      <c r="BR16" s="169">
        <v>1</v>
      </c>
      <c r="BS16" s="170">
        <v>1</v>
      </c>
      <c r="BT16" s="170">
        <v>1</v>
      </c>
      <c r="BU16" s="170">
        <v>1</v>
      </c>
      <c r="BV16" s="170">
        <v>1</v>
      </c>
      <c r="BW16" s="170">
        <v>1</v>
      </c>
      <c r="BX16" s="170">
        <v>1</v>
      </c>
      <c r="BY16" s="170">
        <v>1</v>
      </c>
      <c r="BZ16" s="170">
        <v>1</v>
      </c>
      <c r="CA16" s="170">
        <v>1</v>
      </c>
      <c r="CB16" s="170">
        <v>1</v>
      </c>
      <c r="CC16" s="170">
        <v>1</v>
      </c>
      <c r="CD16" s="171">
        <v>1</v>
      </c>
      <c r="CE16" s="172">
        <v>0.6</v>
      </c>
      <c r="CF16" s="170">
        <v>0.6</v>
      </c>
      <c r="CG16" s="170">
        <v>0.6</v>
      </c>
      <c r="CH16" s="170">
        <v>0.6</v>
      </c>
      <c r="CI16" s="170">
        <v>0.6</v>
      </c>
      <c r="CJ16" s="170">
        <v>0.6</v>
      </c>
      <c r="CK16" s="170">
        <v>0.6</v>
      </c>
      <c r="CL16" s="170">
        <v>0.6</v>
      </c>
      <c r="CM16" s="170">
        <v>0.6</v>
      </c>
      <c r="CN16" s="170">
        <v>0.6</v>
      </c>
      <c r="CO16" s="170">
        <v>0.6</v>
      </c>
      <c r="CP16" s="170">
        <v>0.6</v>
      </c>
      <c r="CQ16" s="171">
        <v>0.6</v>
      </c>
      <c r="CR16" s="172">
        <v>0.6</v>
      </c>
      <c r="CS16" s="170">
        <v>0.6</v>
      </c>
      <c r="CT16" s="170">
        <v>0.6</v>
      </c>
      <c r="CU16" s="170">
        <v>0.6</v>
      </c>
      <c r="CV16" s="170">
        <v>0.6</v>
      </c>
      <c r="CW16" s="170">
        <v>0.6</v>
      </c>
      <c r="CX16" s="170">
        <v>0.6</v>
      </c>
      <c r="CY16" s="170">
        <v>0.6</v>
      </c>
      <c r="CZ16" s="170">
        <v>0.6</v>
      </c>
      <c r="DA16" s="170">
        <v>0.6</v>
      </c>
      <c r="DB16" s="170">
        <v>0.6</v>
      </c>
      <c r="DC16" s="170">
        <v>0.6</v>
      </c>
      <c r="DD16" s="171">
        <v>0.6</v>
      </c>
      <c r="DE16" s="173">
        <v>0</v>
      </c>
      <c r="DF16" s="170">
        <v>0</v>
      </c>
      <c r="DG16" s="170">
        <v>0</v>
      </c>
      <c r="DH16" s="170">
        <v>0</v>
      </c>
      <c r="DI16" s="170">
        <v>0</v>
      </c>
      <c r="DJ16" s="170">
        <v>0</v>
      </c>
      <c r="DK16" s="170">
        <v>0</v>
      </c>
      <c r="DL16" s="170">
        <v>0</v>
      </c>
      <c r="DM16" s="170">
        <v>0</v>
      </c>
      <c r="DN16" s="170">
        <v>0</v>
      </c>
      <c r="DO16" s="170">
        <v>0</v>
      </c>
      <c r="DP16" s="170">
        <v>0</v>
      </c>
      <c r="DQ16" s="171">
        <v>0</v>
      </c>
      <c r="DR16" s="174">
        <v>0</v>
      </c>
      <c r="DS16" s="170">
        <v>0</v>
      </c>
      <c r="DT16" s="170">
        <v>0</v>
      </c>
      <c r="DU16" s="170">
        <v>0</v>
      </c>
      <c r="DV16" s="170">
        <v>0</v>
      </c>
      <c r="DW16" s="170">
        <v>0</v>
      </c>
      <c r="DX16" s="170">
        <v>0</v>
      </c>
      <c r="DY16" s="170">
        <v>0</v>
      </c>
      <c r="DZ16" s="170">
        <v>0</v>
      </c>
      <c r="EA16" s="170">
        <v>0</v>
      </c>
      <c r="EB16" s="170">
        <v>0</v>
      </c>
      <c r="EC16" s="170">
        <v>0</v>
      </c>
      <c r="ED16" s="171">
        <v>0</v>
      </c>
      <c r="EE16" s="175">
        <v>0.6</v>
      </c>
      <c r="EF16" s="176">
        <v>0.6</v>
      </c>
      <c r="EG16" s="170">
        <v>0.6</v>
      </c>
      <c r="EH16" s="170">
        <v>0.6</v>
      </c>
      <c r="EI16" s="170">
        <v>0.6</v>
      </c>
      <c r="EJ16" s="170">
        <v>0.6</v>
      </c>
      <c r="EK16" s="170">
        <v>0.6</v>
      </c>
      <c r="EL16" s="170">
        <v>0.6</v>
      </c>
      <c r="EM16" s="170">
        <v>0.6</v>
      </c>
      <c r="EN16" s="170">
        <v>0.6</v>
      </c>
      <c r="EO16" s="170">
        <v>0.6</v>
      </c>
      <c r="EP16" s="170">
        <v>0.6</v>
      </c>
      <c r="EQ16" s="171">
        <v>0.6</v>
      </c>
      <c r="ER16" s="177">
        <v>9981.1164242658178</v>
      </c>
      <c r="ES16" s="178">
        <v>9981.1164242658178</v>
      </c>
      <c r="ET16" s="179">
        <v>5374.4473053739021</v>
      </c>
      <c r="EU16" s="180">
        <v>5374.4473053739021</v>
      </c>
      <c r="EV16" s="181">
        <v>2879.1681993074476</v>
      </c>
      <c r="EW16" s="180">
        <v>8138.4487767090523</v>
      </c>
      <c r="EX16" s="182">
        <v>4126.8077523406746</v>
      </c>
      <c r="EY16" s="9">
        <v>5</v>
      </c>
      <c r="EZ16" s="9">
        <v>538</v>
      </c>
      <c r="FA16" s="9">
        <v>1</v>
      </c>
    </row>
    <row r="17" spans="1:157" ht="15.75" thickTop="1" thickBot="1" x14ac:dyDescent="0.25">
      <c r="A17" s="116" t="s">
        <v>9</v>
      </c>
      <c r="B17" s="117"/>
      <c r="C17" s="118" t="s">
        <v>37</v>
      </c>
      <c r="D17" s="119" t="str">
        <f t="shared" si="4"/>
        <v/>
      </c>
      <c r="E17" s="120">
        <v>6.8366121981803729E-3</v>
      </c>
      <c r="F17" s="121">
        <f t="shared" si="3"/>
        <v>0</v>
      </c>
      <c r="G17" s="122">
        <f t="shared" si="3"/>
        <v>0.13359722908680322</v>
      </c>
      <c r="H17" s="122">
        <f t="shared" si="3"/>
        <v>0.86640277091319662</v>
      </c>
      <c r="I17" s="122">
        <f t="shared" si="3"/>
        <v>0</v>
      </c>
      <c r="J17" s="122">
        <f t="shared" si="3"/>
        <v>0</v>
      </c>
      <c r="K17" s="122">
        <f t="shared" si="3"/>
        <v>0</v>
      </c>
      <c r="L17" s="122">
        <f t="shared" si="3"/>
        <v>0</v>
      </c>
      <c r="M17" s="121">
        <f t="shared" si="3"/>
        <v>0</v>
      </c>
      <c r="N17" s="122">
        <f t="shared" si="3"/>
        <v>0</v>
      </c>
      <c r="O17" s="122">
        <f t="shared" si="3"/>
        <v>0</v>
      </c>
      <c r="P17" s="122">
        <f t="shared" si="3"/>
        <v>0</v>
      </c>
      <c r="Q17" s="123">
        <f t="shared" si="3"/>
        <v>0</v>
      </c>
      <c r="R17" s="124">
        <v>47525.256350000003</v>
      </c>
      <c r="S17" s="125">
        <v>0</v>
      </c>
      <c r="T17" s="126">
        <v>6349.2425599999997</v>
      </c>
      <c r="U17" s="126">
        <v>41176.013789999997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  <c r="AC17" s="126">
        <v>0</v>
      </c>
      <c r="AD17" s="127">
        <v>0</v>
      </c>
      <c r="AE17" s="128"/>
      <c r="AF17" s="129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1"/>
      <c r="AR17" s="132"/>
      <c r="AS17" s="133"/>
      <c r="AT17" s="134"/>
      <c r="AU17" s="135"/>
      <c r="AV17" s="134"/>
      <c r="AW17" s="135"/>
      <c r="AX17" s="134"/>
      <c r="AY17" s="134"/>
      <c r="AZ17" s="134"/>
      <c r="BA17" s="134"/>
      <c r="BB17" s="134"/>
      <c r="BC17" s="134"/>
      <c r="BD17" s="136"/>
      <c r="BE17" s="137"/>
      <c r="BF17" s="133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6"/>
      <c r="BR17" s="138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40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40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41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42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43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44"/>
      <c r="ER17" s="145"/>
      <c r="ES17" s="138"/>
      <c r="ET17" s="140"/>
      <c r="EU17" s="140"/>
      <c r="EV17" s="141"/>
      <c r="EW17" s="146"/>
      <c r="EX17" s="147"/>
    </row>
    <row r="18" spans="1:157" ht="15.75" thickTop="1" thickBot="1" x14ac:dyDescent="0.25">
      <c r="A18" s="211" t="s">
        <v>9</v>
      </c>
      <c r="B18" s="212"/>
      <c r="C18" s="211" t="s">
        <v>8</v>
      </c>
      <c r="D18" s="119" t="str">
        <f t="shared" si="4"/>
        <v>Первый Барнаул</v>
      </c>
      <c r="E18" s="148">
        <v>1</v>
      </c>
      <c r="F18" s="149">
        <f t="shared" si="3"/>
        <v>0</v>
      </c>
      <c r="G18" s="150">
        <f t="shared" si="3"/>
        <v>0.13359722908680322</v>
      </c>
      <c r="H18" s="150">
        <f t="shared" si="3"/>
        <v>0.86640277091319662</v>
      </c>
      <c r="I18" s="150">
        <f t="shared" si="3"/>
        <v>0</v>
      </c>
      <c r="J18" s="150">
        <f t="shared" si="3"/>
        <v>0</v>
      </c>
      <c r="K18" s="150">
        <f t="shared" si="3"/>
        <v>0</v>
      </c>
      <c r="L18" s="150">
        <f t="shared" si="3"/>
        <v>0</v>
      </c>
      <c r="M18" s="149">
        <f t="shared" si="3"/>
        <v>0</v>
      </c>
      <c r="N18" s="150">
        <f t="shared" si="3"/>
        <v>0</v>
      </c>
      <c r="O18" s="150">
        <f t="shared" si="3"/>
        <v>0</v>
      </c>
      <c r="P18" s="150">
        <f t="shared" si="3"/>
        <v>0</v>
      </c>
      <c r="Q18" s="151">
        <f t="shared" si="3"/>
        <v>0</v>
      </c>
      <c r="R18" s="152">
        <v>47525.256350000003</v>
      </c>
      <c r="S18" s="153">
        <v>0</v>
      </c>
      <c r="T18" s="154">
        <v>6349.2425599999997</v>
      </c>
      <c r="U18" s="154">
        <v>41176.013789999997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A18" s="154">
        <v>0</v>
      </c>
      <c r="AB18" s="154">
        <v>0</v>
      </c>
      <c r="AC18" s="154">
        <v>0</v>
      </c>
      <c r="AD18" s="156">
        <v>0</v>
      </c>
      <c r="AE18" s="157">
        <v>1</v>
      </c>
      <c r="AF18" s="158">
        <f t="shared" ref="AF18:AQ18" si="6">AS18/$AR18</f>
        <v>0</v>
      </c>
      <c r="AG18" s="159">
        <f t="shared" si="6"/>
        <v>0.17475728155339806</v>
      </c>
      <c r="AH18" s="159">
        <f t="shared" si="6"/>
        <v>0.82524271844660191</v>
      </c>
      <c r="AI18" s="159">
        <f t="shared" si="6"/>
        <v>0</v>
      </c>
      <c r="AJ18" s="159">
        <f t="shared" si="6"/>
        <v>0</v>
      </c>
      <c r="AK18" s="159">
        <f t="shared" si="6"/>
        <v>0</v>
      </c>
      <c r="AL18" s="159">
        <f t="shared" si="6"/>
        <v>0</v>
      </c>
      <c r="AM18" s="159">
        <f t="shared" si="6"/>
        <v>0</v>
      </c>
      <c r="AN18" s="159">
        <f t="shared" si="6"/>
        <v>0</v>
      </c>
      <c r="AO18" s="159">
        <f t="shared" si="6"/>
        <v>0</v>
      </c>
      <c r="AP18" s="159">
        <f t="shared" si="6"/>
        <v>0</v>
      </c>
      <c r="AQ18" s="160">
        <f t="shared" si="6"/>
        <v>0</v>
      </c>
      <c r="AR18" s="161">
        <v>103</v>
      </c>
      <c r="AS18" s="162">
        <v>0</v>
      </c>
      <c r="AT18" s="163">
        <v>18</v>
      </c>
      <c r="AU18" s="164">
        <v>85</v>
      </c>
      <c r="AV18" s="163">
        <v>0</v>
      </c>
      <c r="AW18" s="165">
        <v>0</v>
      </c>
      <c r="AX18" s="163">
        <v>0</v>
      </c>
      <c r="AY18" s="166">
        <v>0</v>
      </c>
      <c r="AZ18" s="163">
        <v>0</v>
      </c>
      <c r="BA18" s="163">
        <v>0</v>
      </c>
      <c r="BB18" s="163">
        <v>0</v>
      </c>
      <c r="BC18" s="166">
        <v>0</v>
      </c>
      <c r="BD18" s="167">
        <v>0</v>
      </c>
      <c r="BE18" s="168">
        <v>461.41025999999999</v>
      </c>
      <c r="BF18" s="168">
        <v>0</v>
      </c>
      <c r="BG18" s="168">
        <v>352.73570000000001</v>
      </c>
      <c r="BH18" s="168">
        <v>484.42369000000002</v>
      </c>
      <c r="BI18" s="168">
        <v>0</v>
      </c>
      <c r="BJ18" s="168">
        <v>0</v>
      </c>
      <c r="BK18" s="168">
        <v>0</v>
      </c>
      <c r="BL18" s="168">
        <v>0</v>
      </c>
      <c r="BM18" s="168">
        <v>0</v>
      </c>
      <c r="BN18" s="168">
        <v>0</v>
      </c>
      <c r="BO18" s="168">
        <v>0</v>
      </c>
      <c r="BP18" s="168">
        <v>0</v>
      </c>
      <c r="BQ18" s="168">
        <v>0</v>
      </c>
      <c r="BR18" s="169">
        <v>1</v>
      </c>
      <c r="BS18" s="170">
        <v>1</v>
      </c>
      <c r="BT18" s="170">
        <v>1</v>
      </c>
      <c r="BU18" s="170">
        <v>1</v>
      </c>
      <c r="BV18" s="170">
        <v>1</v>
      </c>
      <c r="BW18" s="170">
        <v>1</v>
      </c>
      <c r="BX18" s="170">
        <v>1</v>
      </c>
      <c r="BY18" s="170">
        <v>1</v>
      </c>
      <c r="BZ18" s="170">
        <v>1</v>
      </c>
      <c r="CA18" s="170">
        <v>1</v>
      </c>
      <c r="CB18" s="170">
        <v>1</v>
      </c>
      <c r="CC18" s="170">
        <v>1</v>
      </c>
      <c r="CD18" s="171">
        <v>1</v>
      </c>
      <c r="CE18" s="172">
        <v>0.35000000000000003</v>
      </c>
      <c r="CF18" s="170">
        <v>0.35000000000000003</v>
      </c>
      <c r="CG18" s="170">
        <v>0.35000000000000003</v>
      </c>
      <c r="CH18" s="170">
        <v>0.35</v>
      </c>
      <c r="CI18" s="170">
        <v>0.35000000000000003</v>
      </c>
      <c r="CJ18" s="170">
        <v>0.35000000000000003</v>
      </c>
      <c r="CK18" s="170">
        <v>0.35000000000000003</v>
      </c>
      <c r="CL18" s="170">
        <v>0.35000000000000003</v>
      </c>
      <c r="CM18" s="170">
        <v>0.35000000000000003</v>
      </c>
      <c r="CN18" s="170">
        <v>0.35000000000000003</v>
      </c>
      <c r="CO18" s="170">
        <v>0.35000000000000003</v>
      </c>
      <c r="CP18" s="170">
        <v>0.35000000000000003</v>
      </c>
      <c r="CQ18" s="171">
        <v>0.35000000000000003</v>
      </c>
      <c r="CR18" s="172">
        <v>0.35000000000000003</v>
      </c>
      <c r="CS18" s="170">
        <v>0.35000000000000003</v>
      </c>
      <c r="CT18" s="170">
        <v>0.35000000000000003</v>
      </c>
      <c r="CU18" s="170">
        <v>0.35</v>
      </c>
      <c r="CV18" s="170">
        <v>0.35000000000000003</v>
      </c>
      <c r="CW18" s="170">
        <v>0.35000000000000003</v>
      </c>
      <c r="CX18" s="170">
        <v>0.35000000000000003</v>
      </c>
      <c r="CY18" s="170">
        <v>0.35000000000000003</v>
      </c>
      <c r="CZ18" s="170">
        <v>0.35000000000000003</v>
      </c>
      <c r="DA18" s="170">
        <v>0.35000000000000003</v>
      </c>
      <c r="DB18" s="170">
        <v>0.35000000000000003</v>
      </c>
      <c r="DC18" s="170">
        <v>0.35000000000000003</v>
      </c>
      <c r="DD18" s="171">
        <v>0.35000000000000003</v>
      </c>
      <c r="DE18" s="173">
        <v>0</v>
      </c>
      <c r="DF18" s="170">
        <v>0</v>
      </c>
      <c r="DG18" s="170">
        <v>0</v>
      </c>
      <c r="DH18" s="170">
        <v>0</v>
      </c>
      <c r="DI18" s="170">
        <v>0</v>
      </c>
      <c r="DJ18" s="170">
        <v>0</v>
      </c>
      <c r="DK18" s="170">
        <v>0</v>
      </c>
      <c r="DL18" s="170">
        <v>0</v>
      </c>
      <c r="DM18" s="170">
        <v>0</v>
      </c>
      <c r="DN18" s="170">
        <v>0</v>
      </c>
      <c r="DO18" s="170">
        <v>0</v>
      </c>
      <c r="DP18" s="170">
        <v>0</v>
      </c>
      <c r="DQ18" s="171">
        <v>0</v>
      </c>
      <c r="DR18" s="174">
        <v>0</v>
      </c>
      <c r="DS18" s="170">
        <v>0</v>
      </c>
      <c r="DT18" s="170">
        <v>0</v>
      </c>
      <c r="DU18" s="170">
        <v>0</v>
      </c>
      <c r="DV18" s="170">
        <v>0</v>
      </c>
      <c r="DW18" s="170">
        <v>0</v>
      </c>
      <c r="DX18" s="170">
        <v>0</v>
      </c>
      <c r="DY18" s="170">
        <v>0</v>
      </c>
      <c r="DZ18" s="170">
        <v>0</v>
      </c>
      <c r="EA18" s="170">
        <v>0</v>
      </c>
      <c r="EB18" s="170">
        <v>0</v>
      </c>
      <c r="EC18" s="170">
        <v>0</v>
      </c>
      <c r="ED18" s="171">
        <v>0</v>
      </c>
      <c r="EE18" s="175">
        <v>0.35000000000000003</v>
      </c>
      <c r="EF18" s="176">
        <v>0.35000000000000003</v>
      </c>
      <c r="EG18" s="170">
        <v>0.35000000000000003</v>
      </c>
      <c r="EH18" s="170">
        <v>0.35</v>
      </c>
      <c r="EI18" s="170">
        <v>0.35000000000000003</v>
      </c>
      <c r="EJ18" s="170">
        <v>0.35000000000000003</v>
      </c>
      <c r="EK18" s="170">
        <v>0.35000000000000003</v>
      </c>
      <c r="EL18" s="170">
        <v>0.35000000000000003</v>
      </c>
      <c r="EM18" s="170">
        <v>0.35000000000000003</v>
      </c>
      <c r="EN18" s="170">
        <v>0.35000000000000003</v>
      </c>
      <c r="EO18" s="170">
        <v>0.35000000000000003</v>
      </c>
      <c r="EP18" s="170">
        <v>0.35000000000000003</v>
      </c>
      <c r="EQ18" s="171">
        <v>0.35000000000000003</v>
      </c>
      <c r="ER18" s="177">
        <v>846.9044365082234</v>
      </c>
      <c r="ES18" s="178">
        <v>846.9044365082234</v>
      </c>
      <c r="ET18" s="179">
        <v>395.22207037050424</v>
      </c>
      <c r="EU18" s="180">
        <v>395.22207037050424</v>
      </c>
      <c r="EV18" s="181">
        <v>211.72610912705585</v>
      </c>
      <c r="EW18" s="180">
        <v>553.31089851870593</v>
      </c>
      <c r="EX18" s="182">
        <v>285.12449362443516</v>
      </c>
      <c r="EY18" s="9">
        <v>290</v>
      </c>
      <c r="EZ18" s="9">
        <v>382</v>
      </c>
      <c r="FA18" s="9">
        <v>1</v>
      </c>
    </row>
    <row r="19" spans="1:157" ht="15.75" thickTop="1" thickBot="1" x14ac:dyDescent="0.25">
      <c r="A19" s="116" t="s">
        <v>10</v>
      </c>
      <c r="B19" s="117"/>
      <c r="C19" s="118" t="s">
        <v>37</v>
      </c>
      <c r="D19" s="119" t="str">
        <f t="shared" si="4"/>
        <v/>
      </c>
      <c r="E19" s="120">
        <v>1.1153907622159634E-2</v>
      </c>
      <c r="F19" s="121">
        <f t="shared" si="3"/>
        <v>0</v>
      </c>
      <c r="G19" s="122">
        <f t="shared" si="3"/>
        <v>0.13414206786852145</v>
      </c>
      <c r="H19" s="122">
        <f t="shared" si="3"/>
        <v>0.86585793213147855</v>
      </c>
      <c r="I19" s="122">
        <f t="shared" si="3"/>
        <v>0</v>
      </c>
      <c r="J19" s="122">
        <f t="shared" si="3"/>
        <v>0</v>
      </c>
      <c r="K19" s="122">
        <f t="shared" si="3"/>
        <v>0</v>
      </c>
      <c r="L19" s="122">
        <f t="shared" si="3"/>
        <v>0</v>
      </c>
      <c r="M19" s="121">
        <f t="shared" si="3"/>
        <v>0</v>
      </c>
      <c r="N19" s="122">
        <f t="shared" si="3"/>
        <v>0</v>
      </c>
      <c r="O19" s="122">
        <f t="shared" si="3"/>
        <v>0</v>
      </c>
      <c r="P19" s="122">
        <f t="shared" si="3"/>
        <v>0</v>
      </c>
      <c r="Q19" s="123">
        <f t="shared" si="3"/>
        <v>0</v>
      </c>
      <c r="R19" s="124">
        <v>77537.280700000003</v>
      </c>
      <c r="S19" s="125">
        <v>0</v>
      </c>
      <c r="T19" s="126">
        <v>10401.01117</v>
      </c>
      <c r="U19" s="126">
        <v>67136.269530000005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7">
        <v>0</v>
      </c>
      <c r="AE19" s="128"/>
      <c r="AF19" s="129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1"/>
      <c r="AR19" s="132"/>
      <c r="AS19" s="133"/>
      <c r="AT19" s="134"/>
      <c r="AU19" s="135"/>
      <c r="AV19" s="134"/>
      <c r="AW19" s="135"/>
      <c r="AX19" s="134"/>
      <c r="AY19" s="134"/>
      <c r="AZ19" s="134"/>
      <c r="BA19" s="134"/>
      <c r="BB19" s="134"/>
      <c r="BC19" s="134"/>
      <c r="BD19" s="136"/>
      <c r="BE19" s="137"/>
      <c r="BF19" s="133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6"/>
      <c r="BR19" s="138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40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40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41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42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43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44"/>
      <c r="ER19" s="145"/>
      <c r="ES19" s="138"/>
      <c r="ET19" s="140"/>
      <c r="EU19" s="140"/>
      <c r="EV19" s="141"/>
      <c r="EW19" s="146"/>
      <c r="EX19" s="147"/>
    </row>
    <row r="20" spans="1:157" ht="15.75" thickTop="1" thickBot="1" x14ac:dyDescent="0.25">
      <c r="A20" s="211" t="s">
        <v>10</v>
      </c>
      <c r="B20" s="212"/>
      <c r="C20" s="211" t="s">
        <v>8</v>
      </c>
      <c r="D20" s="119" t="str">
        <f t="shared" si="4"/>
        <v>Первый Волгоград</v>
      </c>
      <c r="E20" s="148">
        <v>0.85667255158201594</v>
      </c>
      <c r="F20" s="149">
        <f t="shared" si="3"/>
        <v>0</v>
      </c>
      <c r="G20" s="150">
        <f t="shared" si="3"/>
        <v>0.13359722902575175</v>
      </c>
      <c r="H20" s="150">
        <f t="shared" si="3"/>
        <v>0.86640277097424823</v>
      </c>
      <c r="I20" s="150">
        <f t="shared" si="3"/>
        <v>0</v>
      </c>
      <c r="J20" s="150">
        <f t="shared" si="3"/>
        <v>0</v>
      </c>
      <c r="K20" s="150">
        <f t="shared" si="3"/>
        <v>0</v>
      </c>
      <c r="L20" s="150">
        <f t="shared" si="3"/>
        <v>0</v>
      </c>
      <c r="M20" s="149">
        <f t="shared" si="3"/>
        <v>0</v>
      </c>
      <c r="N20" s="150">
        <f t="shared" si="3"/>
        <v>0</v>
      </c>
      <c r="O20" s="150">
        <f t="shared" si="3"/>
        <v>0</v>
      </c>
      <c r="P20" s="150">
        <f t="shared" si="3"/>
        <v>0</v>
      </c>
      <c r="Q20" s="151">
        <f t="shared" si="3"/>
        <v>0</v>
      </c>
      <c r="R20" s="152">
        <v>66424.060100000002</v>
      </c>
      <c r="S20" s="153">
        <v>0</v>
      </c>
      <c r="T20" s="154">
        <v>8874.0703699999995</v>
      </c>
      <c r="U20" s="154">
        <v>57549.989730000001</v>
      </c>
      <c r="V20" s="154">
        <v>0</v>
      </c>
      <c r="W20" s="154">
        <v>0</v>
      </c>
      <c r="X20" s="154">
        <v>0</v>
      </c>
      <c r="Y20" s="154">
        <v>0</v>
      </c>
      <c r="Z20" s="155">
        <v>0</v>
      </c>
      <c r="AA20" s="154">
        <v>0</v>
      </c>
      <c r="AB20" s="154">
        <v>0</v>
      </c>
      <c r="AC20" s="154">
        <v>0</v>
      </c>
      <c r="AD20" s="156">
        <v>0</v>
      </c>
      <c r="AE20" s="157">
        <v>0.72535211267605637</v>
      </c>
      <c r="AF20" s="158">
        <f t="shared" ref="AF20:AQ21" si="7">AS20/$AR20</f>
        <v>0</v>
      </c>
      <c r="AG20" s="159">
        <f t="shared" si="7"/>
        <v>0.17475728155339806</v>
      </c>
      <c r="AH20" s="159">
        <f t="shared" si="7"/>
        <v>0.82524271844660191</v>
      </c>
      <c r="AI20" s="159">
        <f t="shared" si="7"/>
        <v>0</v>
      </c>
      <c r="AJ20" s="159">
        <f t="shared" si="7"/>
        <v>0</v>
      </c>
      <c r="AK20" s="159">
        <f t="shared" si="7"/>
        <v>0</v>
      </c>
      <c r="AL20" s="159">
        <f t="shared" si="7"/>
        <v>0</v>
      </c>
      <c r="AM20" s="159">
        <f t="shared" si="7"/>
        <v>0</v>
      </c>
      <c r="AN20" s="159">
        <f t="shared" si="7"/>
        <v>0</v>
      </c>
      <c r="AO20" s="159">
        <f t="shared" si="7"/>
        <v>0</v>
      </c>
      <c r="AP20" s="159">
        <f t="shared" si="7"/>
        <v>0</v>
      </c>
      <c r="AQ20" s="160">
        <f t="shared" si="7"/>
        <v>0</v>
      </c>
      <c r="AR20" s="161">
        <v>103</v>
      </c>
      <c r="AS20" s="162">
        <v>0</v>
      </c>
      <c r="AT20" s="163">
        <v>18</v>
      </c>
      <c r="AU20" s="164">
        <v>85</v>
      </c>
      <c r="AV20" s="163">
        <v>0</v>
      </c>
      <c r="AW20" s="165">
        <v>0</v>
      </c>
      <c r="AX20" s="163">
        <v>0</v>
      </c>
      <c r="AY20" s="166">
        <v>0</v>
      </c>
      <c r="AZ20" s="163">
        <v>0</v>
      </c>
      <c r="BA20" s="163">
        <v>0</v>
      </c>
      <c r="BB20" s="163">
        <v>0</v>
      </c>
      <c r="BC20" s="166">
        <v>0</v>
      </c>
      <c r="BD20" s="167">
        <v>0</v>
      </c>
      <c r="BE20" s="168">
        <v>644.89378999999997</v>
      </c>
      <c r="BF20" s="168">
        <v>0</v>
      </c>
      <c r="BG20" s="168">
        <v>493.00391000000002</v>
      </c>
      <c r="BH20" s="168">
        <v>677.05870000000004</v>
      </c>
      <c r="BI20" s="168">
        <v>0</v>
      </c>
      <c r="BJ20" s="168">
        <v>0</v>
      </c>
      <c r="BK20" s="168">
        <v>0</v>
      </c>
      <c r="BL20" s="168">
        <v>0</v>
      </c>
      <c r="BM20" s="168">
        <v>0</v>
      </c>
      <c r="BN20" s="168">
        <v>0</v>
      </c>
      <c r="BO20" s="168">
        <v>0</v>
      </c>
      <c r="BP20" s="168">
        <v>0</v>
      </c>
      <c r="BQ20" s="168">
        <v>0</v>
      </c>
      <c r="BR20" s="169">
        <v>1</v>
      </c>
      <c r="BS20" s="170">
        <v>1</v>
      </c>
      <c r="BT20" s="170">
        <v>1</v>
      </c>
      <c r="BU20" s="170">
        <v>1</v>
      </c>
      <c r="BV20" s="170">
        <v>1</v>
      </c>
      <c r="BW20" s="170">
        <v>1</v>
      </c>
      <c r="BX20" s="170">
        <v>1</v>
      </c>
      <c r="BY20" s="170">
        <v>1</v>
      </c>
      <c r="BZ20" s="170">
        <v>1</v>
      </c>
      <c r="CA20" s="170">
        <v>1</v>
      </c>
      <c r="CB20" s="170">
        <v>1</v>
      </c>
      <c r="CC20" s="170">
        <v>1</v>
      </c>
      <c r="CD20" s="171">
        <v>1</v>
      </c>
      <c r="CE20" s="172">
        <v>0.35000000000000003</v>
      </c>
      <c r="CF20" s="170">
        <v>0.35000000000000003</v>
      </c>
      <c r="CG20" s="170">
        <v>0.35000000000000003</v>
      </c>
      <c r="CH20" s="170">
        <v>0.35</v>
      </c>
      <c r="CI20" s="170">
        <v>0.35000000000000003</v>
      </c>
      <c r="CJ20" s="170">
        <v>0.35000000000000003</v>
      </c>
      <c r="CK20" s="170">
        <v>0.35000000000000003</v>
      </c>
      <c r="CL20" s="170">
        <v>0.35000000000000003</v>
      </c>
      <c r="CM20" s="170">
        <v>0.35000000000000003</v>
      </c>
      <c r="CN20" s="170">
        <v>0.35000000000000003</v>
      </c>
      <c r="CO20" s="170">
        <v>0.35000000000000003</v>
      </c>
      <c r="CP20" s="170">
        <v>0.35000000000000003</v>
      </c>
      <c r="CQ20" s="171">
        <v>0.35000000000000003</v>
      </c>
      <c r="CR20" s="172">
        <v>0.35000000000000003</v>
      </c>
      <c r="CS20" s="170">
        <v>0.35000000000000003</v>
      </c>
      <c r="CT20" s="170">
        <v>0.35000000000000003</v>
      </c>
      <c r="CU20" s="170">
        <v>0.35</v>
      </c>
      <c r="CV20" s="170">
        <v>0.35000000000000003</v>
      </c>
      <c r="CW20" s="170">
        <v>0.35000000000000003</v>
      </c>
      <c r="CX20" s="170">
        <v>0.35000000000000003</v>
      </c>
      <c r="CY20" s="170">
        <v>0.35000000000000003</v>
      </c>
      <c r="CZ20" s="170">
        <v>0.35000000000000003</v>
      </c>
      <c r="DA20" s="170">
        <v>0.35000000000000003</v>
      </c>
      <c r="DB20" s="170">
        <v>0.35000000000000003</v>
      </c>
      <c r="DC20" s="170">
        <v>0.35000000000000003</v>
      </c>
      <c r="DD20" s="171">
        <v>0.35000000000000003</v>
      </c>
      <c r="DE20" s="173">
        <v>0</v>
      </c>
      <c r="DF20" s="170">
        <v>0</v>
      </c>
      <c r="DG20" s="170">
        <v>0</v>
      </c>
      <c r="DH20" s="170">
        <v>0</v>
      </c>
      <c r="DI20" s="170">
        <v>0</v>
      </c>
      <c r="DJ20" s="170">
        <v>0</v>
      </c>
      <c r="DK20" s="170">
        <v>0</v>
      </c>
      <c r="DL20" s="170">
        <v>0</v>
      </c>
      <c r="DM20" s="170">
        <v>0</v>
      </c>
      <c r="DN20" s="170">
        <v>0</v>
      </c>
      <c r="DO20" s="170">
        <v>0</v>
      </c>
      <c r="DP20" s="170">
        <v>0</v>
      </c>
      <c r="DQ20" s="171">
        <v>0</v>
      </c>
      <c r="DR20" s="174">
        <v>0</v>
      </c>
      <c r="DS20" s="170">
        <v>0</v>
      </c>
      <c r="DT20" s="170">
        <v>0</v>
      </c>
      <c r="DU20" s="170">
        <v>0</v>
      </c>
      <c r="DV20" s="170">
        <v>0</v>
      </c>
      <c r="DW20" s="170">
        <v>0</v>
      </c>
      <c r="DX20" s="170">
        <v>0</v>
      </c>
      <c r="DY20" s="170">
        <v>0</v>
      </c>
      <c r="DZ20" s="170">
        <v>0</v>
      </c>
      <c r="EA20" s="170">
        <v>0</v>
      </c>
      <c r="EB20" s="170">
        <v>0</v>
      </c>
      <c r="EC20" s="170">
        <v>0</v>
      </c>
      <c r="ED20" s="171">
        <v>0</v>
      </c>
      <c r="EE20" s="175">
        <v>0.35000000000000003</v>
      </c>
      <c r="EF20" s="176">
        <v>0.35000000000000003</v>
      </c>
      <c r="EG20" s="170">
        <v>0.35000000000000003</v>
      </c>
      <c r="EH20" s="170">
        <v>0.35</v>
      </c>
      <c r="EI20" s="170">
        <v>0.35000000000000003</v>
      </c>
      <c r="EJ20" s="170">
        <v>0.35000000000000003</v>
      </c>
      <c r="EK20" s="170">
        <v>0.35000000000000003</v>
      </c>
      <c r="EL20" s="170">
        <v>0.35000000000000003</v>
      </c>
      <c r="EM20" s="170">
        <v>0.35000000000000003</v>
      </c>
      <c r="EN20" s="170">
        <v>0.35000000000000003</v>
      </c>
      <c r="EO20" s="170">
        <v>0.35000000000000003</v>
      </c>
      <c r="EP20" s="170">
        <v>0.35000000000000003</v>
      </c>
      <c r="EQ20" s="171">
        <v>0.35000000000000003</v>
      </c>
      <c r="ER20" s="177">
        <v>1183.6828564239559</v>
      </c>
      <c r="ES20" s="178">
        <v>1183.6828564239559</v>
      </c>
      <c r="ET20" s="179">
        <v>552.38533299784592</v>
      </c>
      <c r="EU20" s="180">
        <v>552.38533299784592</v>
      </c>
      <c r="EV20" s="181">
        <v>295.92071410598896</v>
      </c>
      <c r="EW20" s="180">
        <v>773.3394661969844</v>
      </c>
      <c r="EX20" s="182">
        <v>398.50656166273166</v>
      </c>
      <c r="EY20" s="9">
        <v>295</v>
      </c>
      <c r="EZ20" s="9">
        <v>599</v>
      </c>
      <c r="FA20" s="9">
        <v>1</v>
      </c>
    </row>
    <row r="21" spans="1:157" ht="15.75" thickTop="1" thickBot="1" x14ac:dyDescent="0.25">
      <c r="A21" s="211" t="s">
        <v>10</v>
      </c>
      <c r="B21" s="212"/>
      <c r="C21" s="213" t="s">
        <v>41</v>
      </c>
      <c r="D21" s="119" t="str">
        <f t="shared" si="4"/>
        <v>Пятый Волгоград</v>
      </c>
      <c r="E21" s="148">
        <v>0.14332744841798406</v>
      </c>
      <c r="F21" s="149">
        <f t="shared" si="3"/>
        <v>0</v>
      </c>
      <c r="G21" s="150">
        <f t="shared" si="3"/>
        <v>0.13739858632879112</v>
      </c>
      <c r="H21" s="150">
        <f t="shared" si="3"/>
        <v>0.86260141367120879</v>
      </c>
      <c r="I21" s="150">
        <f t="shared" si="3"/>
        <v>0</v>
      </c>
      <c r="J21" s="150">
        <f t="shared" si="3"/>
        <v>0</v>
      </c>
      <c r="K21" s="150">
        <f t="shared" si="3"/>
        <v>0</v>
      </c>
      <c r="L21" s="150">
        <f t="shared" si="3"/>
        <v>0</v>
      </c>
      <c r="M21" s="149">
        <f t="shared" si="3"/>
        <v>0</v>
      </c>
      <c r="N21" s="150">
        <f t="shared" si="3"/>
        <v>0</v>
      </c>
      <c r="O21" s="150">
        <f t="shared" si="3"/>
        <v>0</v>
      </c>
      <c r="P21" s="150">
        <f t="shared" si="3"/>
        <v>0</v>
      </c>
      <c r="Q21" s="151">
        <f t="shared" si="3"/>
        <v>0</v>
      </c>
      <c r="R21" s="152">
        <v>11113.220600000001</v>
      </c>
      <c r="S21" s="153">
        <v>0</v>
      </c>
      <c r="T21" s="154">
        <v>1526.9408000000001</v>
      </c>
      <c r="U21" s="154">
        <v>9586.2798000000003</v>
      </c>
      <c r="V21" s="154">
        <v>0</v>
      </c>
      <c r="W21" s="154">
        <v>0</v>
      </c>
      <c r="X21" s="154">
        <v>0</v>
      </c>
      <c r="Y21" s="154">
        <v>0</v>
      </c>
      <c r="Z21" s="155">
        <v>0</v>
      </c>
      <c r="AA21" s="154">
        <v>0</v>
      </c>
      <c r="AB21" s="154">
        <v>0</v>
      </c>
      <c r="AC21" s="154">
        <v>0</v>
      </c>
      <c r="AD21" s="156">
        <v>0</v>
      </c>
      <c r="AE21" s="157">
        <v>0.27464788732394368</v>
      </c>
      <c r="AF21" s="158">
        <f t="shared" si="7"/>
        <v>0</v>
      </c>
      <c r="AG21" s="159">
        <f t="shared" si="7"/>
        <v>0.17948717948717949</v>
      </c>
      <c r="AH21" s="159">
        <f t="shared" si="7"/>
        <v>0.82051282051282048</v>
      </c>
      <c r="AI21" s="159">
        <f t="shared" si="7"/>
        <v>0</v>
      </c>
      <c r="AJ21" s="159">
        <f t="shared" si="7"/>
        <v>0</v>
      </c>
      <c r="AK21" s="159">
        <f t="shared" si="7"/>
        <v>0</v>
      </c>
      <c r="AL21" s="159">
        <f t="shared" si="7"/>
        <v>0</v>
      </c>
      <c r="AM21" s="159">
        <f t="shared" si="7"/>
        <v>0</v>
      </c>
      <c r="AN21" s="159">
        <f t="shared" si="7"/>
        <v>0</v>
      </c>
      <c r="AO21" s="159">
        <f t="shared" si="7"/>
        <v>0</v>
      </c>
      <c r="AP21" s="159">
        <f t="shared" si="7"/>
        <v>0</v>
      </c>
      <c r="AQ21" s="160">
        <f t="shared" si="7"/>
        <v>0</v>
      </c>
      <c r="AR21" s="161">
        <v>39</v>
      </c>
      <c r="AS21" s="162">
        <v>0</v>
      </c>
      <c r="AT21" s="163">
        <v>7</v>
      </c>
      <c r="AU21" s="164">
        <v>32</v>
      </c>
      <c r="AV21" s="163">
        <v>0</v>
      </c>
      <c r="AW21" s="165">
        <v>0</v>
      </c>
      <c r="AX21" s="163">
        <v>0</v>
      </c>
      <c r="AY21" s="166">
        <v>0</v>
      </c>
      <c r="AZ21" s="163">
        <v>0</v>
      </c>
      <c r="BA21" s="163">
        <v>0</v>
      </c>
      <c r="BB21" s="163">
        <v>0</v>
      </c>
      <c r="BC21" s="166">
        <v>0</v>
      </c>
      <c r="BD21" s="167">
        <v>0</v>
      </c>
      <c r="BE21" s="168">
        <v>284.95436999999998</v>
      </c>
      <c r="BF21" s="168">
        <v>0</v>
      </c>
      <c r="BG21" s="168">
        <v>218.1344</v>
      </c>
      <c r="BH21" s="168">
        <v>299.57123999999999</v>
      </c>
      <c r="BI21" s="168">
        <v>0</v>
      </c>
      <c r="BJ21" s="168">
        <v>0</v>
      </c>
      <c r="BK21" s="168">
        <v>0</v>
      </c>
      <c r="BL21" s="168">
        <v>0</v>
      </c>
      <c r="BM21" s="168">
        <v>0</v>
      </c>
      <c r="BN21" s="168">
        <v>0</v>
      </c>
      <c r="BO21" s="168">
        <v>0</v>
      </c>
      <c r="BP21" s="168">
        <v>0</v>
      </c>
      <c r="BQ21" s="168">
        <v>0</v>
      </c>
      <c r="BR21" s="169">
        <v>1</v>
      </c>
      <c r="BS21" s="170">
        <v>1</v>
      </c>
      <c r="BT21" s="170">
        <v>1</v>
      </c>
      <c r="BU21" s="170">
        <v>1</v>
      </c>
      <c r="BV21" s="170">
        <v>1</v>
      </c>
      <c r="BW21" s="170">
        <v>1</v>
      </c>
      <c r="BX21" s="170">
        <v>1</v>
      </c>
      <c r="BY21" s="170">
        <v>1</v>
      </c>
      <c r="BZ21" s="170">
        <v>1</v>
      </c>
      <c r="CA21" s="170">
        <v>1</v>
      </c>
      <c r="CB21" s="170">
        <v>1</v>
      </c>
      <c r="CC21" s="170">
        <v>1</v>
      </c>
      <c r="CD21" s="171">
        <v>1</v>
      </c>
      <c r="CE21" s="172">
        <v>0.6</v>
      </c>
      <c r="CF21" s="170">
        <v>0.6</v>
      </c>
      <c r="CG21" s="170">
        <v>0.6</v>
      </c>
      <c r="CH21" s="170">
        <v>0.6</v>
      </c>
      <c r="CI21" s="170">
        <v>0.6</v>
      </c>
      <c r="CJ21" s="170">
        <v>0.6</v>
      </c>
      <c r="CK21" s="170">
        <v>0.6</v>
      </c>
      <c r="CL21" s="170">
        <v>0.6</v>
      </c>
      <c r="CM21" s="170">
        <v>0.6</v>
      </c>
      <c r="CN21" s="170">
        <v>0.6</v>
      </c>
      <c r="CO21" s="170">
        <v>0.6</v>
      </c>
      <c r="CP21" s="170">
        <v>0.6</v>
      </c>
      <c r="CQ21" s="171">
        <v>0.6</v>
      </c>
      <c r="CR21" s="172">
        <v>0.6</v>
      </c>
      <c r="CS21" s="170">
        <v>0.6</v>
      </c>
      <c r="CT21" s="170">
        <v>0.6</v>
      </c>
      <c r="CU21" s="170">
        <v>0.6</v>
      </c>
      <c r="CV21" s="170">
        <v>0.6</v>
      </c>
      <c r="CW21" s="170">
        <v>0.6</v>
      </c>
      <c r="CX21" s="170">
        <v>0.6</v>
      </c>
      <c r="CY21" s="170">
        <v>0.6</v>
      </c>
      <c r="CZ21" s="170">
        <v>0.6</v>
      </c>
      <c r="DA21" s="170">
        <v>0.6</v>
      </c>
      <c r="DB21" s="170">
        <v>0.6</v>
      </c>
      <c r="DC21" s="170">
        <v>0.6</v>
      </c>
      <c r="DD21" s="171">
        <v>0.6</v>
      </c>
      <c r="DE21" s="173">
        <v>0</v>
      </c>
      <c r="DF21" s="170">
        <v>0</v>
      </c>
      <c r="DG21" s="170">
        <v>0</v>
      </c>
      <c r="DH21" s="170">
        <v>0</v>
      </c>
      <c r="DI21" s="170">
        <v>0</v>
      </c>
      <c r="DJ21" s="170">
        <v>0</v>
      </c>
      <c r="DK21" s="170">
        <v>0</v>
      </c>
      <c r="DL21" s="170">
        <v>0</v>
      </c>
      <c r="DM21" s="170">
        <v>0</v>
      </c>
      <c r="DN21" s="170">
        <v>0</v>
      </c>
      <c r="DO21" s="170">
        <v>0</v>
      </c>
      <c r="DP21" s="170">
        <v>0</v>
      </c>
      <c r="DQ21" s="171">
        <v>0</v>
      </c>
      <c r="DR21" s="174">
        <v>0</v>
      </c>
      <c r="DS21" s="170">
        <v>0</v>
      </c>
      <c r="DT21" s="170">
        <v>0</v>
      </c>
      <c r="DU21" s="170">
        <v>0</v>
      </c>
      <c r="DV21" s="170">
        <v>0</v>
      </c>
      <c r="DW21" s="170">
        <v>0</v>
      </c>
      <c r="DX21" s="170">
        <v>0</v>
      </c>
      <c r="DY21" s="170">
        <v>0</v>
      </c>
      <c r="DZ21" s="170">
        <v>0</v>
      </c>
      <c r="EA21" s="170">
        <v>0</v>
      </c>
      <c r="EB21" s="170">
        <v>0</v>
      </c>
      <c r="EC21" s="170">
        <v>0</v>
      </c>
      <c r="ED21" s="171">
        <v>0</v>
      </c>
      <c r="EE21" s="175">
        <v>0.6</v>
      </c>
      <c r="EF21" s="176">
        <v>0.6</v>
      </c>
      <c r="EG21" s="170">
        <v>0.6</v>
      </c>
      <c r="EH21" s="170">
        <v>0.6</v>
      </c>
      <c r="EI21" s="170">
        <v>0.6</v>
      </c>
      <c r="EJ21" s="170">
        <v>0.6</v>
      </c>
      <c r="EK21" s="170">
        <v>0.6</v>
      </c>
      <c r="EL21" s="170">
        <v>0.6</v>
      </c>
      <c r="EM21" s="170">
        <v>0.6</v>
      </c>
      <c r="EN21" s="170">
        <v>0.6</v>
      </c>
      <c r="EO21" s="170">
        <v>0.6</v>
      </c>
      <c r="EP21" s="170">
        <v>0.6</v>
      </c>
      <c r="EQ21" s="171">
        <v>0.6</v>
      </c>
      <c r="ER21" s="177">
        <v>419.64442606400485</v>
      </c>
      <c r="ES21" s="178">
        <v>419.64442606400485</v>
      </c>
      <c r="ET21" s="179">
        <v>225.96238326523337</v>
      </c>
      <c r="EU21" s="180">
        <v>225.96238326523337</v>
      </c>
      <c r="EV21" s="181">
        <v>121.05127674923216</v>
      </c>
      <c r="EW21" s="180">
        <v>342.17160894449626</v>
      </c>
      <c r="EX21" s="182">
        <v>173.50683000723276</v>
      </c>
      <c r="EY21" s="9">
        <v>1242</v>
      </c>
      <c r="EZ21" s="9">
        <v>2346</v>
      </c>
      <c r="FA21" s="9">
        <v>1</v>
      </c>
    </row>
    <row r="22" spans="1:157" ht="15.75" thickTop="1" thickBot="1" x14ac:dyDescent="0.25">
      <c r="A22" s="116" t="s">
        <v>11</v>
      </c>
      <c r="B22" s="117"/>
      <c r="C22" s="118" t="s">
        <v>37</v>
      </c>
      <c r="D22" s="119" t="str">
        <f t="shared" si="4"/>
        <v/>
      </c>
      <c r="E22" s="120">
        <v>1.9093241902844463E-2</v>
      </c>
      <c r="F22" s="121">
        <f t="shared" si="3"/>
        <v>0</v>
      </c>
      <c r="G22" s="122">
        <f t="shared" si="3"/>
        <v>0.13222206579711762</v>
      </c>
      <c r="H22" s="122">
        <f t="shared" si="3"/>
        <v>0.86777793420288252</v>
      </c>
      <c r="I22" s="122">
        <f t="shared" si="3"/>
        <v>0</v>
      </c>
      <c r="J22" s="122">
        <f t="shared" si="3"/>
        <v>0</v>
      </c>
      <c r="K22" s="122">
        <f t="shared" si="3"/>
        <v>0</v>
      </c>
      <c r="L22" s="122">
        <f t="shared" si="3"/>
        <v>0</v>
      </c>
      <c r="M22" s="121">
        <f t="shared" si="3"/>
        <v>0</v>
      </c>
      <c r="N22" s="122">
        <f t="shared" si="3"/>
        <v>0</v>
      </c>
      <c r="O22" s="122">
        <f t="shared" si="3"/>
        <v>0</v>
      </c>
      <c r="P22" s="122">
        <f t="shared" si="3"/>
        <v>0</v>
      </c>
      <c r="Q22" s="123">
        <f t="shared" si="3"/>
        <v>0</v>
      </c>
      <c r="R22" s="124">
        <v>132728.19777999999</v>
      </c>
      <c r="S22" s="125">
        <v>0</v>
      </c>
      <c r="T22" s="126">
        <v>17549.5965</v>
      </c>
      <c r="U22" s="126">
        <v>115178.60128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7">
        <v>0</v>
      </c>
      <c r="AE22" s="128"/>
      <c r="AF22" s="129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1"/>
      <c r="AR22" s="132"/>
      <c r="AS22" s="133"/>
      <c r="AT22" s="134"/>
      <c r="AU22" s="135"/>
      <c r="AV22" s="134"/>
      <c r="AW22" s="135"/>
      <c r="AX22" s="134"/>
      <c r="AY22" s="134"/>
      <c r="AZ22" s="134"/>
      <c r="BA22" s="134"/>
      <c r="BB22" s="134"/>
      <c r="BC22" s="134"/>
      <c r="BD22" s="136"/>
      <c r="BE22" s="137"/>
      <c r="BF22" s="133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6"/>
      <c r="BR22" s="138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40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40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41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42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43"/>
      <c r="EF22" s="139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44"/>
      <c r="ER22" s="145"/>
      <c r="ES22" s="138"/>
      <c r="ET22" s="140"/>
      <c r="EU22" s="140"/>
      <c r="EV22" s="141"/>
      <c r="EW22" s="146"/>
      <c r="EX22" s="147"/>
    </row>
    <row r="23" spans="1:157" ht="15.75" thickTop="1" thickBot="1" x14ac:dyDescent="0.25">
      <c r="A23" s="211" t="s">
        <v>11</v>
      </c>
      <c r="B23" s="212"/>
      <c r="C23" s="211" t="s">
        <v>8</v>
      </c>
      <c r="D23" s="119" t="str">
        <f t="shared" si="4"/>
        <v>Первый Воронеж</v>
      </c>
      <c r="E23" s="148">
        <v>0.78773708969741429</v>
      </c>
      <c r="F23" s="149">
        <f t="shared" si="3"/>
        <v>0</v>
      </c>
      <c r="G23" s="150">
        <f t="shared" si="3"/>
        <v>0.13359722912654662</v>
      </c>
      <c r="H23" s="150">
        <f t="shared" si="3"/>
        <v>0.86640277087345352</v>
      </c>
      <c r="I23" s="150">
        <f t="shared" si="3"/>
        <v>0</v>
      </c>
      <c r="J23" s="150">
        <f t="shared" si="3"/>
        <v>0</v>
      </c>
      <c r="K23" s="150">
        <f t="shared" si="3"/>
        <v>0</v>
      </c>
      <c r="L23" s="150">
        <f t="shared" si="3"/>
        <v>0</v>
      </c>
      <c r="M23" s="149">
        <f t="shared" si="3"/>
        <v>0</v>
      </c>
      <c r="N23" s="150">
        <f t="shared" si="3"/>
        <v>0</v>
      </c>
      <c r="O23" s="150">
        <f t="shared" si="3"/>
        <v>0</v>
      </c>
      <c r="P23" s="150">
        <f t="shared" si="3"/>
        <v>0</v>
      </c>
      <c r="Q23" s="151">
        <f t="shared" si="3"/>
        <v>0</v>
      </c>
      <c r="R23" s="152">
        <v>104554.92423999999</v>
      </c>
      <c r="S23" s="153">
        <v>0</v>
      </c>
      <c r="T23" s="154">
        <v>13968.248170000001</v>
      </c>
      <c r="U23" s="154">
        <v>90586.676070000001</v>
      </c>
      <c r="V23" s="154">
        <v>0</v>
      </c>
      <c r="W23" s="154">
        <v>0</v>
      </c>
      <c r="X23" s="154">
        <v>0</v>
      </c>
      <c r="Y23" s="154">
        <v>0</v>
      </c>
      <c r="Z23" s="155">
        <v>0</v>
      </c>
      <c r="AA23" s="154">
        <v>0</v>
      </c>
      <c r="AB23" s="154">
        <v>0</v>
      </c>
      <c r="AC23" s="154">
        <v>0</v>
      </c>
      <c r="AD23" s="156">
        <v>0</v>
      </c>
      <c r="AE23" s="157">
        <v>0.74100719424460426</v>
      </c>
      <c r="AF23" s="158">
        <f t="shared" ref="AF23:AQ24" si="8">AS23/$AR23</f>
        <v>0</v>
      </c>
      <c r="AG23" s="159">
        <f t="shared" si="8"/>
        <v>0.17475728155339806</v>
      </c>
      <c r="AH23" s="159">
        <f t="shared" si="8"/>
        <v>0.82524271844660191</v>
      </c>
      <c r="AI23" s="159">
        <f t="shared" si="8"/>
        <v>0</v>
      </c>
      <c r="AJ23" s="159">
        <f t="shared" si="8"/>
        <v>0</v>
      </c>
      <c r="AK23" s="159">
        <f t="shared" si="8"/>
        <v>0</v>
      </c>
      <c r="AL23" s="159">
        <f t="shared" si="8"/>
        <v>0</v>
      </c>
      <c r="AM23" s="159">
        <f t="shared" si="8"/>
        <v>0</v>
      </c>
      <c r="AN23" s="159">
        <f t="shared" si="8"/>
        <v>0</v>
      </c>
      <c r="AO23" s="159">
        <f t="shared" si="8"/>
        <v>0</v>
      </c>
      <c r="AP23" s="159">
        <f t="shared" si="8"/>
        <v>0</v>
      </c>
      <c r="AQ23" s="160">
        <f t="shared" si="8"/>
        <v>0</v>
      </c>
      <c r="AR23" s="161">
        <v>103</v>
      </c>
      <c r="AS23" s="162">
        <v>0</v>
      </c>
      <c r="AT23" s="163">
        <v>18</v>
      </c>
      <c r="AU23" s="164">
        <v>85</v>
      </c>
      <c r="AV23" s="163">
        <v>0</v>
      </c>
      <c r="AW23" s="165">
        <v>0</v>
      </c>
      <c r="AX23" s="163">
        <v>0</v>
      </c>
      <c r="AY23" s="166">
        <v>0</v>
      </c>
      <c r="AZ23" s="163">
        <v>0</v>
      </c>
      <c r="BA23" s="163">
        <v>0</v>
      </c>
      <c r="BB23" s="163">
        <v>0</v>
      </c>
      <c r="BC23" s="166">
        <v>0</v>
      </c>
      <c r="BD23" s="167">
        <v>0</v>
      </c>
      <c r="BE23" s="168">
        <v>1015.09635</v>
      </c>
      <c r="BF23" s="168">
        <v>0</v>
      </c>
      <c r="BG23" s="168">
        <v>776.01378999999997</v>
      </c>
      <c r="BH23" s="168">
        <v>1065.7256</v>
      </c>
      <c r="BI23" s="168">
        <v>0</v>
      </c>
      <c r="BJ23" s="168">
        <v>0</v>
      </c>
      <c r="BK23" s="168">
        <v>0</v>
      </c>
      <c r="BL23" s="168">
        <v>0</v>
      </c>
      <c r="BM23" s="168">
        <v>0</v>
      </c>
      <c r="BN23" s="168">
        <v>0</v>
      </c>
      <c r="BO23" s="168">
        <v>0</v>
      </c>
      <c r="BP23" s="168">
        <v>0</v>
      </c>
      <c r="BQ23" s="168">
        <v>0</v>
      </c>
      <c r="BR23" s="169">
        <v>1</v>
      </c>
      <c r="BS23" s="170">
        <v>1</v>
      </c>
      <c r="BT23" s="170">
        <v>1</v>
      </c>
      <c r="BU23" s="170">
        <v>1</v>
      </c>
      <c r="BV23" s="170">
        <v>1</v>
      </c>
      <c r="BW23" s="170">
        <v>1</v>
      </c>
      <c r="BX23" s="170">
        <v>1</v>
      </c>
      <c r="BY23" s="170">
        <v>1</v>
      </c>
      <c r="BZ23" s="170">
        <v>1</v>
      </c>
      <c r="CA23" s="170">
        <v>1</v>
      </c>
      <c r="CB23" s="170">
        <v>1</v>
      </c>
      <c r="CC23" s="170">
        <v>1</v>
      </c>
      <c r="CD23" s="171">
        <v>1</v>
      </c>
      <c r="CE23" s="172">
        <v>0.35000000000000003</v>
      </c>
      <c r="CF23" s="170">
        <v>0.35000000000000003</v>
      </c>
      <c r="CG23" s="170">
        <v>0.35000000000000003</v>
      </c>
      <c r="CH23" s="170">
        <v>0.35</v>
      </c>
      <c r="CI23" s="170">
        <v>0.35000000000000003</v>
      </c>
      <c r="CJ23" s="170">
        <v>0.35000000000000003</v>
      </c>
      <c r="CK23" s="170">
        <v>0.35000000000000003</v>
      </c>
      <c r="CL23" s="170">
        <v>0.35000000000000003</v>
      </c>
      <c r="CM23" s="170">
        <v>0.35000000000000003</v>
      </c>
      <c r="CN23" s="170">
        <v>0.35000000000000003</v>
      </c>
      <c r="CO23" s="170">
        <v>0.35000000000000003</v>
      </c>
      <c r="CP23" s="170">
        <v>0.35000000000000003</v>
      </c>
      <c r="CQ23" s="171">
        <v>0.35000000000000003</v>
      </c>
      <c r="CR23" s="172">
        <v>0.35000000000000003</v>
      </c>
      <c r="CS23" s="170">
        <v>0.35000000000000003</v>
      </c>
      <c r="CT23" s="170">
        <v>0.35000000000000003</v>
      </c>
      <c r="CU23" s="170">
        <v>0.35</v>
      </c>
      <c r="CV23" s="170">
        <v>0.35000000000000003</v>
      </c>
      <c r="CW23" s="170">
        <v>0.35000000000000003</v>
      </c>
      <c r="CX23" s="170">
        <v>0.35000000000000003</v>
      </c>
      <c r="CY23" s="170">
        <v>0.35000000000000003</v>
      </c>
      <c r="CZ23" s="170">
        <v>0.35000000000000003</v>
      </c>
      <c r="DA23" s="170">
        <v>0.35000000000000003</v>
      </c>
      <c r="DB23" s="170">
        <v>0.35000000000000003</v>
      </c>
      <c r="DC23" s="170">
        <v>0.35000000000000003</v>
      </c>
      <c r="DD23" s="171">
        <v>0.35000000000000003</v>
      </c>
      <c r="DE23" s="173">
        <v>0</v>
      </c>
      <c r="DF23" s="170">
        <v>0</v>
      </c>
      <c r="DG23" s="170">
        <v>0</v>
      </c>
      <c r="DH23" s="170">
        <v>0</v>
      </c>
      <c r="DI23" s="170">
        <v>0</v>
      </c>
      <c r="DJ23" s="170">
        <v>0</v>
      </c>
      <c r="DK23" s="170">
        <v>0</v>
      </c>
      <c r="DL23" s="170">
        <v>0</v>
      </c>
      <c r="DM23" s="170">
        <v>0</v>
      </c>
      <c r="DN23" s="170">
        <v>0</v>
      </c>
      <c r="DO23" s="170">
        <v>0</v>
      </c>
      <c r="DP23" s="170">
        <v>0</v>
      </c>
      <c r="DQ23" s="171">
        <v>0</v>
      </c>
      <c r="DR23" s="174">
        <v>0</v>
      </c>
      <c r="DS23" s="170">
        <v>0</v>
      </c>
      <c r="DT23" s="170">
        <v>0</v>
      </c>
      <c r="DU23" s="170">
        <v>0</v>
      </c>
      <c r="DV23" s="170">
        <v>0</v>
      </c>
      <c r="DW23" s="170">
        <v>0</v>
      </c>
      <c r="DX23" s="170">
        <v>0</v>
      </c>
      <c r="DY23" s="170">
        <v>0</v>
      </c>
      <c r="DZ23" s="170">
        <v>0</v>
      </c>
      <c r="EA23" s="170">
        <v>0</v>
      </c>
      <c r="EB23" s="170">
        <v>0</v>
      </c>
      <c r="EC23" s="170">
        <v>0</v>
      </c>
      <c r="ED23" s="171">
        <v>0</v>
      </c>
      <c r="EE23" s="175">
        <v>0.35000000000000003</v>
      </c>
      <c r="EF23" s="176">
        <v>0.35000000000000003</v>
      </c>
      <c r="EG23" s="170">
        <v>0.35000000000000003</v>
      </c>
      <c r="EH23" s="170">
        <v>0.35</v>
      </c>
      <c r="EI23" s="170">
        <v>0.35000000000000003</v>
      </c>
      <c r="EJ23" s="170">
        <v>0.35000000000000003</v>
      </c>
      <c r="EK23" s="170">
        <v>0.35000000000000003</v>
      </c>
      <c r="EL23" s="170">
        <v>0.35000000000000003</v>
      </c>
      <c r="EM23" s="170">
        <v>0.35000000000000003</v>
      </c>
      <c r="EN23" s="170">
        <v>0.35000000000000003</v>
      </c>
      <c r="EO23" s="170">
        <v>0.35000000000000003</v>
      </c>
      <c r="EP23" s="170">
        <v>0.35000000000000003</v>
      </c>
      <c r="EQ23" s="171">
        <v>0.35000000000000003</v>
      </c>
      <c r="ER23" s="177">
        <v>1863.1783601994266</v>
      </c>
      <c r="ES23" s="178">
        <v>1863.1783601994266</v>
      </c>
      <c r="ET23" s="179">
        <v>869.48323475973234</v>
      </c>
      <c r="EU23" s="180">
        <v>869.48323475973234</v>
      </c>
      <c r="EV23" s="181">
        <v>465.79459004985665</v>
      </c>
      <c r="EW23" s="180">
        <v>1217.2765286636252</v>
      </c>
      <c r="EX23" s="182">
        <v>627.27004793380684</v>
      </c>
      <c r="EY23" s="9">
        <v>296</v>
      </c>
      <c r="EZ23" s="9">
        <v>93</v>
      </c>
      <c r="FA23" s="9">
        <v>1</v>
      </c>
    </row>
    <row r="24" spans="1:157" ht="15.75" thickTop="1" thickBot="1" x14ac:dyDescent="0.25">
      <c r="A24" s="211" t="s">
        <v>11</v>
      </c>
      <c r="B24" s="212"/>
      <c r="C24" s="213" t="s">
        <v>42</v>
      </c>
      <c r="D24" s="119" t="str">
        <f t="shared" si="4"/>
        <v>Четвертый Воронеж</v>
      </c>
      <c r="E24" s="148">
        <v>0.21226291030258576</v>
      </c>
      <c r="F24" s="149">
        <f t="shared" si="3"/>
        <v>0</v>
      </c>
      <c r="G24" s="150">
        <f t="shared" si="3"/>
        <v>0.1271186440196683</v>
      </c>
      <c r="H24" s="150">
        <f t="shared" si="3"/>
        <v>0.87288135598033179</v>
      </c>
      <c r="I24" s="150">
        <f t="shared" si="3"/>
        <v>0</v>
      </c>
      <c r="J24" s="150">
        <f t="shared" si="3"/>
        <v>0</v>
      </c>
      <c r="K24" s="150">
        <f t="shared" si="3"/>
        <v>0</v>
      </c>
      <c r="L24" s="150">
        <f t="shared" si="3"/>
        <v>0</v>
      </c>
      <c r="M24" s="149">
        <f t="shared" si="3"/>
        <v>0</v>
      </c>
      <c r="N24" s="150">
        <f t="shared" si="3"/>
        <v>0</v>
      </c>
      <c r="O24" s="150">
        <f t="shared" si="3"/>
        <v>0</v>
      </c>
      <c r="P24" s="150">
        <f t="shared" si="3"/>
        <v>0</v>
      </c>
      <c r="Q24" s="151">
        <f t="shared" si="3"/>
        <v>0</v>
      </c>
      <c r="R24" s="152">
        <v>28173.273539999998</v>
      </c>
      <c r="S24" s="153">
        <v>0</v>
      </c>
      <c r="T24" s="154">
        <v>3581.3483299999998</v>
      </c>
      <c r="U24" s="154">
        <v>24591.925210000001</v>
      </c>
      <c r="V24" s="154">
        <v>0</v>
      </c>
      <c r="W24" s="154">
        <v>0</v>
      </c>
      <c r="X24" s="154">
        <v>0</v>
      </c>
      <c r="Y24" s="154">
        <v>0</v>
      </c>
      <c r="Z24" s="155">
        <v>0</v>
      </c>
      <c r="AA24" s="154">
        <v>0</v>
      </c>
      <c r="AB24" s="154">
        <v>0</v>
      </c>
      <c r="AC24" s="154">
        <v>0</v>
      </c>
      <c r="AD24" s="156">
        <v>0</v>
      </c>
      <c r="AE24" s="157">
        <v>0.25899280575539568</v>
      </c>
      <c r="AF24" s="158">
        <f t="shared" si="8"/>
        <v>0</v>
      </c>
      <c r="AG24" s="159">
        <f t="shared" si="8"/>
        <v>0.16666666666666666</v>
      </c>
      <c r="AH24" s="159">
        <f t="shared" si="8"/>
        <v>0.83333333333333337</v>
      </c>
      <c r="AI24" s="159">
        <f t="shared" si="8"/>
        <v>0</v>
      </c>
      <c r="AJ24" s="159">
        <f t="shared" si="8"/>
        <v>0</v>
      </c>
      <c r="AK24" s="159">
        <f t="shared" si="8"/>
        <v>0</v>
      </c>
      <c r="AL24" s="159">
        <f t="shared" si="8"/>
        <v>0</v>
      </c>
      <c r="AM24" s="159">
        <f t="shared" si="8"/>
        <v>0</v>
      </c>
      <c r="AN24" s="159">
        <f t="shared" si="8"/>
        <v>0</v>
      </c>
      <c r="AO24" s="159">
        <f t="shared" si="8"/>
        <v>0</v>
      </c>
      <c r="AP24" s="159">
        <f t="shared" si="8"/>
        <v>0</v>
      </c>
      <c r="AQ24" s="160">
        <f t="shared" si="8"/>
        <v>0</v>
      </c>
      <c r="AR24" s="161">
        <v>36</v>
      </c>
      <c r="AS24" s="162">
        <v>0</v>
      </c>
      <c r="AT24" s="163">
        <v>6</v>
      </c>
      <c r="AU24" s="164">
        <v>30</v>
      </c>
      <c r="AV24" s="163">
        <v>0</v>
      </c>
      <c r="AW24" s="165">
        <v>0</v>
      </c>
      <c r="AX24" s="163">
        <v>0</v>
      </c>
      <c r="AY24" s="166">
        <v>0</v>
      </c>
      <c r="AZ24" s="163">
        <v>0</v>
      </c>
      <c r="BA24" s="163">
        <v>0</v>
      </c>
      <c r="BB24" s="163">
        <v>0</v>
      </c>
      <c r="BC24" s="166">
        <v>0</v>
      </c>
      <c r="BD24" s="167">
        <v>0</v>
      </c>
      <c r="BE24" s="168">
        <v>782.59092999999996</v>
      </c>
      <c r="BF24" s="168">
        <v>0</v>
      </c>
      <c r="BG24" s="168">
        <v>596.89139</v>
      </c>
      <c r="BH24" s="168">
        <v>819.73083999999994</v>
      </c>
      <c r="BI24" s="168">
        <v>0</v>
      </c>
      <c r="BJ24" s="168">
        <v>0</v>
      </c>
      <c r="BK24" s="168">
        <v>0</v>
      </c>
      <c r="BL24" s="168">
        <v>0</v>
      </c>
      <c r="BM24" s="168">
        <v>0</v>
      </c>
      <c r="BN24" s="168">
        <v>0</v>
      </c>
      <c r="BO24" s="168">
        <v>0</v>
      </c>
      <c r="BP24" s="168">
        <v>0</v>
      </c>
      <c r="BQ24" s="168">
        <v>0</v>
      </c>
      <c r="BR24" s="169">
        <v>1</v>
      </c>
      <c r="BS24" s="170">
        <v>1</v>
      </c>
      <c r="BT24" s="170">
        <v>1</v>
      </c>
      <c r="BU24" s="170">
        <v>1</v>
      </c>
      <c r="BV24" s="170">
        <v>1</v>
      </c>
      <c r="BW24" s="170">
        <v>1</v>
      </c>
      <c r="BX24" s="170">
        <v>1</v>
      </c>
      <c r="BY24" s="170">
        <v>1</v>
      </c>
      <c r="BZ24" s="170">
        <v>1</v>
      </c>
      <c r="CA24" s="170">
        <v>1</v>
      </c>
      <c r="CB24" s="170">
        <v>1</v>
      </c>
      <c r="CC24" s="170">
        <v>1</v>
      </c>
      <c r="CD24" s="171">
        <v>1</v>
      </c>
      <c r="CE24" s="172">
        <v>0.6</v>
      </c>
      <c r="CF24" s="170">
        <v>0.6</v>
      </c>
      <c r="CG24" s="170">
        <v>0.6</v>
      </c>
      <c r="CH24" s="170">
        <v>0.6</v>
      </c>
      <c r="CI24" s="170">
        <v>0.6</v>
      </c>
      <c r="CJ24" s="170">
        <v>0.6</v>
      </c>
      <c r="CK24" s="170">
        <v>0.6</v>
      </c>
      <c r="CL24" s="170">
        <v>0.6</v>
      </c>
      <c r="CM24" s="170">
        <v>0.6</v>
      </c>
      <c r="CN24" s="170">
        <v>0.6</v>
      </c>
      <c r="CO24" s="170">
        <v>0.6</v>
      </c>
      <c r="CP24" s="170">
        <v>0.6</v>
      </c>
      <c r="CQ24" s="171">
        <v>0.6</v>
      </c>
      <c r="CR24" s="172">
        <v>0.6</v>
      </c>
      <c r="CS24" s="170">
        <v>0.6</v>
      </c>
      <c r="CT24" s="170">
        <v>0.6</v>
      </c>
      <c r="CU24" s="170">
        <v>0.6</v>
      </c>
      <c r="CV24" s="170">
        <v>0.6</v>
      </c>
      <c r="CW24" s="170">
        <v>0.6</v>
      </c>
      <c r="CX24" s="170">
        <v>0.6</v>
      </c>
      <c r="CY24" s="170">
        <v>0.6</v>
      </c>
      <c r="CZ24" s="170">
        <v>0.6</v>
      </c>
      <c r="DA24" s="170">
        <v>0.6</v>
      </c>
      <c r="DB24" s="170">
        <v>0.6</v>
      </c>
      <c r="DC24" s="170">
        <v>0.6</v>
      </c>
      <c r="DD24" s="171">
        <v>0.6</v>
      </c>
      <c r="DE24" s="173">
        <v>0</v>
      </c>
      <c r="DF24" s="170">
        <v>0</v>
      </c>
      <c r="DG24" s="170">
        <v>0</v>
      </c>
      <c r="DH24" s="170">
        <v>0</v>
      </c>
      <c r="DI24" s="170">
        <v>0</v>
      </c>
      <c r="DJ24" s="170">
        <v>0</v>
      </c>
      <c r="DK24" s="170">
        <v>0</v>
      </c>
      <c r="DL24" s="170">
        <v>0</v>
      </c>
      <c r="DM24" s="170">
        <v>0</v>
      </c>
      <c r="DN24" s="170">
        <v>0</v>
      </c>
      <c r="DO24" s="170">
        <v>0</v>
      </c>
      <c r="DP24" s="170">
        <v>0</v>
      </c>
      <c r="DQ24" s="171">
        <v>0</v>
      </c>
      <c r="DR24" s="174">
        <v>0</v>
      </c>
      <c r="DS24" s="170">
        <v>0</v>
      </c>
      <c r="DT24" s="170">
        <v>0</v>
      </c>
      <c r="DU24" s="170">
        <v>0</v>
      </c>
      <c r="DV24" s="170">
        <v>0</v>
      </c>
      <c r="DW24" s="170">
        <v>0</v>
      </c>
      <c r="DX24" s="170">
        <v>0</v>
      </c>
      <c r="DY24" s="170">
        <v>0</v>
      </c>
      <c r="DZ24" s="170">
        <v>0</v>
      </c>
      <c r="EA24" s="170">
        <v>0</v>
      </c>
      <c r="EB24" s="170">
        <v>0</v>
      </c>
      <c r="EC24" s="170">
        <v>0</v>
      </c>
      <c r="ED24" s="171">
        <v>0</v>
      </c>
      <c r="EE24" s="175">
        <v>0.6</v>
      </c>
      <c r="EF24" s="176">
        <v>0.6</v>
      </c>
      <c r="EG24" s="170">
        <v>0.6</v>
      </c>
      <c r="EH24" s="170">
        <v>0.6</v>
      </c>
      <c r="EI24" s="170">
        <v>0.6</v>
      </c>
      <c r="EJ24" s="170">
        <v>0.6</v>
      </c>
      <c r="EK24" s="170">
        <v>0.6</v>
      </c>
      <c r="EL24" s="170">
        <v>0.6</v>
      </c>
      <c r="EM24" s="170">
        <v>0.6</v>
      </c>
      <c r="EN24" s="170">
        <v>0.6</v>
      </c>
      <c r="EO24" s="170">
        <v>0.6</v>
      </c>
      <c r="EP24" s="170">
        <v>0.6</v>
      </c>
      <c r="EQ24" s="171">
        <v>0.6</v>
      </c>
      <c r="ER24" s="177">
        <v>1148.2927193734911</v>
      </c>
      <c r="ES24" s="178">
        <v>1148.2927193734911</v>
      </c>
      <c r="ET24" s="179">
        <v>618.31146427803355</v>
      </c>
      <c r="EU24" s="180">
        <v>618.31146427803355</v>
      </c>
      <c r="EV24" s="181">
        <v>331.23828443466084</v>
      </c>
      <c r="EW24" s="180">
        <v>936.30021733530805</v>
      </c>
      <c r="EX24" s="182">
        <v>474.77487435634725</v>
      </c>
      <c r="EY24" s="9">
        <v>1220</v>
      </c>
      <c r="EZ24" s="9">
        <v>2323</v>
      </c>
      <c r="FA24" s="9">
        <v>1</v>
      </c>
    </row>
    <row r="25" spans="1:157" ht="13.5" thickTop="1" x14ac:dyDescent="0.2">
      <c r="R25" s="183">
        <f>SUMPRODUCT(R13:R24*($A$13:$B$24="Все"))*1.18</f>
        <v>8202864.3525994001</v>
      </c>
    </row>
    <row r="26" spans="1:157" x14ac:dyDescent="0.2">
      <c r="R26" s="184">
        <f>R25/1.18</f>
        <v>6951579.9598300001</v>
      </c>
    </row>
  </sheetData>
  <sheetProtection formatCells="0" formatColumns="0" formatRows="0" sort="0" autoFilter="0" pivotTables="0"/>
  <mergeCells count="18">
    <mergeCell ref="BR11:DE11"/>
    <mergeCell ref="EE11:EE12"/>
    <mergeCell ref="A13:B13"/>
    <mergeCell ref="R9:AD9"/>
    <mergeCell ref="AE9:BD9"/>
    <mergeCell ref="BE9:BQ9"/>
    <mergeCell ref="BR9:EE9"/>
    <mergeCell ref="E10:Q10"/>
    <mergeCell ref="R10:AD10"/>
    <mergeCell ref="AE10:AQ10"/>
    <mergeCell ref="BR10:EE10"/>
    <mergeCell ref="A9:B12"/>
    <mergeCell ref="C9:D12"/>
    <mergeCell ref="E2:H2"/>
    <mergeCell ref="E3:H3"/>
    <mergeCell ref="E4:H4"/>
    <mergeCell ref="E5:H5"/>
    <mergeCell ref="A7:B7"/>
  </mergeCells>
  <conditionalFormatting sqref="BF14:BQ15 BF17:BQ17 BF19:BQ20 BF22:BQ23 AS14:BD24 S14:AD24">
    <cfRule type="expression" dxfId="1" priority="5" stopIfTrue="1">
      <formula>IF(AND($T$12="доли",$R14&gt;0),SUM($T14:$AE14)&lt;&gt;1,FALSE)</formula>
    </cfRule>
  </conditionalFormatting>
  <conditionalFormatting sqref="BE14:BE15 BE17 BE19:BE20 BE22:BE23 E14:Q24 AE14:AQ24">
    <cfRule type="expression" dxfId="0" priority="4" stopIfTrue="1">
      <formula>AND(SUM(#REF!)&lt;&gt;1,SUM(#REF!)&lt;&gt;0)</formula>
    </cfRule>
  </conditionalFormatting>
  <pageMargins left="0.74803149606299213" right="0.74803149606299213" top="0.98425196850393704" bottom="0.98425196850393704" header="0.51181102362204722" footer="0.51181102362204722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Данные</vt:lpstr>
    </vt:vector>
  </TitlesOfParts>
  <Company>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 79</dc:creator>
  <cp:lastModifiedBy>Марина Морозова</cp:lastModifiedBy>
  <cp:lastPrinted>2015-02-03T07:37:29Z</cp:lastPrinted>
  <dcterms:created xsi:type="dcterms:W3CDTF">2015-02-02T12:25:02Z</dcterms:created>
  <dcterms:modified xsi:type="dcterms:W3CDTF">2015-02-03T08:12:39Z</dcterms:modified>
</cp:coreProperties>
</file>