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08" windowWidth="10008" windowHeight="7008" activeTab="0"/>
  </bookViews>
  <sheets>
    <sheet name="Sheet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<sst xmlns="http://schemas.openxmlformats.org/spreadsheetml/2006/main" count="15" uniqueCount="15">
  <si>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1-к , 52 м", 6/10 эт. р-н Ворошиловский__бул. Комарова, д. 12, корп. 2А. &lt;&lt;п&gt;</t>
  </si>
  <si>
    <t>1-к , 35 м", 5/9 эт. р-н Ленинский__Гвардейская площадь &lt;&lt;к&gt;</t>
  </si>
  <si>
    <t>1-к , 43 м", 9/25 эт. р-н Левенцовский__Жукова 31 &lt;&lt;п&gt;</t>
  </si>
  <si>
    <t>1-к , 40 м", 1/9 эт. р-н Советский__Жмайлова,13 &lt;&lt;п&gt;</t>
  </si>
  <si>
    <t>1-к , 40 м", 7/14 эт. р-н Ворошиловский__Евдокимова 35е &lt;&lt;к&gt;</t>
  </si>
  <si>
    <t>1-к , 57 м", 13/14 эт. р-н Ворошиловский__королева 25 г &lt;&lt;к&gt;</t>
  </si>
  <si>
    <t>1-к , 36 м", 5/10 эт. р-н Ленинский__ул. Передовая &lt;&lt;к&gt;</t>
  </si>
  <si>
    <t>Сейчас так:</t>
  </si>
  <si>
    <t>Комнатность</t>
  </si>
  <si>
    <t>Площадь</t>
  </si>
  <si>
    <t>Район</t>
  </si>
  <si>
    <t>Этажность</t>
  </si>
  <si>
    <t>Нужно чтобы было так:</t>
  </si>
  <si>
    <t>Вопрос - как с помощью разделителей вычленить район? Комнатность, площадь и этажность вычленил с помощью поиска и замены, но с районом это не прокатывает</t>
  </si>
  <si>
    <t>Для джедаев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</si>
</sst>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[$-FC19]d\ mmmm\ yyyy\ &quot;г.&quot;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9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70.7109375" style="0" bestFit="1" customWidth="1"/>
    <col min="2" max="2" width="13.140625" style="0" bestFit="1" customWidth="1"/>
    <col min="3" max="3" width="9.421875" style="0" bestFit="1" customWidth="1"/>
    <col min="4" max="4" width="11.00390625" style="0" bestFit="1" customWidth="1"/>
    <col min="5" max="5" width="19.28125" style="0" customWidth="1"/>
    <col min="6" max="6" width="14.8515625" style="0" bestFit="1" customWidth="1"/>
    <col min="7" max="7" width="49.140625" style="0" customWidth="1"/>
  </cols>
  <sheetData>
    <row r="1" spans="1:7" ht="52.5">
      <c r="A1" s="4" t="s">
        <v>7</v>
      </c>
      <c r="B1" s="5" t="s">
        <v>12</v>
      </c>
      <c r="C1" s="5"/>
      <c r="D1" s="5"/>
      <c r="E1" s="5"/>
      <c r="F1" s="5"/>
      <c r="G1" s="3" t="s">
        <v>13</v>
      </c>
    </row>
    <row r="2" spans="1:6" ht="12.75">
      <c r="A2" s="4"/>
      <c r="B2" s="2" t="s">
        <v>8</v>
      </c>
      <c r="C2" s="2" t="s">
        <v>9</v>
      </c>
      <c r="D2" s="2" t="s">
        <v>11</v>
      </c>
      <c r="E2" s="2" t="s">
        <v>10</v>
      </c>
      <c r="F2" s="2" t="s">
        <v>14</v>
      </c>
    </row>
    <row r="3" spans="1:6" ht="12.75">
      <c r="A3" s="1" t="s">
        <v>0</v>
      </c>
      <c r="B3" s="1" t="str">
        <f>SUBSTITUTE(LEFTB(A3,3),"-",)</f>
        <v>1к</v>
      </c>
      <c r="C3">
        <f>--MID(A3,7,3)</f>
        <v>52</v>
      </c>
      <c r="D3" t="str">
        <f>TRIM(MID(A3,SEARCH("/",A3)-2,5))</f>
        <v>6/10</v>
      </c>
      <c r="E3" s="1" t="str">
        <f>MID(LEFTB(A3,SEARCH("__",A3)-1),SEARCH("р-н",A3)+4,50)</f>
        <v>Ворошиловский</v>
      </c>
      <c r="F3" s="1" t="str">
        <f>MID(LEFTB(A3,SEARCH("&lt;",A3)-2),SEARCH("__",A3)+2,50)</f>
        <v>бул. Комарова, д. 12, корп. 2А.</v>
      </c>
    </row>
    <row r="4" spans="1:6" ht="12.75">
      <c r="A4" s="1" t="s">
        <v>1</v>
      </c>
      <c r="B4" s="1" t="str">
        <f aca="true" t="shared" si="0" ref="B4:B9">SUBSTITUTE(LEFTB(A4,3),"-",)</f>
        <v>1к</v>
      </c>
      <c r="C4">
        <f aca="true" t="shared" si="1" ref="C4:C9">--MID(A4,7,3)</f>
        <v>35</v>
      </c>
      <c r="D4" t="str">
        <f aca="true" t="shared" si="2" ref="D4:D9">TRIM(MID(A4,SEARCH("/",A4)-2,5))</f>
        <v>5/9</v>
      </c>
      <c r="E4" s="1" t="str">
        <f aca="true" t="shared" si="3" ref="E4:E9">MID(LEFTB(A4,SEARCH("_",A4)-1),SEARCH("р-н",A4)+4,50)</f>
        <v>Ленинский</v>
      </c>
      <c r="F4" s="1" t="str">
        <f aca="true" t="shared" si="4" ref="F4:F9">MID(LEFTB(A4,SEARCH("&lt;",A4)-2),SEARCH("__",A4)+2,50)</f>
        <v>Гвардейская площадь</v>
      </c>
    </row>
    <row r="5" spans="1:6" ht="12.75">
      <c r="A5" s="1" t="s">
        <v>2</v>
      </c>
      <c r="B5" s="1" t="str">
        <f t="shared" si="0"/>
        <v>1к</v>
      </c>
      <c r="C5">
        <f t="shared" si="1"/>
        <v>43</v>
      </c>
      <c r="D5" t="str">
        <f t="shared" si="2"/>
        <v>9/25</v>
      </c>
      <c r="E5" s="1" t="str">
        <f t="shared" si="3"/>
        <v>Левенцовский</v>
      </c>
      <c r="F5" s="1" t="str">
        <f t="shared" si="4"/>
        <v>Жукова 31</v>
      </c>
    </row>
    <row r="6" spans="1:6" ht="12.75">
      <c r="A6" t="s">
        <v>3</v>
      </c>
      <c r="B6" s="1" t="str">
        <f t="shared" si="0"/>
        <v>1к</v>
      </c>
      <c r="C6">
        <f t="shared" si="1"/>
        <v>40</v>
      </c>
      <c r="D6" t="str">
        <f t="shared" si="2"/>
        <v>1/9</v>
      </c>
      <c r="E6" s="1" t="str">
        <f t="shared" si="3"/>
        <v>Советский</v>
      </c>
      <c r="F6" s="1" t="str">
        <f t="shared" si="4"/>
        <v>Жмайлова,13</v>
      </c>
    </row>
    <row r="7" spans="1:6" ht="12.75">
      <c r="A7" t="s">
        <v>4</v>
      </c>
      <c r="B7" s="1" t="str">
        <f t="shared" si="0"/>
        <v>1к</v>
      </c>
      <c r="C7">
        <f t="shared" si="1"/>
        <v>40</v>
      </c>
      <c r="D7" t="str">
        <f t="shared" si="2"/>
        <v>7/14</v>
      </c>
      <c r="E7" s="1" t="str">
        <f t="shared" si="3"/>
        <v>Ворошиловский</v>
      </c>
      <c r="F7" s="1" t="str">
        <f t="shared" si="4"/>
        <v>Евдокимова 35е</v>
      </c>
    </row>
    <row r="8" spans="1:6" ht="12.75">
      <c r="A8" t="s">
        <v>5</v>
      </c>
      <c r="B8" s="1" t="str">
        <f t="shared" si="0"/>
        <v>1к</v>
      </c>
      <c r="C8">
        <f t="shared" si="1"/>
        <v>57</v>
      </c>
      <c r="D8" t="str">
        <f t="shared" si="2"/>
        <v>13/14</v>
      </c>
      <c r="E8" s="1" t="str">
        <f t="shared" si="3"/>
        <v>Ворошиловский</v>
      </c>
      <c r="F8" s="1" t="str">
        <f t="shared" si="4"/>
        <v>королева 25 г</v>
      </c>
    </row>
    <row r="9" spans="1:6" ht="12.75">
      <c r="A9" t="s">
        <v>6</v>
      </c>
      <c r="B9" s="1" t="str">
        <f t="shared" si="0"/>
        <v>1к</v>
      </c>
      <c r="C9">
        <f t="shared" si="1"/>
        <v>36</v>
      </c>
      <c r="D9" t="str">
        <f t="shared" si="2"/>
        <v>5/10</v>
      </c>
      <c r="E9" s="1" t="str">
        <f t="shared" si="3"/>
        <v>Ленинский</v>
      </c>
      <c r="F9" s="1" t="str">
        <f t="shared" si="4"/>
        <v>ул. Передовая</v>
      </c>
    </row>
  </sheetData>
  <sheetProtection/>
  <mergeCells count="2">
    <mergeCell ref="A1:A2"/>
    <mergeCell ref="B1:F1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Грабко</dc:creator>
  <cp:keywords/>
  <dc:description/>
  <cp:lastModifiedBy>vikttur</cp:lastModifiedBy>
  <dcterms:created xsi:type="dcterms:W3CDTF">2015-02-02T19:31:29Z</dcterms:created>
  <dcterms:modified xsi:type="dcterms:W3CDTF">2015-02-02T21:12:41Z</dcterms:modified>
  <cp:category/>
  <cp:version/>
  <cp:contentType/>
  <cp:contentStatus/>
</cp:coreProperties>
</file>