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25725"/>
</workbook>
</file>

<file path=xl/calcChain.xml><?xml version="1.0" encoding="utf-8"?>
<calcChain xmlns="http://schemas.openxmlformats.org/spreadsheetml/2006/main">
  <c r="A2" i="4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1" i="3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9" i="2" l="1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1"/>
  <c r="Y9" i="2" s="1"/>
  <c r="A10" l="1"/>
  <c r="A11" s="1"/>
  <c r="A12" s="1"/>
  <c r="A13" s="1"/>
  <c r="A14" s="1"/>
  <c r="A15" s="1"/>
  <c r="A16" s="1"/>
  <c r="B9"/>
  <c r="A17"/>
  <c r="D16"/>
  <c r="F16"/>
  <c r="H16"/>
  <c r="J16"/>
  <c r="L16"/>
  <c r="N16"/>
  <c r="P16"/>
  <c r="R16"/>
  <c r="T16"/>
  <c r="V16"/>
  <c r="X16"/>
  <c r="B16"/>
  <c r="C16"/>
  <c r="E16"/>
  <c r="G16"/>
  <c r="I16"/>
  <c r="K16"/>
  <c r="M16"/>
  <c r="O16"/>
  <c r="Q16"/>
  <c r="S16"/>
  <c r="U16"/>
  <c r="W16"/>
  <c r="Y16"/>
  <c r="D10"/>
  <c r="F10"/>
  <c r="H10"/>
  <c r="J10"/>
  <c r="L10"/>
  <c r="N10"/>
  <c r="P10"/>
  <c r="R10"/>
  <c r="T10"/>
  <c r="V10"/>
  <c r="X10"/>
  <c r="B10"/>
  <c r="C10"/>
  <c r="E10"/>
  <c r="G10"/>
  <c r="I10"/>
  <c r="K10"/>
  <c r="M10"/>
  <c r="O10"/>
  <c r="Q10"/>
  <c r="S10"/>
  <c r="U10"/>
  <c r="W10"/>
  <c r="Y10"/>
  <c r="H9"/>
  <c r="L9"/>
  <c r="P9"/>
  <c r="T9"/>
  <c r="X9"/>
  <c r="C9"/>
  <c r="G9"/>
  <c r="K9"/>
  <c r="O9"/>
  <c r="S9"/>
  <c r="W9"/>
  <c r="D9"/>
  <c r="D15"/>
  <c r="F15"/>
  <c r="H15"/>
  <c r="J15"/>
  <c r="L15"/>
  <c r="N15"/>
  <c r="P15"/>
  <c r="R15"/>
  <c r="T15"/>
  <c r="V15"/>
  <c r="X15"/>
  <c r="B15"/>
  <c r="E15"/>
  <c r="G15"/>
  <c r="I15"/>
  <c r="K15"/>
  <c r="M15"/>
  <c r="O15"/>
  <c r="Q15"/>
  <c r="S15"/>
  <c r="U15"/>
  <c r="W15"/>
  <c r="Y15"/>
  <c r="C15"/>
  <c r="D14"/>
  <c r="F14"/>
  <c r="H14"/>
  <c r="J14"/>
  <c r="L14"/>
  <c r="N14"/>
  <c r="P14"/>
  <c r="R14"/>
  <c r="T14"/>
  <c r="V14"/>
  <c r="X14"/>
  <c r="B14"/>
  <c r="C14"/>
  <c r="E14"/>
  <c r="G14"/>
  <c r="I14"/>
  <c r="K14"/>
  <c r="M14"/>
  <c r="O14"/>
  <c r="Q14"/>
  <c r="S14"/>
  <c r="U14"/>
  <c r="W14"/>
  <c r="Y14"/>
  <c r="D13"/>
  <c r="F13"/>
  <c r="H13"/>
  <c r="J13"/>
  <c r="L13"/>
  <c r="N13"/>
  <c r="P13"/>
  <c r="R13"/>
  <c r="T13"/>
  <c r="V13"/>
  <c r="X13"/>
  <c r="B13"/>
  <c r="C13"/>
  <c r="E13"/>
  <c r="G13"/>
  <c r="I13"/>
  <c r="K13"/>
  <c r="M13"/>
  <c r="O13"/>
  <c r="Q13"/>
  <c r="S13"/>
  <c r="U13"/>
  <c r="W13"/>
  <c r="Y13"/>
  <c r="D12"/>
  <c r="F12"/>
  <c r="H12"/>
  <c r="J12"/>
  <c r="L12"/>
  <c r="N12"/>
  <c r="P12"/>
  <c r="R12"/>
  <c r="T12"/>
  <c r="V12"/>
  <c r="X12"/>
  <c r="B12"/>
  <c r="C12"/>
  <c r="E12"/>
  <c r="G12"/>
  <c r="I12"/>
  <c r="K12"/>
  <c r="M12"/>
  <c r="O12"/>
  <c r="Q12"/>
  <c r="S12"/>
  <c r="U12"/>
  <c r="W12"/>
  <c r="Y12"/>
  <c r="D11"/>
  <c r="F11"/>
  <c r="H11"/>
  <c r="J11"/>
  <c r="L11"/>
  <c r="N11"/>
  <c r="P11"/>
  <c r="R11"/>
  <c r="T11"/>
  <c r="V11"/>
  <c r="X11"/>
  <c r="B11"/>
  <c r="C11"/>
  <c r="E11"/>
  <c r="G11"/>
  <c r="I11"/>
  <c r="K11"/>
  <c r="M11"/>
  <c r="O11"/>
  <c r="Q11"/>
  <c r="S11"/>
  <c r="U11"/>
  <c r="W11"/>
  <c r="Y11"/>
  <c r="F9"/>
  <c r="J9"/>
  <c r="N9"/>
  <c r="R9"/>
  <c r="V9"/>
  <c r="E9"/>
  <c r="I9"/>
  <c r="M9"/>
  <c r="Q9"/>
  <c r="U9"/>
  <c r="A18" l="1"/>
  <c r="D17"/>
  <c r="F17"/>
  <c r="H17"/>
  <c r="J17"/>
  <c r="L17"/>
  <c r="N17"/>
  <c r="P17"/>
  <c r="R17"/>
  <c r="T17"/>
  <c r="V17"/>
  <c r="X17"/>
  <c r="B17"/>
  <c r="C17"/>
  <c r="E17"/>
  <c r="G17"/>
  <c r="I17"/>
  <c r="K17"/>
  <c r="M17"/>
  <c r="O17"/>
  <c r="Q17"/>
  <c r="S17"/>
  <c r="U17"/>
  <c r="W17"/>
  <c r="Y17"/>
  <c r="A19" l="1"/>
  <c r="D18"/>
  <c r="F18"/>
  <c r="H18"/>
  <c r="J18"/>
  <c r="L18"/>
  <c r="N18"/>
  <c r="P18"/>
  <c r="R18"/>
  <c r="T18"/>
  <c r="V18"/>
  <c r="X18"/>
  <c r="B18"/>
  <c r="C18"/>
  <c r="E18"/>
  <c r="G18"/>
  <c r="I18"/>
  <c r="K18"/>
  <c r="M18"/>
  <c r="O18"/>
  <c r="Q18"/>
  <c r="S18"/>
  <c r="U18"/>
  <c r="W18"/>
  <c r="Y18"/>
  <c r="A20" l="1"/>
  <c r="D19"/>
  <c r="F19"/>
  <c r="H19"/>
  <c r="J19"/>
  <c r="L19"/>
  <c r="N19"/>
  <c r="P19"/>
  <c r="R19"/>
  <c r="T19"/>
  <c r="V19"/>
  <c r="X19"/>
  <c r="B19"/>
  <c r="C19"/>
  <c r="E19"/>
  <c r="G19"/>
  <c r="I19"/>
  <c r="K19"/>
  <c r="M19"/>
  <c r="O19"/>
  <c r="Q19"/>
  <c r="S19"/>
  <c r="U19"/>
  <c r="W19"/>
  <c r="Y19"/>
  <c r="A21" l="1"/>
  <c r="D20"/>
  <c r="F20"/>
  <c r="H20"/>
  <c r="J20"/>
  <c r="L20"/>
  <c r="N20"/>
  <c r="P20"/>
  <c r="R20"/>
  <c r="T20"/>
  <c r="V20"/>
  <c r="X20"/>
  <c r="B20"/>
  <c r="C20"/>
  <c r="E20"/>
  <c r="G20"/>
  <c r="I20"/>
  <c r="K20"/>
  <c r="M20"/>
  <c r="O20"/>
  <c r="Q20"/>
  <c r="S20"/>
  <c r="U20"/>
  <c r="W20"/>
  <c r="Y20"/>
  <c r="A22" l="1"/>
  <c r="D21"/>
  <c r="F21"/>
  <c r="H21"/>
  <c r="J21"/>
  <c r="L21"/>
  <c r="N21"/>
  <c r="P21"/>
  <c r="R21"/>
  <c r="T21"/>
  <c r="V21"/>
  <c r="X21"/>
  <c r="B21"/>
  <c r="C21"/>
  <c r="E21"/>
  <c r="G21"/>
  <c r="I21"/>
  <c r="K21"/>
  <c r="M21"/>
  <c r="O21"/>
  <c r="Q21"/>
  <c r="S21"/>
  <c r="U21"/>
  <c r="W21"/>
  <c r="Y21"/>
  <c r="A23" l="1"/>
  <c r="D22"/>
  <c r="F22"/>
  <c r="H22"/>
  <c r="J22"/>
  <c r="L22"/>
  <c r="N22"/>
  <c r="P22"/>
  <c r="R22"/>
  <c r="T22"/>
  <c r="V22"/>
  <c r="X22"/>
  <c r="B22"/>
  <c r="C22"/>
  <c r="E22"/>
  <c r="G22"/>
  <c r="I22"/>
  <c r="K22"/>
  <c r="M22"/>
  <c r="O22"/>
  <c r="Q22"/>
  <c r="S22"/>
  <c r="U22"/>
  <c r="W22"/>
  <c r="Y22"/>
  <c r="A24" l="1"/>
  <c r="D23"/>
  <c r="F23"/>
  <c r="H23"/>
  <c r="J23"/>
  <c r="L23"/>
  <c r="N23"/>
  <c r="P23"/>
  <c r="R23"/>
  <c r="T23"/>
  <c r="V23"/>
  <c r="X23"/>
  <c r="B23"/>
  <c r="C23"/>
  <c r="E23"/>
  <c r="G23"/>
  <c r="I23"/>
  <c r="K23"/>
  <c r="M23"/>
  <c r="O23"/>
  <c r="Q23"/>
  <c r="S23"/>
  <c r="U23"/>
  <c r="W23"/>
  <c r="Y23"/>
  <c r="A25" l="1"/>
  <c r="D24"/>
  <c r="F24"/>
  <c r="H24"/>
  <c r="J24"/>
  <c r="L24"/>
  <c r="N24"/>
  <c r="P24"/>
  <c r="R24"/>
  <c r="T24"/>
  <c r="V24"/>
  <c r="X24"/>
  <c r="B24"/>
  <c r="C24"/>
  <c r="E24"/>
  <c r="G24"/>
  <c r="I24"/>
  <c r="K24"/>
  <c r="M24"/>
  <c r="O24"/>
  <c r="Q24"/>
  <c r="S24"/>
  <c r="U24"/>
  <c r="W24"/>
  <c r="Y24"/>
  <c r="A26" l="1"/>
  <c r="D25"/>
  <c r="F25"/>
  <c r="H25"/>
  <c r="J25"/>
  <c r="L25"/>
  <c r="N25"/>
  <c r="P25"/>
  <c r="R25"/>
  <c r="T25"/>
  <c r="V25"/>
  <c r="X25"/>
  <c r="B25"/>
  <c r="C25"/>
  <c r="E25"/>
  <c r="G25"/>
  <c r="I25"/>
  <c r="K25"/>
  <c r="M25"/>
  <c r="O25"/>
  <c r="Q25"/>
  <c r="S25"/>
  <c r="U25"/>
  <c r="W25"/>
  <c r="Y25"/>
  <c r="A27" l="1"/>
  <c r="D26"/>
  <c r="F26"/>
  <c r="H26"/>
  <c r="J26"/>
  <c r="L26"/>
  <c r="N26"/>
  <c r="P26"/>
  <c r="R26"/>
  <c r="T26"/>
  <c r="V26"/>
  <c r="X26"/>
  <c r="B26"/>
  <c r="C26"/>
  <c r="E26"/>
  <c r="G26"/>
  <c r="I26"/>
  <c r="K26"/>
  <c r="M26"/>
  <c r="O26"/>
  <c r="Q26"/>
  <c r="S26"/>
  <c r="U26"/>
  <c r="W26"/>
  <c r="Y26"/>
  <c r="A28" l="1"/>
  <c r="D27"/>
  <c r="F27"/>
  <c r="H27"/>
  <c r="J27"/>
  <c r="L27"/>
  <c r="N27"/>
  <c r="P27"/>
  <c r="R27"/>
  <c r="T27"/>
  <c r="V27"/>
  <c r="X27"/>
  <c r="B27"/>
  <c r="C27"/>
  <c r="E27"/>
  <c r="G27"/>
  <c r="I27"/>
  <c r="K27"/>
  <c r="M27"/>
  <c r="O27"/>
  <c r="Q27"/>
  <c r="S27"/>
  <c r="U27"/>
  <c r="W27"/>
  <c r="Y27"/>
  <c r="A29" l="1"/>
  <c r="D28"/>
  <c r="F28"/>
  <c r="H28"/>
  <c r="J28"/>
  <c r="L28"/>
  <c r="N28"/>
  <c r="P28"/>
  <c r="R28"/>
  <c r="T28"/>
  <c r="V28"/>
  <c r="X28"/>
  <c r="B28"/>
  <c r="C28"/>
  <c r="E28"/>
  <c r="G28"/>
  <c r="I28"/>
  <c r="K28"/>
  <c r="M28"/>
  <c r="O28"/>
  <c r="Q28"/>
  <c r="S28"/>
  <c r="U28"/>
  <c r="W28"/>
  <c r="Y28"/>
  <c r="A30" l="1"/>
  <c r="C29"/>
  <c r="E29"/>
  <c r="G29"/>
  <c r="I29"/>
  <c r="K29"/>
  <c r="M29"/>
  <c r="O29"/>
  <c r="Q29"/>
  <c r="S29"/>
  <c r="U29"/>
  <c r="W29"/>
  <c r="Y29"/>
  <c r="D29"/>
  <c r="F29"/>
  <c r="H29"/>
  <c r="J29"/>
  <c r="L29"/>
  <c r="N29"/>
  <c r="P29"/>
  <c r="R29"/>
  <c r="T29"/>
  <c r="V29"/>
  <c r="X29"/>
  <c r="B29"/>
  <c r="A31" l="1"/>
  <c r="D30"/>
  <c r="F30"/>
  <c r="H30"/>
  <c r="J30"/>
  <c r="L30"/>
  <c r="N30"/>
  <c r="P30"/>
  <c r="R30"/>
  <c r="T30"/>
  <c r="V30"/>
  <c r="X30"/>
  <c r="C30"/>
  <c r="E30"/>
  <c r="G30"/>
  <c r="I30"/>
  <c r="K30"/>
  <c r="M30"/>
  <c r="O30"/>
  <c r="Q30"/>
  <c r="S30"/>
  <c r="U30"/>
  <c r="W30"/>
  <c r="Y30"/>
  <c r="B30"/>
  <c r="A32" l="1"/>
  <c r="C31"/>
  <c r="E31"/>
  <c r="G31"/>
  <c r="I31"/>
  <c r="K31"/>
  <c r="M31"/>
  <c r="O31"/>
  <c r="Q31"/>
  <c r="S31"/>
  <c r="U31"/>
  <c r="W31"/>
  <c r="Y31"/>
  <c r="D31"/>
  <c r="F31"/>
  <c r="H31"/>
  <c r="J31"/>
  <c r="L31"/>
  <c r="N31"/>
  <c r="P31"/>
  <c r="R31"/>
  <c r="T31"/>
  <c r="V31"/>
  <c r="X31"/>
  <c r="B31"/>
  <c r="A33" l="1"/>
  <c r="F32"/>
  <c r="J32"/>
  <c r="N32"/>
  <c r="R32"/>
  <c r="V32"/>
  <c r="B32"/>
  <c r="E32"/>
  <c r="I32"/>
  <c r="M32"/>
  <c r="Q32"/>
  <c r="U32"/>
  <c r="Y32"/>
  <c r="W32"/>
  <c r="D32"/>
  <c r="H32"/>
  <c r="L32"/>
  <c r="P32"/>
  <c r="T32"/>
  <c r="X32"/>
  <c r="C32"/>
  <c r="G32"/>
  <c r="K32"/>
  <c r="O32"/>
  <c r="S32"/>
  <c r="A34" l="1"/>
  <c r="D33"/>
  <c r="F33"/>
  <c r="H33"/>
  <c r="J33"/>
  <c r="L33"/>
  <c r="N33"/>
  <c r="P33"/>
  <c r="R33"/>
  <c r="T33"/>
  <c r="V33"/>
  <c r="X33"/>
  <c r="C33"/>
  <c r="E33"/>
  <c r="G33"/>
  <c r="I33"/>
  <c r="K33"/>
  <c r="M33"/>
  <c r="O33"/>
  <c r="Q33"/>
  <c r="S33"/>
  <c r="U33"/>
  <c r="W33"/>
  <c r="Y33"/>
  <c r="B33"/>
  <c r="A35" l="1"/>
  <c r="C34"/>
  <c r="E34"/>
  <c r="G34"/>
  <c r="I34"/>
  <c r="K34"/>
  <c r="M34"/>
  <c r="O34"/>
  <c r="Q34"/>
  <c r="S34"/>
  <c r="U34"/>
  <c r="W34"/>
  <c r="Y34"/>
  <c r="D34"/>
  <c r="F34"/>
  <c r="H34"/>
  <c r="J34"/>
  <c r="L34"/>
  <c r="N34"/>
  <c r="P34"/>
  <c r="R34"/>
  <c r="T34"/>
  <c r="V34"/>
  <c r="X34"/>
  <c r="B34"/>
  <c r="A36" l="1"/>
  <c r="D35"/>
  <c r="F35"/>
  <c r="H35"/>
  <c r="J35"/>
  <c r="L35"/>
  <c r="N35"/>
  <c r="P35"/>
  <c r="R35"/>
  <c r="T35"/>
  <c r="V35"/>
  <c r="X35"/>
  <c r="C35"/>
  <c r="E35"/>
  <c r="G35"/>
  <c r="I35"/>
  <c r="K35"/>
  <c r="M35"/>
  <c r="O35"/>
  <c r="Q35"/>
  <c r="S35"/>
  <c r="U35"/>
  <c r="W35"/>
  <c r="Y35"/>
  <c r="B35"/>
  <c r="A37" l="1"/>
  <c r="C36"/>
  <c r="E36"/>
  <c r="G36"/>
  <c r="I36"/>
  <c r="K36"/>
  <c r="M36"/>
  <c r="O36"/>
  <c r="Q36"/>
  <c r="S36"/>
  <c r="U36"/>
  <c r="W36"/>
  <c r="Y36"/>
  <c r="D36"/>
  <c r="F36"/>
  <c r="H36"/>
  <c r="J36"/>
  <c r="L36"/>
  <c r="N36"/>
  <c r="P36"/>
  <c r="R36"/>
  <c r="T36"/>
  <c r="V36"/>
  <c r="X36"/>
  <c r="B36"/>
  <c r="A38" l="1"/>
  <c r="F37"/>
  <c r="J37"/>
  <c r="N37"/>
  <c r="R37"/>
  <c r="V37"/>
  <c r="B37"/>
  <c r="E37"/>
  <c r="I37"/>
  <c r="M37"/>
  <c r="Q37"/>
  <c r="U37"/>
  <c r="Y37"/>
  <c r="D37"/>
  <c r="H37"/>
  <c r="L37"/>
  <c r="P37"/>
  <c r="T37"/>
  <c r="X37"/>
  <c r="C37"/>
  <c r="G37"/>
  <c r="K37"/>
  <c r="O37"/>
  <c r="S37"/>
  <c r="W37"/>
  <c r="A39" l="1"/>
  <c r="F38"/>
  <c r="J38"/>
  <c r="N38"/>
  <c r="R38"/>
  <c r="V38"/>
  <c r="B38"/>
  <c r="E38"/>
  <c r="I38"/>
  <c r="M38"/>
  <c r="Q38"/>
  <c r="U38"/>
  <c r="Y38"/>
  <c r="D38"/>
  <c r="H38"/>
  <c r="L38"/>
  <c r="P38"/>
  <c r="T38"/>
  <c r="X38"/>
  <c r="C38"/>
  <c r="G38"/>
  <c r="K38"/>
  <c r="O38"/>
  <c r="S38"/>
  <c r="W38"/>
  <c r="C39" l="1"/>
  <c r="E39"/>
  <c r="G39"/>
  <c r="I39"/>
  <c r="K39"/>
  <c r="M39"/>
  <c r="O39"/>
  <c r="Q39"/>
  <c r="S39"/>
  <c r="U39"/>
  <c r="W39"/>
  <c r="Y39"/>
  <c r="D39"/>
  <c r="F39"/>
  <c r="H39"/>
  <c r="J39"/>
  <c r="L39"/>
  <c r="N39"/>
  <c r="P39"/>
  <c r="R39"/>
  <c r="T39"/>
  <c r="V39"/>
  <c r="X39"/>
  <c r="B39"/>
  <c r="B40" l="1"/>
</calcChain>
</file>

<file path=xl/sharedStrings.xml><?xml version="1.0" encoding="utf-8"?>
<sst xmlns="http://schemas.openxmlformats.org/spreadsheetml/2006/main" count="756" uniqueCount="685">
  <si>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</si>
  <si>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</si>
  <si>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</si>
  <si>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</si>
  <si>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</si>
  <si>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</si>
  <si>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</si>
  <si>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</si>
  <si>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</si>
  <si>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</si>
  <si>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</si>
  <si>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</si>
  <si>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</si>
  <si>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</si>
  <si>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</si>
  <si>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</si>
  <si>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</si>
  <si>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</si>
  <si>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</si>
  <si>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</si>
  <si>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</si>
  <si>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</si>
  <si>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</si>
  <si>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</si>
  <si>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</si>
  <si>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</si>
  <si>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</si>
  <si>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</si>
  <si>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</si>
  <si>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</si>
  <si>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</si>
  <si>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</si>
  <si>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</si>
  <si>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</si>
  <si>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1,3867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</si>
  <si>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</si>
  <si>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</si>
  <si>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</si>
  <si>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</si>
  <si>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</si>
  <si>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</si>
  <si>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</si>
  <si>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</si>
  <si>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</si>
  <si>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</si>
  <si>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</si>
  <si>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</si>
  <si>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</si>
  <si>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</si>
  <si>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</si>
  <si>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</si>
  <si>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</si>
  <si>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</si>
  <si>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</si>
  <si>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</si>
  <si>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</si>
  <si>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</si>
  <si>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</si>
  <si>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</si>
  <si>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</si>
  <si>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</si>
  <si>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</si>
  <si>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</si>
  <si>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</si>
  <si>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</si>
  <si>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Мощность активная потребленная, кВт</t>
  </si>
  <si>
    <t>0,9394</t>
  </si>
  <si>
    <t>0,8766</t>
  </si>
  <si>
    <t>0,7477</t>
  </si>
  <si>
    <t>0,7465</t>
  </si>
  <si>
    <t>0,7442</t>
  </si>
  <si>
    <t>0,7284</t>
  </si>
  <si>
    <t>0,6276</t>
  </si>
  <si>
    <t>0,6238</t>
  </si>
  <si>
    <t>0,6426</t>
  </si>
  <si>
    <t>0,7268</t>
  </si>
  <si>
    <t>0,8061</t>
  </si>
  <si>
    <t>0,8122</t>
  </si>
  <si>
    <t>0,8231</t>
  </si>
  <si>
    <t>0,8149</t>
  </si>
  <si>
    <t>0,8359</t>
  </si>
  <si>
    <t>0,9159</t>
  </si>
  <si>
    <t>0,7987</t>
  </si>
  <si>
    <t>0,6661</t>
  </si>
  <si>
    <t>0,6397</t>
  </si>
  <si>
    <t>0,6314</t>
  </si>
  <si>
    <t>0,6281</t>
  </si>
  <si>
    <t>0,6230</t>
  </si>
  <si>
    <t>0,6206</t>
  </si>
  <si>
    <t>0,6190</t>
  </si>
  <si>
    <t>0,6201</t>
  </si>
  <si>
    <t>0,6191</t>
  </si>
  <si>
    <t>0,6177</t>
  </si>
  <si>
    <t>0,7445</t>
  </si>
  <si>
    <t>0,8447</t>
  </si>
  <si>
    <t>0,7256</t>
  </si>
  <si>
    <t>0,7513</t>
  </si>
  <si>
    <t>0,7622</t>
  </si>
  <si>
    <t>0,7890</t>
  </si>
  <si>
    <t>0,8933</t>
  </si>
  <si>
    <t>0,8121</t>
  </si>
  <si>
    <t>1,0871</t>
  </si>
  <si>
    <t>0,9358</t>
  </si>
  <si>
    <t>1,0387</t>
  </si>
  <si>
    <t>1,2409</t>
  </si>
  <si>
    <t>1,2099</t>
  </si>
  <si>
    <t>1,1485</t>
  </si>
  <si>
    <t>0,8805</t>
  </si>
  <si>
    <t>0,8878</t>
  </si>
  <si>
    <t>0,6636</t>
  </si>
  <si>
    <t>0,6690</t>
  </si>
  <si>
    <t>0,6388</t>
  </si>
  <si>
    <t>0,6304</t>
  </si>
  <si>
    <t>0,6823</t>
  </si>
  <si>
    <t>0,7382</t>
  </si>
  <si>
    <t>0,7371</t>
  </si>
  <si>
    <t>0,7378</t>
  </si>
  <si>
    <t>0,7412</t>
  </si>
  <si>
    <t>0,6814</t>
  </si>
  <si>
    <t>0,6776</t>
  </si>
  <si>
    <t>0,6831</t>
  </si>
  <si>
    <t>0,7029</t>
  </si>
  <si>
    <t>0,6979</t>
  </si>
  <si>
    <t>0,7760</t>
  </si>
  <si>
    <t>0,8406</t>
  </si>
  <si>
    <t>0,8457</t>
  </si>
  <si>
    <t>0,8315</t>
  </si>
  <si>
    <t>0,8427</t>
  </si>
  <si>
    <t>0,8546</t>
  </si>
  <si>
    <t>0,8303</t>
  </si>
  <si>
    <t>0,8275</t>
  </si>
  <si>
    <t>0,8126</t>
  </si>
  <si>
    <t>0,8201</t>
  </si>
  <si>
    <t>0,8184</t>
  </si>
  <si>
    <t>0,8031</t>
  </si>
  <si>
    <t>0,7835</t>
  </si>
  <si>
    <t>0,7495</t>
  </si>
  <si>
    <t>0,7499</t>
  </si>
  <si>
    <t>0,7453</t>
  </si>
  <si>
    <t>0,6738</t>
  </si>
  <si>
    <t>0,6336</t>
  </si>
  <si>
    <t>0,6617</t>
  </si>
  <si>
    <t>0,7171</t>
  </si>
  <si>
    <t>0,7985</t>
  </si>
  <si>
    <t>0,8116</t>
  </si>
  <si>
    <t>0,8284</t>
  </si>
  <si>
    <t>0,8452</t>
  </si>
  <si>
    <t>0,8442</t>
  </si>
  <si>
    <t>0,8466</t>
  </si>
  <si>
    <t>0,9658</t>
  </si>
  <si>
    <t>1,1232</t>
  </si>
  <si>
    <t>0,9145</t>
  </si>
  <si>
    <t>0,8735</t>
  </si>
  <si>
    <t>1,0455</t>
  </si>
  <si>
    <t>0,9465</t>
  </si>
  <si>
    <t>0,7632</t>
  </si>
  <si>
    <t>0,7591</t>
  </si>
  <si>
    <t>0,7532</t>
  </si>
  <si>
    <t>0,7373</t>
  </si>
  <si>
    <t>0,7335</t>
  </si>
  <si>
    <t>0,7322</t>
  </si>
  <si>
    <t>0,6895</t>
  </si>
  <si>
    <t>0,6228</t>
  </si>
  <si>
    <t>0,6229</t>
  </si>
  <si>
    <t>0,6872</t>
  </si>
  <si>
    <t>0,7862</t>
  </si>
  <si>
    <t>0,8286</t>
  </si>
  <si>
    <t>0,8254</t>
  </si>
  <si>
    <t>0,8071</t>
  </si>
  <si>
    <t>0,8077</t>
  </si>
  <si>
    <t>0,8260</t>
  </si>
  <si>
    <t>0,8458</t>
  </si>
  <si>
    <t>0,8433</t>
  </si>
  <si>
    <t>0,9101</t>
  </si>
  <si>
    <t>1,0949</t>
  </si>
  <si>
    <t>0,9577</t>
  </si>
  <si>
    <t>0,8246</t>
  </si>
  <si>
    <t>1,0056</t>
  </si>
  <si>
    <t>0,8960</t>
  </si>
  <si>
    <t>0,7581</t>
  </si>
  <si>
    <t>0,7467</t>
  </si>
  <si>
    <t>0,7438</t>
  </si>
  <si>
    <t>0,7430</t>
  </si>
  <si>
    <t>0,7435</t>
  </si>
  <si>
    <t>0,7440</t>
  </si>
  <si>
    <t>0,7448</t>
  </si>
  <si>
    <t>0,7027</t>
  </si>
  <si>
    <t>0,6444</t>
  </si>
  <si>
    <t>0,6713</t>
  </si>
  <si>
    <t>0,7185</t>
  </si>
  <si>
    <t>0,7903</t>
  </si>
  <si>
    <t>0,8306</t>
  </si>
  <si>
    <t>0,8242</t>
  </si>
  <si>
    <t>0,8487</t>
  </si>
  <si>
    <t>0,8063</t>
  </si>
  <si>
    <t>0,8143</t>
  </si>
  <si>
    <t>0,8506</t>
  </si>
  <si>
    <t>0,8727</t>
  </si>
  <si>
    <t>0,9494</t>
  </si>
  <si>
    <t>1,0691</t>
  </si>
  <si>
    <t>0,8375</t>
  </si>
  <si>
    <t>0,7754</t>
  </si>
  <si>
    <t>0,7830</t>
  </si>
  <si>
    <t>0,7851</t>
  </si>
  <si>
    <t>0,7766</t>
  </si>
  <si>
    <t>0,7683</t>
  </si>
  <si>
    <t>0,7675</t>
  </si>
  <si>
    <t>0,7586</t>
  </si>
  <si>
    <t>0,6595</t>
  </si>
  <si>
    <t>0,6486</t>
  </si>
  <si>
    <t>0,6532</t>
  </si>
  <si>
    <t>0,6749</t>
  </si>
  <si>
    <t>0,6923</t>
  </si>
  <si>
    <t>0,7097</t>
  </si>
  <si>
    <t>0,7226</t>
  </si>
  <si>
    <t>0,8215</t>
  </si>
  <si>
    <t>0,8334</t>
  </si>
  <si>
    <t>0,8294</t>
  </si>
  <si>
    <t>0,8266</t>
  </si>
  <si>
    <t>0,8311</t>
  </si>
  <si>
    <t>0,8564</t>
  </si>
  <si>
    <t>0,8999</t>
  </si>
  <si>
    <t>0,9364</t>
  </si>
  <si>
    <t>1,0633</t>
  </si>
  <si>
    <t>0,9271</t>
  </si>
  <si>
    <t>1,0008</t>
  </si>
  <si>
    <t>0,8096</t>
  </si>
  <si>
    <t>0,7361</t>
  </si>
  <si>
    <t>0,7328</t>
  </si>
  <si>
    <t>0,7327</t>
  </si>
  <si>
    <t>0,7318</t>
  </si>
  <si>
    <t>0,6641</t>
  </si>
  <si>
    <t>0,6301</t>
  </si>
  <si>
    <t>0,6434</t>
  </si>
  <si>
    <t>0,6611</t>
  </si>
  <si>
    <t>0,7249</t>
  </si>
  <si>
    <t>0,7971</t>
  </si>
  <si>
    <t>0,8094</t>
  </si>
  <si>
    <t>0,8147</t>
  </si>
  <si>
    <t>0,8138</t>
  </si>
  <si>
    <t>0,8834</t>
  </si>
  <si>
    <t>1,0033</t>
  </si>
  <si>
    <t>0,8354</t>
  </si>
  <si>
    <t>0,8332</t>
  </si>
  <si>
    <t>0,7964</t>
  </si>
  <si>
    <t>0,7892</t>
  </si>
  <si>
    <t>0,8632</t>
  </si>
  <si>
    <t>0,8408</t>
  </si>
  <si>
    <t>0,7397</t>
  </si>
  <si>
    <t>0,7505</t>
  </si>
  <si>
    <t>0,7429</t>
  </si>
  <si>
    <t>0,6649</t>
  </si>
  <si>
    <t>0,6318</t>
  </si>
  <si>
    <t>0,6327</t>
  </si>
  <si>
    <t>1,1566</t>
  </si>
  <si>
    <t>1,0535</t>
  </si>
  <si>
    <t>1,0547</t>
  </si>
  <si>
    <t>1,0636</t>
  </si>
  <si>
    <t>0,9237</t>
  </si>
  <si>
    <t>1,0622</t>
  </si>
  <si>
    <t>1,1640</t>
  </si>
  <si>
    <t>1,2432</t>
  </si>
  <si>
    <t>1,4559</t>
  </si>
  <si>
    <t>1,4493</t>
  </si>
  <si>
    <t>1,2554</t>
  </si>
  <si>
    <t>0,8440</t>
  </si>
  <si>
    <t>0,9272</t>
  </si>
  <si>
    <t>0,9576</t>
  </si>
  <si>
    <t>0,7544</t>
  </si>
  <si>
    <t>0,7521</t>
  </si>
  <si>
    <t>0,7502</t>
  </si>
  <si>
    <t>0,7407</t>
  </si>
  <si>
    <t>0,6406</t>
  </si>
  <si>
    <t>0,6485</t>
  </si>
  <si>
    <t>0,6761</t>
  </si>
  <si>
    <t>0,7010</t>
  </si>
  <si>
    <t>0,8368</t>
  </si>
  <si>
    <t>0,8217</t>
  </si>
  <si>
    <t>0,9627</t>
  </si>
  <si>
    <t>0,8274</t>
  </si>
  <si>
    <t>0,9156</t>
  </si>
  <si>
    <t>1,0251</t>
  </si>
  <si>
    <t>0,8163</t>
  </si>
  <si>
    <t>0,8627</t>
  </si>
  <si>
    <t>1,0298</t>
  </si>
  <si>
    <t>0,8348</t>
  </si>
  <si>
    <t>0,7672</t>
  </si>
  <si>
    <t>0,7697</t>
  </si>
  <si>
    <t>0,7481</t>
  </si>
  <si>
    <t>0,7420</t>
  </si>
  <si>
    <t>0,6821</t>
  </si>
  <si>
    <t>0,7415</t>
  </si>
  <si>
    <t>1,1997</t>
  </si>
  <si>
    <t>1,1432</t>
  </si>
  <si>
    <t>1,0916</t>
  </si>
  <si>
    <t>1,0833</t>
  </si>
  <si>
    <t>1,0702</t>
  </si>
  <si>
    <t>1,0367</t>
  </si>
  <si>
    <t>0,9805</t>
  </si>
  <si>
    <t>1,2261</t>
  </si>
  <si>
    <t>1,4691</t>
  </si>
  <si>
    <t>1,4903</t>
  </si>
  <si>
    <t>1,2745</t>
  </si>
  <si>
    <t>0,8647</t>
  </si>
  <si>
    <t>0,6045</t>
  </si>
  <si>
    <t>0,6429</t>
  </si>
  <si>
    <t>0,6401</t>
  </si>
  <si>
    <t>0,6481</t>
  </si>
  <si>
    <t>0,7338</t>
  </si>
  <si>
    <t>0,7296</t>
  </si>
  <si>
    <t>0,7282</t>
  </si>
  <si>
    <t>0,7018</t>
  </si>
  <si>
    <t>0,6223</t>
  </si>
  <si>
    <t>0,6384</t>
  </si>
  <si>
    <t>0,6663</t>
  </si>
  <si>
    <t>0,7026</t>
  </si>
  <si>
    <t>0,7351</t>
  </si>
  <si>
    <t>0,7334</t>
  </si>
  <si>
    <t>0,7855</t>
  </si>
  <si>
    <t>0,8310</t>
  </si>
  <si>
    <t>0,8257</t>
  </si>
  <si>
    <t>0,8444</t>
  </si>
  <si>
    <t>0,8402</t>
  </si>
  <si>
    <t>0,8664</t>
  </si>
  <si>
    <t>0,8883</t>
  </si>
  <si>
    <t>1,0470</t>
  </si>
  <si>
    <t>0,9057</t>
  </si>
  <si>
    <t>0,8224</t>
  </si>
  <si>
    <t>0,7916</t>
  </si>
  <si>
    <t>0,8394</t>
  </si>
  <si>
    <t>0,9353</t>
  </si>
  <si>
    <t>0,7755</t>
  </si>
  <si>
    <t>0,7650</t>
  </si>
  <si>
    <t>0,7663</t>
  </si>
  <si>
    <t>0,7659</t>
  </si>
  <si>
    <t>1,0609</t>
  </si>
  <si>
    <t>0,9426</t>
  </si>
  <si>
    <t>0,7875</t>
  </si>
  <si>
    <t>1,1294</t>
  </si>
  <si>
    <t>1,0270</t>
  </si>
  <si>
    <t>0,8662</t>
  </si>
  <si>
    <t>0,9273</t>
  </si>
  <si>
    <t>0,9907</t>
  </si>
  <si>
    <t>0,8382</t>
  </si>
  <si>
    <t>1,2081</t>
  </si>
  <si>
    <t>1,4922</t>
  </si>
  <si>
    <t>1,3407</t>
  </si>
  <si>
    <t>1,2517</t>
  </si>
  <si>
    <t>0,8530</t>
  </si>
  <si>
    <t>0,6353</t>
  </si>
  <si>
    <t>0,7615</t>
  </si>
  <si>
    <t>0,7281</t>
  </si>
  <si>
    <t>0,7099</t>
  </si>
  <si>
    <t>0,7089</t>
  </si>
  <si>
    <t>0,6467</t>
  </si>
  <si>
    <t>0,6011</t>
  </si>
  <si>
    <t>0,6093</t>
  </si>
  <si>
    <t>0,6270</t>
  </si>
  <si>
    <t>0,6322</t>
  </si>
  <si>
    <t>0,6471</t>
  </si>
  <si>
    <t>0,6527</t>
  </si>
  <si>
    <t>0,7610</t>
  </si>
  <si>
    <t>0,7901</t>
  </si>
  <si>
    <t>0,7819</t>
  </si>
  <si>
    <t>0,8049</t>
  </si>
  <si>
    <t>0,8376</t>
  </si>
  <si>
    <t>0,8682</t>
  </si>
  <si>
    <t>0,8674</t>
  </si>
  <si>
    <t>0,8501</t>
  </si>
  <si>
    <t>0,8218</t>
  </si>
  <si>
    <t>0,8045</t>
  </si>
  <si>
    <t>0,9363</t>
  </si>
  <si>
    <t>0,8445</t>
  </si>
  <si>
    <t>0,7463</t>
  </si>
  <si>
    <t>0,7356</t>
  </si>
  <si>
    <t>0,6363</t>
  </si>
  <si>
    <t>0,6283</t>
  </si>
  <si>
    <t>0,6286</t>
  </si>
  <si>
    <t>0,6509</t>
  </si>
  <si>
    <t>0,6998</t>
  </si>
  <si>
    <t>0,7885</t>
  </si>
  <si>
    <t>0,8409</t>
  </si>
  <si>
    <t>0,8809</t>
  </si>
  <si>
    <t>1,0706</t>
  </si>
  <si>
    <t>1,0406</t>
  </si>
  <si>
    <t>0,8629</t>
  </si>
  <si>
    <t>1,0349</t>
  </si>
  <si>
    <t>0,7867</t>
  </si>
  <si>
    <t>0,8595</t>
  </si>
  <si>
    <t>0,8684</t>
  </si>
  <si>
    <t>0,7727</t>
  </si>
  <si>
    <t>0,7706</t>
  </si>
  <si>
    <t>0,7569</t>
  </si>
  <si>
    <t>0,7081</t>
  </si>
  <si>
    <t>0,6475</t>
  </si>
  <si>
    <t>0,6466</t>
  </si>
  <si>
    <t>0,6308</t>
  </si>
  <si>
    <t>0,6334</t>
  </si>
  <si>
    <t>0,6419</t>
  </si>
  <si>
    <t>0,6657</t>
  </si>
  <si>
    <t>0,6871</t>
  </si>
  <si>
    <t>0,7870</t>
  </si>
  <si>
    <t>0,8020</t>
  </si>
  <si>
    <t>0,8044</t>
  </si>
  <si>
    <t>0,8033</t>
  </si>
  <si>
    <t>0,8148</t>
  </si>
  <si>
    <t>1,0494</t>
  </si>
  <si>
    <t>0,8908</t>
  </si>
  <si>
    <t>0,8109</t>
  </si>
  <si>
    <t>0,8164</t>
  </si>
  <si>
    <t>0,8259</t>
  </si>
  <si>
    <t>0,8026</t>
  </si>
  <si>
    <t>0,9340</t>
  </si>
  <si>
    <t>0,8733</t>
  </si>
  <si>
    <t>0,7543</t>
  </si>
  <si>
    <t>0,7447</t>
  </si>
  <si>
    <t>0,7522</t>
  </si>
  <si>
    <t>0,7139</t>
  </si>
  <si>
    <t>0,6708</t>
  </si>
  <si>
    <t>0,6703</t>
  </si>
  <si>
    <t>0,6731</t>
  </si>
  <si>
    <t>0,7020</t>
  </si>
  <si>
    <t>0,7292</t>
  </si>
  <si>
    <t>0,8449</t>
  </si>
  <si>
    <t>0,8371</t>
  </si>
  <si>
    <t>0,7542</t>
  </si>
  <si>
    <t>0,6242</t>
  </si>
  <si>
    <t>1,0759</t>
  </si>
  <si>
    <t>0,8400</t>
  </si>
  <si>
    <t>0,9798</t>
  </si>
  <si>
    <t>1,1585</t>
  </si>
  <si>
    <t>0,8868</t>
  </si>
  <si>
    <t>0,7880</t>
  </si>
  <si>
    <t>0,8882</t>
  </si>
  <si>
    <t>0,7476</t>
  </si>
  <si>
    <t>0,7469</t>
  </si>
  <si>
    <t>0,7462</t>
  </si>
  <si>
    <t>0,7457</t>
  </si>
  <si>
    <t>0,6440</t>
  </si>
  <si>
    <t>0,6674</t>
  </si>
  <si>
    <t>1,1985</t>
  </si>
  <si>
    <t>1,1007</t>
  </si>
  <si>
    <t>1,0739</t>
  </si>
  <si>
    <t>1,0860</t>
  </si>
  <si>
    <t>1,0820</t>
  </si>
  <si>
    <t>1,0632</t>
  </si>
  <si>
    <t>1,0548</t>
  </si>
  <si>
    <t>1,0578</t>
  </si>
  <si>
    <t>1,1917</t>
  </si>
  <si>
    <t>1,5527</t>
  </si>
  <si>
    <t>1,5047</t>
  </si>
  <si>
    <t>1,3860</t>
  </si>
  <si>
    <t>1,3760</t>
  </si>
  <si>
    <t>0,9390</t>
  </si>
  <si>
    <t>0,6726</t>
  </si>
  <si>
    <t>0,7545</t>
  </si>
  <si>
    <t>0,7682</t>
  </si>
  <si>
    <t>0,7609</t>
  </si>
  <si>
    <t>0,7549</t>
  </si>
  <si>
    <t>0,7572</t>
  </si>
  <si>
    <t>0,6706</t>
  </si>
  <si>
    <t>0,6512</t>
  </si>
  <si>
    <t>0,6530</t>
  </si>
  <si>
    <t>0,6958</t>
  </si>
  <si>
    <t>0,6934</t>
  </si>
  <si>
    <t>0,7877</t>
  </si>
  <si>
    <t>0,8941</t>
  </si>
  <si>
    <t>0,8698</t>
  </si>
  <si>
    <t>0,8339</t>
  </si>
  <si>
    <t>0,8299</t>
  </si>
  <si>
    <t>0,9605</t>
  </si>
  <si>
    <t>0,9725</t>
  </si>
  <si>
    <t>0,9231</t>
  </si>
  <si>
    <t>1,0960</t>
  </si>
  <si>
    <t>0,9128</t>
  </si>
  <si>
    <t>0,9066</t>
  </si>
  <si>
    <t>1,0373</t>
  </si>
  <si>
    <t>0,7815</t>
  </si>
  <si>
    <t>0,7563</t>
  </si>
  <si>
    <t>0,7496</t>
  </si>
  <si>
    <t>0,7471</t>
  </si>
  <si>
    <t>0,7472</t>
  </si>
  <si>
    <t>0,6688</t>
  </si>
  <si>
    <t>0,7894</t>
  </si>
  <si>
    <t>1,2013</t>
  </si>
  <si>
    <t>1,1480</t>
  </si>
  <si>
    <t>1,1753</t>
  </si>
  <si>
    <t>1,1740</t>
  </si>
  <si>
    <t>1,1590</t>
  </si>
  <si>
    <t>1,1587</t>
  </si>
  <si>
    <t>1,1770</t>
  </si>
  <si>
    <t>1,1840</t>
  </si>
  <si>
    <t>1,2899</t>
  </si>
  <si>
    <t>1,4257</t>
  </si>
  <si>
    <t>1,5813</t>
  </si>
  <si>
    <t>1,5960</t>
  </si>
  <si>
    <t>1,3592</t>
  </si>
  <si>
    <t>0,7967</t>
  </si>
  <si>
    <t>0,6810</t>
  </si>
  <si>
    <t>0,7607</t>
  </si>
  <si>
    <t>0,7560</t>
  </si>
  <si>
    <t>0,7525</t>
  </si>
  <si>
    <t>0,7517</t>
  </si>
  <si>
    <t>0,7468</t>
  </si>
  <si>
    <t>0,7411</t>
  </si>
  <si>
    <t>0,6496</t>
  </si>
  <si>
    <t>0,6542</t>
  </si>
  <si>
    <t>0,7011</t>
  </si>
  <si>
    <t>0,8333</t>
  </si>
  <si>
    <t>0,8450</t>
  </si>
  <si>
    <t>0,8397</t>
  </si>
  <si>
    <t>0,8486</t>
  </si>
  <si>
    <t>1,0600</t>
  </si>
  <si>
    <t>0,8567</t>
  </si>
  <si>
    <t>0,8896</t>
  </si>
  <si>
    <t>1,1117</t>
  </si>
  <si>
    <t>1,1118</t>
  </si>
  <si>
    <t>0,8441</t>
  </si>
  <si>
    <t>1,0335</t>
  </si>
  <si>
    <t>0,8192</t>
  </si>
  <si>
    <t>0,7576</t>
  </si>
  <si>
    <t>0,7519</t>
  </si>
  <si>
    <t>0,7510</t>
  </si>
  <si>
    <t>0,7000</t>
  </si>
  <si>
    <t>0,6366</t>
  </si>
  <si>
    <t>0,6624</t>
  </si>
  <si>
    <t>0,6828</t>
  </si>
  <si>
    <t>0,7166</t>
  </si>
  <si>
    <t>0,7861</t>
  </si>
  <si>
    <t>0,8262</t>
  </si>
  <si>
    <t>0,8181</t>
  </si>
  <si>
    <t>0,8092</t>
  </si>
  <si>
    <t>1,0856</t>
  </si>
  <si>
    <t>1,0265</t>
  </si>
  <si>
    <t>0,8165</t>
  </si>
  <si>
    <t>1,0170</t>
  </si>
  <si>
    <t>0,8776</t>
  </si>
  <si>
    <t>0,7753</t>
  </si>
  <si>
    <t>0,7644</t>
  </si>
  <si>
    <t>0,7346</t>
  </si>
  <si>
    <t>0,7340</t>
  </si>
  <si>
    <t>0,7333</t>
  </si>
  <si>
    <t>0,6991</t>
  </si>
  <si>
    <t>0,6269</t>
  </si>
  <si>
    <t>0,6245</t>
  </si>
  <si>
    <t>0,6800</t>
  </si>
  <si>
    <t>0,7530</t>
  </si>
  <si>
    <t>0,7793</t>
  </si>
  <si>
    <t>0,7882</t>
  </si>
  <si>
    <t>0,8047</t>
  </si>
  <si>
    <t>0,8078</t>
  </si>
  <si>
    <t>1,0667</t>
  </si>
  <si>
    <t>0,9019</t>
  </si>
  <si>
    <t>0,9853</t>
  </si>
  <si>
    <t>0,7710</t>
  </si>
  <si>
    <t>0,7602</t>
  </si>
  <si>
    <t>0,7434</t>
  </si>
  <si>
    <t>0,7193</t>
  </si>
  <si>
    <t>0,7234</t>
  </si>
  <si>
    <t>0,7253</t>
  </si>
  <si>
    <t>0,6179</t>
  </si>
  <si>
    <t>0,6451</t>
  </si>
  <si>
    <t>0,7133</t>
  </si>
  <si>
    <t>0,7101</t>
  </si>
  <si>
    <t>0,7449</t>
  </si>
  <si>
    <t>0,7883</t>
  </si>
  <si>
    <t>0,7909</t>
  </si>
  <si>
    <t>0,7928</t>
  </si>
  <si>
    <t>0,8059</t>
  </si>
  <si>
    <t>0,9534</t>
  </si>
  <si>
    <t>0,8971</t>
  </si>
  <si>
    <t>0,8186</t>
  </si>
  <si>
    <t>0,8160</t>
  </si>
  <si>
    <t>0,9543</t>
  </si>
  <si>
    <t>0,8023</t>
  </si>
  <si>
    <t>0,7426</t>
  </si>
  <si>
    <t>0,7370</t>
  </si>
  <si>
    <t>0,7362</t>
  </si>
  <si>
    <t>0,6123</t>
  </si>
  <si>
    <t>0,6959</t>
  </si>
  <si>
    <t>0,7311</t>
  </si>
  <si>
    <t>0,8288</t>
  </si>
  <si>
    <t>0,8293</t>
  </si>
  <si>
    <t>0,8145</t>
  </si>
  <si>
    <t>0,8054</t>
  </si>
  <si>
    <t>0,8249</t>
  </si>
  <si>
    <t>0,9726</t>
  </si>
  <si>
    <t>0,9388</t>
  </si>
  <si>
    <t>0,8095</t>
  </si>
  <si>
    <t>0,8093</t>
  </si>
  <si>
    <t>0,9234</t>
  </si>
  <si>
    <t>0,9079</t>
  </si>
  <si>
    <t>0,7636</t>
  </si>
  <si>
    <t>0,7508</t>
  </si>
  <si>
    <t>0,7310</t>
  </si>
  <si>
    <t>0,6399</t>
  </si>
  <si>
    <t>0,6409</t>
  </si>
  <si>
    <t>0,6579</t>
  </si>
  <si>
    <t>0,6669</t>
  </si>
  <si>
    <t>0,6913</t>
  </si>
  <si>
    <t>0,7025</t>
  </si>
  <si>
    <t>0,7718</t>
  </si>
  <si>
    <t>0,8229</t>
  </si>
  <si>
    <t>0,8281</t>
  </si>
  <si>
    <t>0,8205</t>
  </si>
  <si>
    <t>0,8344</t>
  </si>
  <si>
    <t>0,8366</t>
  </si>
  <si>
    <t>0,8358</t>
  </si>
  <si>
    <t>0,8828</t>
  </si>
  <si>
    <t>0,9427</t>
  </si>
  <si>
    <t>0,9192</t>
  </si>
  <si>
    <t>0,8302</t>
  </si>
  <si>
    <t>0,7621</t>
  </si>
  <si>
    <t>0,7458</t>
  </si>
  <si>
    <t>0,7143</t>
  </si>
  <si>
    <t>0,6355</t>
  </si>
  <si>
    <t>0,6536</t>
  </si>
  <si>
    <t>0,6898</t>
  </si>
  <si>
    <t>0,8156</t>
  </si>
  <si>
    <t>0,8185</t>
  </si>
  <si>
    <t>0,8129</t>
  </si>
  <si>
    <t>0,9837</t>
  </si>
  <si>
    <t>0,8916</t>
  </si>
  <si>
    <t>1,2404</t>
  </si>
  <si>
    <t>1,1460</t>
  </si>
  <si>
    <t>1,0722</t>
  </si>
  <si>
    <t>1,0705</t>
  </si>
  <si>
    <t>1,0927</t>
  </si>
  <si>
    <t>0,7315</t>
  </si>
  <si>
    <t>0,7085</t>
  </si>
  <si>
    <t>0,7553</t>
  </si>
  <si>
    <t>0,7757</t>
  </si>
  <si>
    <t>0,7686</t>
  </si>
  <si>
    <t>0,7629</t>
  </si>
  <si>
    <t>0,6693</t>
  </si>
  <si>
    <t>0,9683</t>
  </si>
  <si>
    <t>0,7643</t>
  </si>
  <si>
    <t>0,8068</t>
  </si>
  <si>
    <t>0,8706</t>
  </si>
  <si>
    <t>1,0314</t>
  </si>
  <si>
    <t>0,8191</t>
  </si>
  <si>
    <t>0,8297</t>
  </si>
  <si>
    <t>0,9313</t>
  </si>
  <si>
    <t>1,0613</t>
  </si>
  <si>
    <t>0,9441</t>
  </si>
  <si>
    <t>0,6437</t>
  </si>
  <si>
    <t>0,6944</t>
  </si>
  <si>
    <t>0,7759</t>
  </si>
  <si>
    <t>0,8048</t>
  </si>
  <si>
    <t>0,7655</t>
  </si>
  <si>
    <t>0,7451</t>
  </si>
  <si>
    <t>0,6362</t>
  </si>
  <si>
    <t>0,6468</t>
  </si>
  <si>
    <t>0,6413</t>
  </si>
  <si>
    <t>0,6672</t>
  </si>
  <si>
    <t>0,7109</t>
  </si>
  <si>
    <t>0,7063</t>
  </si>
  <si>
    <t>0,7156</t>
  </si>
  <si>
    <t>0,8075</t>
  </si>
  <si>
    <t>0,8142</t>
  </si>
  <si>
    <t>0,8384</t>
  </si>
  <si>
    <t>0,8379</t>
  </si>
  <si>
    <t>0,8072</t>
  </si>
  <si>
    <t>0,7947</t>
  </si>
  <si>
    <t>0,7795</t>
  </si>
  <si>
    <t>0,7730</t>
  </si>
  <si>
    <t>0,7600</t>
  </si>
  <si>
    <t>0,7459</t>
  </si>
  <si>
    <t>0,7003</t>
  </si>
  <si>
    <t>0,6224</t>
  </si>
  <si>
    <t>0,6292</t>
  </si>
  <si>
    <t>0,6321</t>
  </si>
  <si>
    <t>0,6349</t>
  </si>
  <si>
    <t>0,6493</t>
  </si>
  <si>
    <t>0,6801</t>
  </si>
  <si>
    <t>0,6915</t>
  </si>
  <si>
    <t>0,7164</t>
  </si>
  <si>
    <t>0,7125</t>
  </si>
  <si>
    <t>0,8323</t>
  </si>
  <si>
    <t>0,8353</t>
  </si>
  <si>
    <t>0,8705</t>
  </si>
  <si>
    <t>0,8372</t>
  </si>
  <si>
    <t>0,8285</t>
  </si>
  <si>
    <t>0,8158</t>
  </si>
  <si>
    <t>0,8088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</si>
</sst>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dd/mm/yy;@"/>
    <numFmt numFmtId="166" formatCode="[$-419]mmmm\ yyyy;@"/>
    <numFmt numFmtId="167" formatCode="0.0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0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5" fillId="0" borderId="8" xfId="4" applyNumberFormat="1" applyFont="1" applyFill="1" applyBorder="1" applyAlignment="1">
      <alignment horizontal="center"/>
    </xf>
    <xf numFmtId="22" fontId="16" fillId="0" borderId="8" xfId="2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topLeftCell="A2" zoomScale="85" zoomScaleNormal="85" workbookViewId="0">
      <selection activeCell="B7" sqref="B7:Y7"/>
    </sheetView>
  </sheetViews>
  <sheetFormatPr defaultRowHeight="15"/>
  <cols>
    <col min="1" max="1" width="8.28515625" style="8" customWidth="1"/>
    <col min="2" max="2" width="7.140625" style="7" customWidth="1"/>
    <col min="3" max="3" width="6.5703125" style="7" bestFit="1" customWidth="1"/>
    <col min="4" max="4" width="6.85546875" style="7" customWidth="1"/>
    <col min="5" max="10" width="6.5703125" style="7" bestFit="1" customWidth="1"/>
    <col min="11" max="11" width="7.28515625" style="7" bestFit="1" customWidth="1"/>
    <col min="12" max="24" width="8" style="7" bestFit="1" customWidth="1"/>
    <col min="25" max="25" width="7.28515625" style="7" customWidth="1"/>
  </cols>
  <sheetData>
    <row r="1" spans="1:26" ht="21">
      <c r="A1" s="34" t="s">
        <v>25</v>
      </c>
      <c r="B1" s="34"/>
      <c r="C1" s="34"/>
      <c r="D1" s="39"/>
      <c r="E1" s="39"/>
      <c r="F1" s="39"/>
      <c r="G1" s="39"/>
      <c r="H1" s="39"/>
      <c r="I1" s="39"/>
      <c r="J1" s="39"/>
      <c r="K1" s="39"/>
      <c r="L1" s="39"/>
      <c r="M1" s="5"/>
      <c r="N1" s="36"/>
      <c r="O1" s="36"/>
      <c r="P1" s="36"/>
      <c r="Q1" s="15"/>
      <c r="R1" s="15"/>
      <c r="S1" s="15"/>
      <c r="T1" s="15"/>
      <c r="U1" s="15"/>
      <c r="V1" s="15"/>
    </row>
    <row r="2" spans="1:26" ht="18.75">
      <c r="A2" s="35" t="s">
        <v>31</v>
      </c>
      <c r="B2" s="35"/>
      <c r="C2" s="35"/>
      <c r="D2" s="37"/>
      <c r="E2" s="37"/>
      <c r="F2" s="37"/>
      <c r="G2" s="37"/>
      <c r="H2" s="37"/>
      <c r="I2" s="37"/>
      <c r="J2" s="37"/>
      <c r="K2" s="37"/>
      <c r="L2" s="37"/>
      <c r="N2" s="38"/>
      <c r="O2" s="38"/>
      <c r="P2" s="38"/>
      <c r="Q2" s="6"/>
      <c r="R2" s="6"/>
      <c r="S2" s="6"/>
      <c r="T2" s="6"/>
      <c r="U2" s="6"/>
      <c r="V2" s="6"/>
    </row>
    <row r="3" spans="1:26" ht="18.75">
      <c r="A3" s="35" t="s">
        <v>29</v>
      </c>
      <c r="B3" s="35"/>
      <c r="C3" s="35"/>
      <c r="D3" s="36"/>
      <c r="E3" s="36"/>
      <c r="F3" s="36"/>
    </row>
    <row r="4" spans="1:26" ht="18.75">
      <c r="A4" s="35" t="s">
        <v>32</v>
      </c>
      <c r="B4" s="35"/>
      <c r="C4" s="35"/>
      <c r="D4" s="36"/>
      <c r="E4" s="36"/>
      <c r="F4" s="36"/>
    </row>
    <row r="6" spans="1:26">
      <c r="A6" s="4" t="s">
        <v>28</v>
      </c>
      <c r="B6" s="33">
        <v>42005</v>
      </c>
      <c r="C6" s="33"/>
    </row>
    <row r="7" spans="1:26" s="1" customFormat="1" ht="15" customHeight="1">
      <c r="A7" s="28"/>
      <c r="B7" s="30" t="s">
        <v>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</row>
    <row r="8" spans="1:26" s="12" customFormat="1">
      <c r="A8" s="29"/>
      <c r="B8" s="10" t="s">
        <v>0</v>
      </c>
      <c r="C8" s="11" t="s">
        <v>1</v>
      </c>
      <c r="D8" s="11" t="s">
        <v>33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1" t="s">
        <v>21</v>
      </c>
      <c r="Y8" s="11" t="s">
        <v>22</v>
      </c>
    </row>
    <row r="9" spans="1:26" s="1" customFormat="1">
      <c r="A9" s="9">
        <f>B6</f>
        <v>42005</v>
      </c>
      <c r="B9" s="16" t="e">
        <f>HLOOKUP($A9,'Данные с коэф'!$A1:$A24,COLUMN('Данные с коэф'!#REF!),1)</f>
        <v>#REF!</v>
      </c>
      <c r="C9" s="16">
        <f>HLOOKUP($A9,'Данные с коэф'!$A1:$A24,COLUMN('Данные с коэф'!A1),1)</f>
        <v>187.88</v>
      </c>
      <c r="D9" s="16">
        <f>HLOOKUP($A9,'Данные с коэф'!$A1:$A24,COLUMN('Данные с коэф'!B1),1)</f>
        <v>175.32000000000002</v>
      </c>
      <c r="E9" s="16">
        <f>HLOOKUP($A9,'Данные с коэф'!$A1:$A24,COLUMN('Данные с коэф'!C1),1)</f>
        <v>149.54000000000002</v>
      </c>
      <c r="F9" s="16">
        <f>HLOOKUP($A9,'Данные с коэф'!$A1:$A24,COLUMN('Данные с коэф'!D1),1)</f>
        <v>149.30000000000001</v>
      </c>
      <c r="G9" s="16">
        <f>HLOOKUP($A9,'Данные с коэф'!$A1:$A24,COLUMN('Данные с коэф'!E1),1)</f>
        <v>148.84</v>
      </c>
      <c r="H9" s="16">
        <f>HLOOKUP($A9,'Данные с коэф'!$A1:$A24,COLUMN('Данные с коэф'!F1),1)</f>
        <v>148.56</v>
      </c>
      <c r="I9" s="16">
        <f>HLOOKUP($A9,'Данные с коэф'!$A1:$A24,COLUMN('Данные с коэф'!G1),1)</f>
        <v>145.68</v>
      </c>
      <c r="J9" s="16">
        <f>HLOOKUP($A9,'Данные с коэф'!$A1:$A24,COLUMN('Данные с коэф'!H1),1)</f>
        <v>125.52000000000001</v>
      </c>
      <c r="K9" s="16">
        <f>HLOOKUP($A9,'Данные с коэф'!$A1:$A24,COLUMN('Данные с коэф'!I1),1)</f>
        <v>124.76</v>
      </c>
      <c r="L9" s="16">
        <f>HLOOKUP($A9,'Данные с коэф'!$A1:$A24,COLUMN('Данные с коэф'!J1),1)</f>
        <v>128.51999999999998</v>
      </c>
      <c r="M9" s="16">
        <f>HLOOKUP($A9,'Данные с коэф'!$A1:$A24,COLUMN('Данные с коэф'!K1),1)</f>
        <v>145.36000000000001</v>
      </c>
      <c r="N9" s="16">
        <f>HLOOKUP($A9,'Данные с коэф'!$A1:$A24,COLUMN('Данные с коэф'!L1),1)</f>
        <v>159.16</v>
      </c>
      <c r="O9" s="16">
        <f>HLOOKUP($A9,'Данные с коэф'!$A1:$A24,COLUMN('Данные с коэф'!M1),1)</f>
        <v>161.22</v>
      </c>
      <c r="P9" s="16">
        <f>HLOOKUP($A9,'Данные с коэф'!$A1:$A24,COLUMN('Данные с коэф'!N1),1)</f>
        <v>162.44</v>
      </c>
      <c r="Q9" s="16">
        <f>HLOOKUP($A9,'Данные с коэф'!$A1:$A24,COLUMN('Данные с коэф'!O1),1)</f>
        <v>164.62</v>
      </c>
      <c r="R9" s="16">
        <f>HLOOKUP($A9,'Данные с коэф'!$A1:$A24,COLUMN('Данные с коэф'!P1),1)</f>
        <v>162.97999999999999</v>
      </c>
      <c r="S9" s="16">
        <f>HLOOKUP($A9,'Данные с коэф'!$A1:$A24,COLUMN('Данные с коэф'!Q1),1)</f>
        <v>167.18</v>
      </c>
      <c r="T9" s="16">
        <f>HLOOKUP($A9,'Данные с коэф'!$A1:$A24,COLUMN('Данные с коэф'!R1),1)</f>
        <v>183.18</v>
      </c>
      <c r="U9" s="16">
        <f>HLOOKUP($A9,'Данные с коэф'!$A1:$A24,COLUMN('Данные с коэф'!S1),1)</f>
        <v>158.38</v>
      </c>
      <c r="V9" s="16">
        <f>HLOOKUP($A9,'Данные с коэф'!$A1:$A24,COLUMN('Данные с коэф'!T1),1)</f>
        <v>159.73999999999998</v>
      </c>
      <c r="W9" s="16">
        <f>HLOOKUP($A9,'Данные с коэф'!$A1:$A24,COLUMN('Данные с коэф'!U1),1)</f>
        <v>158.84</v>
      </c>
      <c r="X9" s="16">
        <f>HLOOKUP($A9,'Данные с коэф'!$A1:$A24,COLUMN('Данные с коэф'!V1),1)</f>
        <v>133.22</v>
      </c>
      <c r="Y9" s="16">
        <f>HLOOKUP($A9,'Данные с коэф'!$A1:$A24,COLUMN('Данные с коэф'!W1),1)</f>
        <v>127.94000000000001</v>
      </c>
      <c r="Z9" s="2"/>
    </row>
    <row r="10" spans="1:26" s="1" customFormat="1">
      <c r="A10" s="9">
        <f>A9+1</f>
        <v>42006</v>
      </c>
      <c r="B10" s="17" t="e">
        <f>HLOOKUP($A10,'Данные с коэф'!$A25:$A48,COLUMN('Данные с коэф'!#REF!),1)</f>
        <v>#REF!</v>
      </c>
      <c r="C10" s="17">
        <f>HLOOKUP($A10,'Данные с коэф'!$A25:$A48,COLUMN('Данные с коэф'!A1),1)</f>
        <v>125.62</v>
      </c>
      <c r="D10" s="17">
        <f>HLOOKUP($A10,'Данные с коэф'!$A25:$A48,COLUMN('Данные с коэф'!B1),1)</f>
        <v>124.6</v>
      </c>
      <c r="E10" s="17">
        <f>HLOOKUP($A10,'Данные с коэф'!$A25:$A48,COLUMN('Данные с коэф'!C1),1)</f>
        <v>124.12</v>
      </c>
      <c r="F10" s="17">
        <f>HLOOKUP($A10,'Данные с коэф'!$A25:$A48,COLUMN('Данные с коэф'!D1),1)</f>
        <v>123.8</v>
      </c>
      <c r="G10" s="17">
        <f>HLOOKUP($A10,'Данные с коэф'!$A25:$A48,COLUMN('Данные с коэф'!E1),1)</f>
        <v>124.02</v>
      </c>
      <c r="H10" s="17">
        <f>HLOOKUP($A10,'Данные с коэф'!$A25:$A48,COLUMN('Данные с коэф'!F1),1)</f>
        <v>123.82</v>
      </c>
      <c r="I10" s="17">
        <f>HLOOKUP($A10,'Данные с коэф'!$A25:$A48,COLUMN('Данные с коэф'!G1),1)</f>
        <v>123.54</v>
      </c>
      <c r="J10" s="17">
        <f>HLOOKUP($A10,'Данные с коэф'!$A25:$A48,COLUMN('Данные с коэф'!H1),1)</f>
        <v>148.9</v>
      </c>
      <c r="K10" s="17">
        <f>HLOOKUP($A10,'Данные с коэф'!$A25:$A48,COLUMN('Данные с коэф'!I1),1)</f>
        <v>168.94</v>
      </c>
      <c r="L10" s="17">
        <f>HLOOKUP($A10,'Данные с коэф'!$A25:$A48,COLUMN('Данные с коэф'!J1),1)</f>
        <v>145.12</v>
      </c>
      <c r="M10" s="17">
        <f>HLOOKUP($A10,'Данные с коэф'!$A25:$A48,COLUMN('Данные с коэф'!K1),1)</f>
        <v>150.26</v>
      </c>
      <c r="N10" s="17">
        <f>HLOOKUP($A10,'Данные с коэф'!$A25:$A48,COLUMN('Данные с коэф'!L1),1)</f>
        <v>152.44</v>
      </c>
      <c r="O10" s="17">
        <f>HLOOKUP($A10,'Данные с коэф'!$A25:$A48,COLUMN('Данные с коэф'!M1),1)</f>
        <v>157.80000000000001</v>
      </c>
      <c r="P10" s="17">
        <f>HLOOKUP($A10,'Данные с коэф'!$A25:$A48,COLUMN('Данные с коэф'!N1),1)</f>
        <v>169.38</v>
      </c>
      <c r="Q10" s="17">
        <f>HLOOKUP($A10,'Данные с коэф'!$A25:$A48,COLUMN('Данные с коэф'!O1),1)</f>
        <v>178.66</v>
      </c>
      <c r="R10" s="17">
        <f>HLOOKUP($A10,'Данные с коэф'!$A25:$A48,COLUMN('Данные с коэф'!P1),1)</f>
        <v>162.42000000000002</v>
      </c>
      <c r="S10" s="17">
        <f>HLOOKUP($A10,'Данные с коэф'!$A25:$A48,COLUMN('Данные с коэф'!Q1),1)</f>
        <v>217.42</v>
      </c>
      <c r="T10" s="17">
        <f>HLOOKUP($A10,'Данные с коэф'!$A25:$A48,COLUMN('Данные с коэф'!R1),1)</f>
        <v>187.16</v>
      </c>
      <c r="U10" s="17">
        <f>HLOOKUP($A10,'Данные с коэф'!$A25:$A48,COLUMN('Данные с коэф'!S1),1)</f>
        <v>207.73999999999998</v>
      </c>
      <c r="V10" s="17">
        <f>HLOOKUP($A10,'Данные с коэф'!$A25:$A48,COLUMN('Данные с коэф'!T1),1)</f>
        <v>248.17999999999998</v>
      </c>
      <c r="W10" s="17">
        <f>HLOOKUP($A10,'Данные с коэф'!$A25:$A48,COLUMN('Данные с коэф'!U1),1)</f>
        <v>241.98</v>
      </c>
      <c r="X10" s="17">
        <f>HLOOKUP($A10,'Данные с коэф'!$A25:$A48,COLUMN('Данные с коэф'!V1),1)</f>
        <v>229.70000000000002</v>
      </c>
      <c r="Y10" s="17">
        <f>HLOOKUP($A10,'Данные с коэф'!$A25:$A48,COLUMN('Данные с коэф'!W1),1)</f>
        <v>176.1</v>
      </c>
      <c r="Z10" s="2"/>
    </row>
    <row r="11" spans="1:26" s="1" customFormat="1">
      <c r="A11" s="9">
        <f>A10+1</f>
        <v>42007</v>
      </c>
      <c r="B11" s="17" t="e">
        <f>HLOOKUP($A11,'Данные с коэф'!$A49:$A72,COLUMN('Данные с коэф'!#REF!),1)</f>
        <v>#REF!</v>
      </c>
      <c r="C11" s="17">
        <f>HLOOKUP($A11,'Данные с коэф'!$A49:$A72,COLUMN('Данные с коэф'!A2),1)</f>
        <v>132.72</v>
      </c>
      <c r="D11" s="17">
        <f>HLOOKUP($A11,'Данные с коэф'!$A49:$A72,COLUMN('Данные с коэф'!B2),1)</f>
        <v>133.80000000000001</v>
      </c>
      <c r="E11" s="17">
        <f>HLOOKUP($A11,'Данные с коэф'!$A49:$A72,COLUMN('Данные с коэф'!C2),1)</f>
        <v>127.76</v>
      </c>
      <c r="F11" s="17">
        <f>HLOOKUP($A11,'Данные с коэф'!$A49:$A72,COLUMN('Данные с коэф'!D2),1)</f>
        <v>126.08</v>
      </c>
      <c r="G11" s="17">
        <f>HLOOKUP($A11,'Данные с коэф'!$A49:$A72,COLUMN('Данные с коэф'!E2),1)</f>
        <v>136.46</v>
      </c>
      <c r="H11" s="17">
        <f>HLOOKUP($A11,'Данные с коэф'!$A49:$A72,COLUMN('Данные с коэф'!F2),1)</f>
        <v>147.63999999999999</v>
      </c>
      <c r="I11" s="17">
        <f>HLOOKUP($A11,'Данные с коэф'!$A49:$A72,COLUMN('Данные с коэф'!G2),1)</f>
        <v>147.41999999999999</v>
      </c>
      <c r="J11" s="17">
        <f>HLOOKUP($A11,'Данные с коэф'!$A49:$A72,COLUMN('Данные с коэф'!H2),1)</f>
        <v>147.56</v>
      </c>
      <c r="K11" s="17">
        <f>HLOOKUP($A11,'Данные с коэф'!$A49:$A72,COLUMN('Данные с коэф'!I2),1)</f>
        <v>148.23999999999998</v>
      </c>
      <c r="L11" s="17">
        <f>HLOOKUP($A11,'Данные с коэф'!$A49:$A72,COLUMN('Данные с коэф'!J2),1)</f>
        <v>136.28</v>
      </c>
      <c r="M11" s="17">
        <f>HLOOKUP($A11,'Данные с коэф'!$A49:$A72,COLUMN('Данные с коэф'!K2),1)</f>
        <v>135.51999999999998</v>
      </c>
      <c r="N11" s="17">
        <f>HLOOKUP($A11,'Данные с коэф'!$A49:$A72,COLUMN('Данные с коэф'!L2),1)</f>
        <v>136.62</v>
      </c>
      <c r="O11" s="17">
        <f>HLOOKUP($A11,'Данные с коэф'!$A49:$A72,COLUMN('Данные с коэф'!M2),1)</f>
        <v>140.57999999999998</v>
      </c>
      <c r="P11" s="17">
        <f>HLOOKUP($A11,'Данные с коэф'!$A49:$A72,COLUMN('Данные с коэф'!N2),1)</f>
        <v>139.57999999999998</v>
      </c>
      <c r="Q11" s="17">
        <f>HLOOKUP($A11,'Данные с коэф'!$A49:$A72,COLUMN('Данные с коэф'!O2),1)</f>
        <v>155.20000000000002</v>
      </c>
      <c r="R11" s="17">
        <f>HLOOKUP($A11,'Данные с коэф'!$A49:$A72,COLUMN('Данные с коэф'!P2),1)</f>
        <v>168.12</v>
      </c>
      <c r="S11" s="17">
        <f>HLOOKUP($A11,'Данные с коэф'!$A49:$A72,COLUMN('Данные с коэф'!Q2),1)</f>
        <v>169.14000000000001</v>
      </c>
      <c r="T11" s="17">
        <f>HLOOKUP($A11,'Данные с коэф'!$A49:$A72,COLUMN('Данные с коэф'!R2),1)</f>
        <v>166.3</v>
      </c>
      <c r="U11" s="17">
        <f>HLOOKUP($A11,'Данные с коэф'!$A49:$A72,COLUMN('Данные с коэф'!S2),1)</f>
        <v>168.54</v>
      </c>
      <c r="V11" s="17">
        <f>HLOOKUP($A11,'Данные с коэф'!$A49:$A72,COLUMN('Данные с коэф'!T2),1)</f>
        <v>170.92000000000002</v>
      </c>
      <c r="W11" s="17">
        <f>HLOOKUP($A11,'Данные с коэф'!$A49:$A72,COLUMN('Данные с коэф'!U2),1)</f>
        <v>166.06</v>
      </c>
      <c r="X11" s="17">
        <f>HLOOKUP($A11,'Данные с коэф'!$A49:$A72,COLUMN('Данные с коэф'!V2),1)</f>
        <v>165.5</v>
      </c>
      <c r="Y11" s="17">
        <f>HLOOKUP($A11,'Данные с коэф'!$A49:$A72,COLUMN('Данные с коэф'!W2),1)</f>
        <v>162.52000000000001</v>
      </c>
      <c r="Z11" s="2"/>
    </row>
    <row r="12" spans="1:26" s="1" customFormat="1">
      <c r="A12" s="9">
        <f t="shared" ref="A12:A39" si="0">A11+1</f>
        <v>42008</v>
      </c>
      <c r="B12" s="17" t="e">
        <f>HLOOKUP($A12,'Данные с коэф'!$A73:$A96,COLUMN('Данные с коэф'!#REF!),1)</f>
        <v>#REF!</v>
      </c>
      <c r="C12" s="17">
        <f>HLOOKUP($A12,'Данные с коэф'!$A73:$A96,COLUMN('Данные с коэф'!A3),1)</f>
        <v>163.68</v>
      </c>
      <c r="D12" s="17">
        <f>HLOOKUP($A12,'Данные с коэф'!$A73:$A96,COLUMN('Данные с коэф'!B3),1)</f>
        <v>160.62</v>
      </c>
      <c r="E12" s="17">
        <f>HLOOKUP($A12,'Данные с коэф'!$A73:$A96,COLUMN('Данные с коэф'!C3),1)</f>
        <v>156.69999999999999</v>
      </c>
      <c r="F12" s="17">
        <f>HLOOKUP($A12,'Данные с коэф'!$A73:$A96,COLUMN('Данные с коэф'!D3),1)</f>
        <v>151.46</v>
      </c>
      <c r="G12" s="17">
        <f>HLOOKUP($A12,'Данные с коэф'!$A73:$A96,COLUMN('Данные с коэф'!E3),1)</f>
        <v>149.9</v>
      </c>
      <c r="H12" s="17">
        <f>HLOOKUP($A12,'Данные с коэф'!$A73:$A96,COLUMN('Данные с коэф'!F3),1)</f>
        <v>149.97999999999999</v>
      </c>
      <c r="I12" s="17">
        <f>HLOOKUP($A12,'Данные с коэф'!$A73:$A96,COLUMN('Данные с коэф'!G3),1)</f>
        <v>149.06</v>
      </c>
      <c r="J12" s="17">
        <f>HLOOKUP($A12,'Данные с коэф'!$A73:$A96,COLUMN('Данные с коэф'!H3),1)</f>
        <v>134.76</v>
      </c>
      <c r="K12" s="17">
        <f>HLOOKUP($A12,'Данные с коэф'!$A73:$A96,COLUMN('Данные с коэф'!I3),1)</f>
        <v>125.62</v>
      </c>
      <c r="L12" s="17">
        <f>HLOOKUP($A12,'Данные с коэф'!$A73:$A96,COLUMN('Данные с коэф'!J3),1)</f>
        <v>126.72000000000001</v>
      </c>
      <c r="M12" s="17">
        <f>HLOOKUP($A12,'Данные с коэф'!$A73:$A96,COLUMN('Данные с коэф'!K3),1)</f>
        <v>132.34</v>
      </c>
      <c r="N12" s="17">
        <f>HLOOKUP($A12,'Данные с коэф'!$A73:$A96,COLUMN('Данные с коэф'!L3),1)</f>
        <v>143.41999999999999</v>
      </c>
      <c r="O12" s="17">
        <f>HLOOKUP($A12,'Данные с коэф'!$A73:$A96,COLUMN('Данные с коэф'!M3),1)</f>
        <v>159.69999999999999</v>
      </c>
      <c r="P12" s="17">
        <f>HLOOKUP($A12,'Данные с коэф'!$A73:$A96,COLUMN('Данные с коэф'!N3),1)</f>
        <v>162.32</v>
      </c>
      <c r="Q12" s="17">
        <f>HLOOKUP($A12,'Данные с коэф'!$A73:$A96,COLUMN('Данные с коэф'!O3),1)</f>
        <v>165.68</v>
      </c>
      <c r="R12" s="17">
        <f>HLOOKUP($A12,'Данные с коэф'!$A73:$A96,COLUMN('Данные с коэф'!P3),1)</f>
        <v>169.04</v>
      </c>
      <c r="S12" s="17">
        <f>HLOOKUP($A12,'Данные с коэф'!$A73:$A96,COLUMN('Данные с коэф'!Q3),1)</f>
        <v>168.84</v>
      </c>
      <c r="T12" s="17">
        <f>HLOOKUP($A12,'Данные с коэф'!$A73:$A96,COLUMN('Данные с коэф'!R3),1)</f>
        <v>169.32</v>
      </c>
      <c r="U12" s="17">
        <f>HLOOKUP($A12,'Данные с коэф'!$A73:$A96,COLUMN('Данные с коэф'!S3),1)</f>
        <v>193.16</v>
      </c>
      <c r="V12" s="17">
        <f>HLOOKUP($A12,'Данные с коэф'!$A73:$A96,COLUMN('Данные с коэф'!T3),1)</f>
        <v>224.64</v>
      </c>
      <c r="W12" s="17">
        <f>HLOOKUP($A12,'Данные с коэф'!$A73:$A96,COLUMN('Данные с коэф'!U3),1)</f>
        <v>182.9</v>
      </c>
      <c r="X12" s="17">
        <f>HLOOKUP($A12,'Данные с коэф'!$A73:$A96,COLUMN('Данные с коэф'!V3),1)</f>
        <v>174.70000000000002</v>
      </c>
      <c r="Y12" s="17">
        <f>HLOOKUP($A12,'Данные с коэф'!$A73:$A96,COLUMN('Данные с коэф'!W3),1)</f>
        <v>209.10000000000002</v>
      </c>
      <c r="Z12" s="2"/>
    </row>
    <row r="13" spans="1:26" s="1" customFormat="1">
      <c r="A13" s="9">
        <f t="shared" si="0"/>
        <v>42009</v>
      </c>
      <c r="B13" s="17" t="e">
        <f>HLOOKUP($A13,'Данные с коэф'!$A97:$A120,COLUMN('Данные с коэф'!#REF!),1)</f>
        <v>#REF!</v>
      </c>
      <c r="C13" s="17">
        <f>HLOOKUP($A13,'Данные с коэф'!$A97:$A120,COLUMN('Данные с коэф'!A4),1)</f>
        <v>152.63999999999999</v>
      </c>
      <c r="D13" s="17">
        <f>HLOOKUP($A13,'Данные с коэф'!$A97:$A120,COLUMN('Данные с коэф'!B4),1)</f>
        <v>151.82</v>
      </c>
      <c r="E13" s="17">
        <f>HLOOKUP($A13,'Данные с коэф'!$A97:$A120,COLUMN('Данные с коэф'!C4),1)</f>
        <v>150.63999999999999</v>
      </c>
      <c r="F13" s="17">
        <f>HLOOKUP($A13,'Данные с коэф'!$A97:$A120,COLUMN('Данные с коэф'!D4),1)</f>
        <v>147.45999999999998</v>
      </c>
      <c r="G13" s="17">
        <f>HLOOKUP($A13,'Данные с коэф'!$A97:$A120,COLUMN('Данные с коэф'!E4),1)</f>
        <v>146.70000000000002</v>
      </c>
      <c r="H13" s="17">
        <f>HLOOKUP($A13,'Данные с коэф'!$A97:$A120,COLUMN('Данные с коэф'!F4),1)</f>
        <v>146.44</v>
      </c>
      <c r="I13" s="17">
        <f>HLOOKUP($A13,'Данные с коэф'!$A97:$A120,COLUMN('Данные с коэф'!G4),1)</f>
        <v>137.9</v>
      </c>
      <c r="J13" s="17">
        <f>HLOOKUP($A13,'Данные с коэф'!$A97:$A120,COLUMN('Данные с коэф'!H4),1)</f>
        <v>124.56</v>
      </c>
      <c r="K13" s="17">
        <f>HLOOKUP($A13,'Данные с коэф'!$A97:$A120,COLUMN('Данные с коэф'!I4),1)</f>
        <v>124.58</v>
      </c>
      <c r="L13" s="17">
        <f>HLOOKUP($A13,'Данные с коэф'!$A97:$A120,COLUMN('Данные с коэф'!J4),1)</f>
        <v>137.44</v>
      </c>
      <c r="M13" s="17">
        <f>HLOOKUP($A13,'Данные с коэф'!$A97:$A120,COLUMN('Данные с коэф'!K4),1)</f>
        <v>157.24</v>
      </c>
      <c r="N13" s="17">
        <f>HLOOKUP($A13,'Данные с коэф'!$A97:$A120,COLUMN('Данные с коэф'!L4),1)</f>
        <v>165.72</v>
      </c>
      <c r="O13" s="17">
        <f>HLOOKUP($A13,'Данные с коэф'!$A97:$A120,COLUMN('Данные с коэф'!M4),1)</f>
        <v>165.08</v>
      </c>
      <c r="P13" s="17">
        <f>HLOOKUP($A13,'Данные с коэф'!$A97:$A120,COLUMN('Данные с коэф'!N4),1)</f>
        <v>161.42000000000002</v>
      </c>
      <c r="Q13" s="17">
        <f>HLOOKUP($A13,'Данные с коэф'!$A97:$A120,COLUMN('Данные с коэф'!O4),1)</f>
        <v>161.54</v>
      </c>
      <c r="R13" s="17">
        <f>HLOOKUP($A13,'Данные с коэф'!$A97:$A120,COLUMN('Данные с коэф'!P4),1)</f>
        <v>165.2</v>
      </c>
      <c r="S13" s="17">
        <f>HLOOKUP($A13,'Данные с коэф'!$A97:$A120,COLUMN('Данные с коэф'!Q4),1)</f>
        <v>169.16</v>
      </c>
      <c r="T13" s="17">
        <f>HLOOKUP($A13,'Данные с коэф'!$A97:$A120,COLUMN('Данные с коэф'!R4),1)</f>
        <v>168.66</v>
      </c>
      <c r="U13" s="17">
        <f>HLOOKUP($A13,'Данные с коэф'!$A97:$A120,COLUMN('Данные с коэф'!S4),1)</f>
        <v>182.02</v>
      </c>
      <c r="V13" s="17">
        <f>HLOOKUP($A13,'Данные с коэф'!$A97:$A120,COLUMN('Данные с коэф'!T4),1)</f>
        <v>218.98</v>
      </c>
      <c r="W13" s="17">
        <f>HLOOKUP($A13,'Данные с коэф'!$A97:$A120,COLUMN('Данные с коэф'!U4),1)</f>
        <v>191.54</v>
      </c>
      <c r="X13" s="17">
        <f>HLOOKUP($A13,'Данные с коэф'!$A97:$A120,COLUMN('Данные с коэф'!V4),1)</f>
        <v>164.92</v>
      </c>
      <c r="Y13" s="17">
        <f>HLOOKUP($A13,'Данные с коэф'!$A97:$A120,COLUMN('Данные с коэф'!W4),1)</f>
        <v>201.12</v>
      </c>
      <c r="Z13" s="2"/>
    </row>
    <row r="14" spans="1:26" s="1" customFormat="1">
      <c r="A14" s="9">
        <f t="shared" si="0"/>
        <v>42010</v>
      </c>
      <c r="B14" s="17" t="e">
        <f>HLOOKUP($A14,'Данные с коэф'!$A121:$A144,COLUMN('Данные с коэф'!#REF!),1)</f>
        <v>#REF!</v>
      </c>
      <c r="C14" s="17">
        <f>HLOOKUP($A14,'Данные с коэф'!$A121:$A144,COLUMN('Данные с коэф'!A5),1)</f>
        <v>151.62</v>
      </c>
      <c r="D14" s="17">
        <f>HLOOKUP($A14,'Данные с коэф'!$A121:$A144,COLUMN('Данные с коэф'!B5),1)</f>
        <v>149.34</v>
      </c>
      <c r="E14" s="17">
        <f>HLOOKUP($A14,'Данные с коэф'!$A121:$A144,COLUMN('Данные с коэф'!C5),1)</f>
        <v>148.76</v>
      </c>
      <c r="F14" s="17">
        <f>HLOOKUP($A14,'Данные с коэф'!$A121:$A144,COLUMN('Данные с коэф'!D5),1)</f>
        <v>148.6</v>
      </c>
      <c r="G14" s="17">
        <f>HLOOKUP($A14,'Данные с коэф'!$A121:$A144,COLUMN('Данные с коэф'!E5),1)</f>
        <v>148.70000000000002</v>
      </c>
      <c r="H14" s="17">
        <f>HLOOKUP($A14,'Данные с коэф'!$A121:$A144,COLUMN('Данные с коэф'!F5),1)</f>
        <v>148.80000000000001</v>
      </c>
      <c r="I14" s="17">
        <f>HLOOKUP($A14,'Данные с коэф'!$A121:$A144,COLUMN('Данные с коэф'!G5),1)</f>
        <v>148.96</v>
      </c>
      <c r="J14" s="17">
        <f>HLOOKUP($A14,'Данные с коэф'!$A121:$A144,COLUMN('Данные с коэф'!H5),1)</f>
        <v>140.54</v>
      </c>
      <c r="K14" s="17">
        <f>HLOOKUP($A14,'Данные с коэф'!$A121:$A144,COLUMN('Данные с коэф'!I5),1)</f>
        <v>128.88</v>
      </c>
      <c r="L14" s="17">
        <f>HLOOKUP($A14,'Данные с коэф'!$A121:$A144,COLUMN('Данные с коэф'!J5),1)</f>
        <v>134.26</v>
      </c>
      <c r="M14" s="17">
        <f>HLOOKUP($A14,'Данные с коэф'!$A121:$A144,COLUMN('Данные с коэф'!K5),1)</f>
        <v>143.70000000000002</v>
      </c>
      <c r="N14" s="17">
        <f>HLOOKUP($A14,'Данные с коэф'!$A121:$A144,COLUMN('Данные с коэф'!L5),1)</f>
        <v>158.06</v>
      </c>
      <c r="O14" s="17">
        <f>HLOOKUP($A14,'Данные с коэф'!$A121:$A144,COLUMN('Данные с коэф'!M5),1)</f>
        <v>166.12</v>
      </c>
      <c r="P14" s="17">
        <f>HLOOKUP($A14,'Данные с коэф'!$A121:$A144,COLUMN('Данные с коэф'!N5),1)</f>
        <v>164.84</v>
      </c>
      <c r="Q14" s="17">
        <f>HLOOKUP($A14,'Данные с коэф'!$A121:$A144,COLUMN('Данные с коэф'!O5),1)</f>
        <v>197.92000000000002</v>
      </c>
      <c r="R14" s="17">
        <f>HLOOKUP($A14,'Данные с коэф'!$A121:$A144,COLUMN('Данные с коэф'!P5),1)</f>
        <v>169.74</v>
      </c>
      <c r="S14" s="17">
        <f>HLOOKUP($A14,'Данные с коэф'!$A121:$A144,COLUMN('Данные с коэф'!Q5),1)</f>
        <v>161.26</v>
      </c>
      <c r="T14" s="17">
        <f>HLOOKUP($A14,'Данные с коэф'!$A121:$A144,COLUMN('Данные с коэф'!R5),1)</f>
        <v>162.86000000000001</v>
      </c>
      <c r="U14" s="17">
        <f>HLOOKUP($A14,'Данные с коэф'!$A121:$A144,COLUMN('Данные с коэф'!S5),1)</f>
        <v>170.12</v>
      </c>
      <c r="V14" s="17">
        <f>HLOOKUP($A14,'Данные с коэф'!$A121:$A144,COLUMN('Данные с коэф'!T5),1)</f>
        <v>174.54000000000002</v>
      </c>
      <c r="W14" s="17">
        <f>HLOOKUP($A14,'Данные с коэф'!$A121:$A144,COLUMN('Данные с коэф'!U5),1)</f>
        <v>189.88</v>
      </c>
      <c r="X14" s="17">
        <f>HLOOKUP($A14,'Данные с коэф'!$A121:$A144,COLUMN('Данные с коэф'!V5),1)</f>
        <v>213.82</v>
      </c>
      <c r="Y14" s="17">
        <f>HLOOKUP($A14,'Данные с коэф'!$A121:$A144,COLUMN('Данные с коэф'!W5),1)</f>
        <v>167.5</v>
      </c>
      <c r="Z14" s="2"/>
    </row>
    <row r="15" spans="1:26" s="1" customFormat="1">
      <c r="A15" s="9">
        <f t="shared" si="0"/>
        <v>42011</v>
      </c>
      <c r="B15" s="17" t="e">
        <f>HLOOKUP($A15,'Данные с коэф'!$A145:$A168,COLUMN('Данные с коэф'!#REF!),1)</f>
        <v>#REF!</v>
      </c>
      <c r="C15" s="17">
        <f>HLOOKUP($A15,'Данные с коэф'!$A145:$A168,COLUMN('Данные с коэф'!A6),1)</f>
        <v>156.6</v>
      </c>
      <c r="D15" s="17">
        <f>HLOOKUP($A15,'Данные с коэф'!$A145:$A168,COLUMN('Данные с коэф'!B6),1)</f>
        <v>157.02000000000001</v>
      </c>
      <c r="E15" s="17">
        <f>HLOOKUP($A15,'Данные с коэф'!$A145:$A168,COLUMN('Данные с коэф'!C6),1)</f>
        <v>155.32</v>
      </c>
      <c r="F15" s="17">
        <f>HLOOKUP($A15,'Данные с коэф'!$A145:$A168,COLUMN('Данные с коэф'!D6),1)</f>
        <v>153.66</v>
      </c>
      <c r="G15" s="17">
        <f>HLOOKUP($A15,'Данные с коэф'!$A145:$A168,COLUMN('Данные с коэф'!E6),1)</f>
        <v>153.5</v>
      </c>
      <c r="H15" s="17">
        <f>HLOOKUP($A15,'Данные с коэф'!$A145:$A168,COLUMN('Данные с коэф'!F6),1)</f>
        <v>151.72</v>
      </c>
      <c r="I15" s="17">
        <f>HLOOKUP($A15,'Данные с коэф'!$A145:$A168,COLUMN('Данные с коэф'!G6),1)</f>
        <v>131.9</v>
      </c>
      <c r="J15" s="17">
        <f>HLOOKUP($A15,'Данные с коэф'!$A145:$A168,COLUMN('Данные с коэф'!H6),1)</f>
        <v>129.72</v>
      </c>
      <c r="K15" s="17">
        <f>HLOOKUP($A15,'Данные с коэф'!$A145:$A168,COLUMN('Данные с коэф'!I6),1)</f>
        <v>130.63999999999999</v>
      </c>
      <c r="L15" s="17">
        <f>HLOOKUP($A15,'Данные с коэф'!$A145:$A168,COLUMN('Данные с коэф'!J6),1)</f>
        <v>134.98000000000002</v>
      </c>
      <c r="M15" s="17">
        <f>HLOOKUP($A15,'Данные с коэф'!$A145:$A168,COLUMN('Данные с коэф'!K6),1)</f>
        <v>138.46</v>
      </c>
      <c r="N15" s="17">
        <f>HLOOKUP($A15,'Данные с коэф'!$A145:$A168,COLUMN('Данные с коэф'!L6),1)</f>
        <v>141.94</v>
      </c>
      <c r="O15" s="17">
        <f>HLOOKUP($A15,'Данные с коэф'!$A145:$A168,COLUMN('Данные с коэф'!M6),1)</f>
        <v>144.52000000000001</v>
      </c>
      <c r="P15" s="17">
        <f>HLOOKUP($A15,'Данные с коэф'!$A145:$A168,COLUMN('Данные с коэф'!N6),1)</f>
        <v>164.3</v>
      </c>
      <c r="Q15" s="17">
        <f>HLOOKUP($A15,'Данные с коэф'!$A145:$A168,COLUMN('Данные с коэф'!O6),1)</f>
        <v>166.68</v>
      </c>
      <c r="R15" s="17">
        <f>HLOOKUP($A15,'Данные с коэф'!$A145:$A168,COLUMN('Данные с коэф'!P6),1)</f>
        <v>165.88</v>
      </c>
      <c r="S15" s="17">
        <f>HLOOKUP($A15,'Данные с коэф'!$A145:$A168,COLUMN('Данные с коэф'!Q6),1)</f>
        <v>165.32</v>
      </c>
      <c r="T15" s="17">
        <f>HLOOKUP($A15,'Данные с коэф'!$A145:$A168,COLUMN('Данные с коэф'!R6),1)</f>
        <v>166.22</v>
      </c>
      <c r="U15" s="17">
        <f>HLOOKUP($A15,'Данные с коэф'!$A145:$A168,COLUMN('Данные с коэф'!S6),1)</f>
        <v>171.28</v>
      </c>
      <c r="V15" s="17">
        <f>HLOOKUP($A15,'Данные с коэф'!$A145:$A168,COLUMN('Данные с коэф'!T6),1)</f>
        <v>179.98000000000002</v>
      </c>
      <c r="W15" s="17">
        <f>HLOOKUP($A15,'Данные с коэф'!$A145:$A168,COLUMN('Данные с коэф'!U6),1)</f>
        <v>187.28</v>
      </c>
      <c r="X15" s="17">
        <f>HLOOKUP($A15,'Данные с коэф'!$A145:$A168,COLUMN('Данные с коэф'!V6),1)</f>
        <v>212.65999999999997</v>
      </c>
      <c r="Y15" s="17">
        <f>HLOOKUP($A15,'Данные с коэф'!$A145:$A168,COLUMN('Данные с коэф'!W6),1)</f>
        <v>185.42000000000002</v>
      </c>
      <c r="Z15" s="2"/>
    </row>
    <row r="16" spans="1:26" s="1" customFormat="1">
      <c r="A16" s="9">
        <f t="shared" si="0"/>
        <v>42012</v>
      </c>
      <c r="B16" s="17" t="e">
        <f>HLOOKUP($A16,'Данные с коэф'!$A169:$A192,COLUMN('Данные с коэф'!#REF!),1)</f>
        <v>#REF!</v>
      </c>
      <c r="C16" s="17">
        <f>HLOOKUP($A16,'Данные с коэф'!$A169:$A192,COLUMN('Данные с коэф'!A7),1)</f>
        <v>200.15999999999997</v>
      </c>
      <c r="D16" s="17">
        <f>HLOOKUP($A16,'Данные с коэф'!$A169:$A192,COLUMN('Данные с коэф'!B7),1)</f>
        <v>161.91999999999999</v>
      </c>
      <c r="E16" s="17">
        <f>HLOOKUP($A16,'Данные с коэф'!$A169:$A192,COLUMN('Данные с коэф'!C7),1)</f>
        <v>147.22</v>
      </c>
      <c r="F16" s="17">
        <f>HLOOKUP($A16,'Данные с коэф'!$A169:$A192,COLUMN('Данные с коэф'!D7),1)</f>
        <v>146.56</v>
      </c>
      <c r="G16" s="17">
        <f>HLOOKUP($A16,'Данные с коэф'!$A169:$A192,COLUMN('Данные с коэф'!E7),1)</f>
        <v>146.54</v>
      </c>
      <c r="H16" s="17">
        <f>HLOOKUP($A16,'Данные с коэф'!$A169:$A192,COLUMN('Данные с коэф'!F7),1)</f>
        <v>146.36000000000001</v>
      </c>
      <c r="I16" s="17">
        <f>HLOOKUP($A16,'Данные с коэф'!$A169:$A192,COLUMN('Данные с коэф'!G7),1)</f>
        <v>132.82</v>
      </c>
      <c r="J16" s="17">
        <f>HLOOKUP($A16,'Данные с коэф'!$A169:$A192,COLUMN('Данные с коэф'!H7),1)</f>
        <v>126.02</v>
      </c>
      <c r="K16" s="17">
        <f>HLOOKUP($A16,'Данные с коэф'!$A169:$A192,COLUMN('Данные с коэф'!I7),1)</f>
        <v>128.84</v>
      </c>
      <c r="L16" s="17">
        <f>HLOOKUP($A16,'Данные с коэф'!$A169:$A192,COLUMN('Данные с коэф'!J7),1)</f>
        <v>128.68</v>
      </c>
      <c r="M16" s="17">
        <f>HLOOKUP($A16,'Данные с коэф'!$A169:$A192,COLUMN('Данные с коэф'!K7),1)</f>
        <v>132.22</v>
      </c>
      <c r="N16" s="17">
        <f>HLOOKUP($A16,'Данные с коэф'!$A169:$A192,COLUMN('Данные с коэф'!L7),1)</f>
        <v>144.97999999999999</v>
      </c>
      <c r="O16" s="17">
        <f>HLOOKUP($A16,'Данные с коэф'!$A169:$A192,COLUMN('Данные с коэф'!M7),1)</f>
        <v>159.42000000000002</v>
      </c>
      <c r="P16" s="17">
        <f>HLOOKUP($A16,'Данные с коэф'!$A169:$A192,COLUMN('Данные с коэф'!N7),1)</f>
        <v>161.88</v>
      </c>
      <c r="Q16" s="17">
        <f>HLOOKUP($A16,'Данные с коэф'!$A169:$A192,COLUMN('Данные с коэф'!O7),1)</f>
        <v>162.94</v>
      </c>
      <c r="R16" s="17">
        <f>HLOOKUP($A16,'Данные с коэф'!$A169:$A192,COLUMN('Данные с коэф'!P7),1)</f>
        <v>162.76</v>
      </c>
      <c r="S16" s="17">
        <f>HLOOKUP($A16,'Данные с коэф'!$A169:$A192,COLUMN('Данные с коэф'!Q7),1)</f>
        <v>176.68</v>
      </c>
      <c r="T16" s="17">
        <f>HLOOKUP($A16,'Данные с коэф'!$A169:$A192,COLUMN('Данные с коэф'!R7),1)</f>
        <v>200.66000000000003</v>
      </c>
      <c r="U16" s="17">
        <f>HLOOKUP($A16,'Данные с коэф'!$A169:$A192,COLUMN('Данные с коэф'!S7),1)</f>
        <v>167.08</v>
      </c>
      <c r="V16" s="17">
        <f>HLOOKUP($A16,'Данные с коэф'!$A169:$A192,COLUMN('Данные с коэф'!T7),1)</f>
        <v>166.64000000000001</v>
      </c>
      <c r="W16" s="17">
        <f>HLOOKUP($A16,'Данные с коэф'!$A169:$A192,COLUMN('Данные с коэф'!U7),1)</f>
        <v>159.28</v>
      </c>
      <c r="X16" s="17">
        <f>HLOOKUP($A16,'Данные с коэф'!$A169:$A192,COLUMN('Данные с коэф'!V7),1)</f>
        <v>157.84</v>
      </c>
      <c r="Y16" s="17">
        <f>HLOOKUP($A16,'Данные с коэф'!$A169:$A192,COLUMN('Данные с коэф'!W7),1)</f>
        <v>155.32</v>
      </c>
      <c r="Z16" s="2"/>
    </row>
    <row r="17" spans="1:26" s="1" customFormat="1">
      <c r="A17" s="9">
        <f t="shared" si="0"/>
        <v>42013</v>
      </c>
      <c r="B17" s="17" t="e">
        <f>HLOOKUP($A17,'Данные с коэф'!$A193:$A216,COLUMN('Данные с коэф'!#REF!),1)</f>
        <v>#REF!</v>
      </c>
      <c r="C17" s="17">
        <f>HLOOKUP($A17,'Данные с коэф'!$A193:$A216,COLUMN('Данные с коэф'!A8),1)</f>
        <v>168.16</v>
      </c>
      <c r="D17" s="17">
        <f>HLOOKUP($A17,'Данные с коэф'!$A193:$A216,COLUMN('Данные с коэф'!B8),1)</f>
        <v>148.96</v>
      </c>
      <c r="E17" s="17">
        <f>HLOOKUP($A17,'Данные с коэф'!$A193:$A216,COLUMN('Данные с коэф'!C8),1)</f>
        <v>147.94</v>
      </c>
      <c r="F17" s="17">
        <f>HLOOKUP($A17,'Данные с коэф'!$A193:$A216,COLUMN('Данные с коэф'!D8),1)</f>
        <v>150.1</v>
      </c>
      <c r="G17" s="17">
        <f>HLOOKUP($A17,'Данные с коэф'!$A193:$A216,COLUMN('Данные с коэф'!E8),1)</f>
        <v>148.58000000000001</v>
      </c>
      <c r="H17" s="17">
        <f>HLOOKUP($A17,'Данные с коэф'!$A193:$A216,COLUMN('Данные с коэф'!F8),1)</f>
        <v>132.98000000000002</v>
      </c>
      <c r="I17" s="17">
        <f>HLOOKUP($A17,'Данные с коэф'!$A193:$A216,COLUMN('Данные с коэф'!G8),1)</f>
        <v>126.36</v>
      </c>
      <c r="J17" s="17">
        <f>HLOOKUP($A17,'Данные с коэф'!$A193:$A216,COLUMN('Данные с коэф'!H8),1)</f>
        <v>126.54</v>
      </c>
      <c r="K17" s="17">
        <f>HLOOKUP($A17,'Данные с коэф'!$A193:$A216,COLUMN('Данные с коэф'!I8),1)</f>
        <v>164</v>
      </c>
      <c r="L17" s="17">
        <f>HLOOKUP($A17,'Данные с коэф'!$A193:$A216,COLUMN('Данные с коэф'!J8),1)</f>
        <v>231.32000000000002</v>
      </c>
      <c r="M17" s="17">
        <f>HLOOKUP($A17,'Данные с коэф'!$A193:$A216,COLUMN('Данные с коэф'!K8),1)</f>
        <v>210.70000000000002</v>
      </c>
      <c r="N17" s="17">
        <f>HLOOKUP($A17,'Данные с коэф'!$A193:$A216,COLUMN('Данные с коэф'!L8),1)</f>
        <v>210.94</v>
      </c>
      <c r="O17" s="17">
        <f>HLOOKUP($A17,'Данные с коэф'!$A193:$A216,COLUMN('Данные с коэф'!M8),1)</f>
        <v>212.72000000000003</v>
      </c>
      <c r="P17" s="17">
        <f>HLOOKUP($A17,'Данные с коэф'!$A193:$A216,COLUMN('Данные с коэф'!N8),1)</f>
        <v>184.73999999999998</v>
      </c>
      <c r="Q17" s="17">
        <f>HLOOKUP($A17,'Данные с коэф'!$A193:$A216,COLUMN('Данные с коэф'!O8),1)</f>
        <v>212.44</v>
      </c>
      <c r="R17" s="17">
        <f>HLOOKUP($A17,'Данные с коэф'!$A193:$A216,COLUMN('Данные с коэф'!P8),1)</f>
        <v>232.79999999999998</v>
      </c>
      <c r="S17" s="17">
        <f>HLOOKUP($A17,'Данные с коэф'!$A193:$A216,COLUMN('Данные с коэф'!Q8),1)</f>
        <v>248.64000000000001</v>
      </c>
      <c r="T17" s="17">
        <f>HLOOKUP($A17,'Данные с коэф'!$A193:$A216,COLUMN('Данные с коэф'!R8),1)</f>
        <v>291.18</v>
      </c>
      <c r="U17" s="17">
        <f>HLOOKUP($A17,'Данные с коэф'!$A193:$A216,COLUMN('Данные с коэф'!S8),1)</f>
        <v>289.86</v>
      </c>
      <c r="V17" s="17">
        <f>HLOOKUP($A17,'Данные с коэф'!$A193:$A216,COLUMN('Данные с коэф'!T8),1)</f>
        <v>251.08</v>
      </c>
      <c r="W17" s="17">
        <f>HLOOKUP($A17,'Данные с коэф'!$A193:$A216,COLUMN('Данные с коэф'!U8),1)</f>
        <v>168.79999999999998</v>
      </c>
      <c r="X17" s="17">
        <f>HLOOKUP($A17,'Данные с коэф'!$A193:$A216,COLUMN('Данные с коэф'!V8),1)</f>
        <v>141.94</v>
      </c>
      <c r="Y17" s="17">
        <f>HLOOKUP($A17,'Данные с коэф'!$A193:$A216,COLUMN('Данные с коэф'!W8),1)</f>
        <v>157.24</v>
      </c>
      <c r="Z17" s="2"/>
    </row>
    <row r="18" spans="1:26" s="1" customFormat="1">
      <c r="A18" s="9">
        <f t="shared" si="0"/>
        <v>42014</v>
      </c>
      <c r="B18" s="17" t="e">
        <f>HLOOKUP($A18,'Данные с коэф'!$A217:$A240,COLUMN('Данные с коэф'!#REF!),1)</f>
        <v>#REF!</v>
      </c>
      <c r="C18" s="17">
        <f>HLOOKUP($A18,'Данные с коэф'!$A217:$A240,COLUMN('Данные с коэф'!A9),1)</f>
        <v>191.52</v>
      </c>
      <c r="D18" s="17">
        <f>HLOOKUP($A18,'Данные с коэф'!$A217:$A240,COLUMN('Данные с коэф'!B9),1)</f>
        <v>151.46</v>
      </c>
      <c r="E18" s="17">
        <f>HLOOKUP($A18,'Данные с коэф'!$A217:$A240,COLUMN('Данные с коэф'!C9),1)</f>
        <v>150.88</v>
      </c>
      <c r="F18" s="17">
        <f>HLOOKUP($A18,'Данные с коэф'!$A217:$A240,COLUMN('Данные с коэф'!D9),1)</f>
        <v>150.26</v>
      </c>
      <c r="G18" s="17">
        <f>HLOOKUP($A18,'Данные с коэф'!$A217:$A240,COLUMN('Данные с коэф'!E9),1)</f>
        <v>150.41999999999999</v>
      </c>
      <c r="H18" s="17">
        <f>HLOOKUP($A18,'Данные с коэф'!$A217:$A240,COLUMN('Данные с коэф'!F9),1)</f>
        <v>150.04</v>
      </c>
      <c r="I18" s="17">
        <f>HLOOKUP($A18,'Данные с коэф'!$A217:$A240,COLUMN('Данные с коэф'!G9),1)</f>
        <v>148.14000000000001</v>
      </c>
      <c r="J18" s="17">
        <f>HLOOKUP($A18,'Данные с коэф'!$A217:$A240,COLUMN('Данные с коэф'!H9),1)</f>
        <v>128.11999999999998</v>
      </c>
      <c r="K18" s="17">
        <f>HLOOKUP($A18,'Данные с коэф'!$A217:$A240,COLUMN('Данные с коэф'!I9),1)</f>
        <v>128.11999999999998</v>
      </c>
      <c r="L18" s="17">
        <f>HLOOKUP($A18,'Данные с коэф'!$A217:$A240,COLUMN('Данные с коэф'!J9),1)</f>
        <v>129.69999999999999</v>
      </c>
      <c r="M18" s="17">
        <f>HLOOKUP($A18,'Данные с коэф'!$A217:$A240,COLUMN('Данные с коэф'!K9),1)</f>
        <v>135.22</v>
      </c>
      <c r="N18" s="17">
        <f>HLOOKUP($A18,'Данные с коэф'!$A217:$A240,COLUMN('Данные с коэф'!L9),1)</f>
        <v>140.19999999999999</v>
      </c>
      <c r="O18" s="17">
        <f>HLOOKUP($A18,'Данные с коэф'!$A217:$A240,COLUMN('Данные с коэф'!M9),1)</f>
        <v>145.72</v>
      </c>
      <c r="P18" s="17">
        <f>HLOOKUP($A18,'Данные с коэф'!$A217:$A240,COLUMN('Данные с коэф'!N9),1)</f>
        <v>167.35999999999999</v>
      </c>
      <c r="Q18" s="17">
        <f>HLOOKUP($A18,'Данные с коэф'!$A217:$A240,COLUMN('Данные с коэф'!O9),1)</f>
        <v>164.79999999999998</v>
      </c>
      <c r="R18" s="17">
        <f>HLOOKUP($A18,'Данные с коэф'!$A217:$A240,COLUMN('Данные с коэф'!P9),1)</f>
        <v>164.34</v>
      </c>
      <c r="S18" s="17">
        <f>HLOOKUP($A18,'Данные с коэф'!$A217:$A240,COLUMN('Данные с коэф'!Q9),1)</f>
        <v>192.54</v>
      </c>
      <c r="T18" s="17">
        <f>HLOOKUP($A18,'Данные с коэф'!$A217:$A240,COLUMN('Данные с коэф'!R9),1)</f>
        <v>203.16</v>
      </c>
      <c r="U18" s="17">
        <f>HLOOKUP($A18,'Данные с коэф'!$A217:$A240,COLUMN('Данные с коэф'!S9),1)</f>
        <v>165.48000000000002</v>
      </c>
      <c r="V18" s="17">
        <f>HLOOKUP($A18,'Данные с коэф'!$A217:$A240,COLUMN('Данные с коэф'!T9),1)</f>
        <v>183.12</v>
      </c>
      <c r="W18" s="17">
        <f>HLOOKUP($A18,'Данные с коэф'!$A217:$A240,COLUMN('Данные с коэф'!U9),1)</f>
        <v>205.01999999999998</v>
      </c>
      <c r="X18" s="17">
        <f>HLOOKUP($A18,'Данные с коэф'!$A217:$A240,COLUMN('Данные с коэф'!V9),1)</f>
        <v>163.26</v>
      </c>
      <c r="Y18" s="17">
        <f>HLOOKUP($A18,'Данные с коэф'!$A217:$A240,COLUMN('Данные с коэф'!W9),1)</f>
        <v>172.54</v>
      </c>
      <c r="Z18" s="2"/>
    </row>
    <row r="19" spans="1:26" s="1" customFormat="1">
      <c r="A19" s="9">
        <f t="shared" si="0"/>
        <v>42015</v>
      </c>
      <c r="B19" s="17" t="e">
        <f>HLOOKUP($A19,'Данные с коэф'!$A241:$A264,COLUMN('Данные с коэф'!#REF!),1)</f>
        <v>#REF!</v>
      </c>
      <c r="C19" s="17">
        <f>HLOOKUP($A19,'Данные с коэф'!$A241:$A264,COLUMN('Данные с коэф'!A10),1)</f>
        <v>166.96</v>
      </c>
      <c r="D19" s="17">
        <f>HLOOKUP($A19,'Данные с коэф'!$A241:$A264,COLUMN('Данные с коэф'!B10),1)</f>
        <v>153.44</v>
      </c>
      <c r="E19" s="17">
        <f>HLOOKUP($A19,'Данные с коэф'!$A241:$A264,COLUMN('Данные с коэф'!C10),1)</f>
        <v>153.94</v>
      </c>
      <c r="F19" s="17">
        <f>HLOOKUP($A19,'Данные с коэф'!$A241:$A264,COLUMN('Данные с коэф'!D10),1)</f>
        <v>150.28</v>
      </c>
      <c r="G19" s="17">
        <f>HLOOKUP($A19,'Данные с коэф'!$A241:$A264,COLUMN('Данные с коэф'!E10),1)</f>
        <v>149.62</v>
      </c>
      <c r="H19" s="17">
        <f>HLOOKUP($A19,'Данные с коэф'!$A241:$A264,COLUMN('Данные с коэф'!F10),1)</f>
        <v>148.4</v>
      </c>
      <c r="I19" s="17">
        <f>HLOOKUP($A19,'Данные с коэф'!$A241:$A264,COLUMN('Данные с коэф'!G10),1)</f>
        <v>148.56</v>
      </c>
      <c r="J19" s="17">
        <f>HLOOKUP($A19,'Данные с коэф'!$A241:$A264,COLUMN('Данные с коэф'!H10),1)</f>
        <v>136.42000000000002</v>
      </c>
      <c r="K19" s="17">
        <f>HLOOKUP($A19,'Данные с коэф'!$A241:$A264,COLUMN('Данные с коэф'!I10),1)</f>
        <v>148.30000000000001</v>
      </c>
      <c r="L19" s="17">
        <f>HLOOKUP($A19,'Данные с коэф'!$A241:$A264,COLUMN('Данные с коэф'!J10),1)</f>
        <v>239.94</v>
      </c>
      <c r="M19" s="17">
        <f>HLOOKUP($A19,'Данные с коэф'!$A241:$A264,COLUMN('Данные с коэф'!K10),1)</f>
        <v>228.64</v>
      </c>
      <c r="N19" s="17">
        <f>HLOOKUP($A19,'Данные с коэф'!$A241:$A264,COLUMN('Данные с коэф'!L10),1)</f>
        <v>219.66000000000003</v>
      </c>
      <c r="O19" s="17">
        <f>HLOOKUP($A19,'Данные с коэф'!$A241:$A264,COLUMN('Данные с коэф'!M10),1)</f>
        <v>218.32</v>
      </c>
      <c r="P19" s="17">
        <f>HLOOKUP($A19,'Данные с коэф'!$A241:$A264,COLUMN('Данные с коэф'!N10),1)</f>
        <v>216.66</v>
      </c>
      <c r="Q19" s="17">
        <f>HLOOKUP($A19,'Данные с коэф'!$A241:$A264,COLUMN('Данные с коэф'!O10),1)</f>
        <v>214.04000000000002</v>
      </c>
      <c r="R19" s="17">
        <f>HLOOKUP($A19,'Данные с коэф'!$A241:$A264,COLUMN('Данные с коэф'!P10),1)</f>
        <v>207.34</v>
      </c>
      <c r="S19" s="17">
        <f>HLOOKUP($A19,'Данные с коэф'!$A241:$A264,COLUMN('Данные с коэф'!Q10),1)</f>
        <v>196.1</v>
      </c>
      <c r="T19" s="17">
        <f>HLOOKUP($A19,'Данные с коэф'!$A241:$A264,COLUMN('Данные с коэф'!R10),1)</f>
        <v>245.22</v>
      </c>
      <c r="U19" s="17">
        <f>HLOOKUP($A19,'Данные с коэф'!$A241:$A264,COLUMN('Данные с коэф'!S10),1)</f>
        <v>293.82</v>
      </c>
      <c r="V19" s="17">
        <f>HLOOKUP($A19,'Данные с коэф'!$A241:$A264,COLUMN('Данные с коэф'!T10),1)</f>
        <v>298.06</v>
      </c>
      <c r="W19" s="17">
        <f>HLOOKUP($A19,'Данные с коэф'!$A241:$A264,COLUMN('Данные с коэф'!U10),1)</f>
        <v>277.34000000000003</v>
      </c>
      <c r="X19" s="17">
        <f>HLOOKUP($A19,'Данные с коэф'!$A241:$A264,COLUMN('Данные с коэф'!V10),1)</f>
        <v>254.9</v>
      </c>
      <c r="Y19" s="17">
        <f>HLOOKUP($A19,'Данные с коэф'!$A241:$A264,COLUMN('Данные с коэф'!W10),1)</f>
        <v>172.94</v>
      </c>
      <c r="Z19" s="2"/>
    </row>
    <row r="20" spans="1:26" s="1" customFormat="1">
      <c r="A20" s="9">
        <f t="shared" si="0"/>
        <v>42016</v>
      </c>
      <c r="B20" s="17" t="e">
        <f>HLOOKUP($A20,'Данные с коэф'!$A265:$A288,COLUMN('Данные с коэф'!#REF!),1)</f>
        <v>#REF!</v>
      </c>
      <c r="C20" s="17">
        <f>HLOOKUP($A20,'Данные с коэф'!$A265:$A288,COLUMN('Данные с коэф'!A11),1)</f>
        <v>128.58000000000001</v>
      </c>
      <c r="D20" s="17">
        <f>HLOOKUP($A20,'Данные с коэф'!$A265:$A288,COLUMN('Данные с коэф'!B11),1)</f>
        <v>128.02000000000001</v>
      </c>
      <c r="E20" s="17">
        <f>HLOOKUP($A20,'Данные с коэф'!$A265:$A288,COLUMN('Данные с коэф'!C11),1)</f>
        <v>129.62</v>
      </c>
      <c r="F20" s="17">
        <f>HLOOKUP($A20,'Данные с коэф'!$A265:$A288,COLUMN('Данные с коэф'!D11),1)</f>
        <v>146.76</v>
      </c>
      <c r="G20" s="17">
        <f>HLOOKUP($A20,'Данные с коэф'!$A265:$A288,COLUMN('Данные с коэф'!E11),1)</f>
        <v>145.92000000000002</v>
      </c>
      <c r="H20" s="17">
        <f>HLOOKUP($A20,'Данные с коэф'!$A265:$A288,COLUMN('Данные с коэф'!F11),1)</f>
        <v>145.63999999999999</v>
      </c>
      <c r="I20" s="17">
        <f>HLOOKUP($A20,'Данные с коэф'!$A265:$A288,COLUMN('Данные с коэф'!G11),1)</f>
        <v>140.35999999999999</v>
      </c>
      <c r="J20" s="17">
        <f>HLOOKUP($A20,'Данные с коэф'!$A265:$A288,COLUMN('Данные с коэф'!H11),1)</f>
        <v>124.46</v>
      </c>
      <c r="K20" s="17">
        <f>HLOOKUP($A20,'Данные с коэф'!$A265:$A288,COLUMN('Данные с коэф'!I11),1)</f>
        <v>127.67999999999999</v>
      </c>
      <c r="L20" s="17">
        <f>HLOOKUP($A20,'Данные с коэф'!$A265:$A288,COLUMN('Данные с коэф'!J11),1)</f>
        <v>133.26</v>
      </c>
      <c r="M20" s="17">
        <f>HLOOKUP($A20,'Данные с коэф'!$A265:$A288,COLUMN('Данные с коэф'!K11),1)</f>
        <v>140.52000000000001</v>
      </c>
      <c r="N20" s="17">
        <f>HLOOKUP($A20,'Данные с коэф'!$A265:$A288,COLUMN('Данные с коэф'!L11),1)</f>
        <v>147.01999999999998</v>
      </c>
      <c r="O20" s="17">
        <f>HLOOKUP($A20,'Данные с коэф'!$A265:$A288,COLUMN('Данные с коэф'!M11),1)</f>
        <v>146.68</v>
      </c>
      <c r="P20" s="17">
        <f>HLOOKUP($A20,'Данные с коэф'!$A265:$A288,COLUMN('Данные с коэф'!N11),1)</f>
        <v>157.1</v>
      </c>
      <c r="Q20" s="17">
        <f>HLOOKUP($A20,'Данные с коэф'!$A265:$A288,COLUMN('Данные с коэф'!O11),1)</f>
        <v>166.2</v>
      </c>
      <c r="R20" s="17">
        <f>HLOOKUP($A20,'Данные с коэф'!$A265:$A288,COLUMN('Данные с коэф'!P11),1)</f>
        <v>165.14</v>
      </c>
      <c r="S20" s="17">
        <f>HLOOKUP($A20,'Данные с коэф'!$A265:$A288,COLUMN('Данные с коэф'!Q11),1)</f>
        <v>168.88</v>
      </c>
      <c r="T20" s="17">
        <f>HLOOKUP($A20,'Данные с коэф'!$A265:$A288,COLUMN('Данные с коэф'!R11),1)</f>
        <v>168.04</v>
      </c>
      <c r="U20" s="17">
        <f>HLOOKUP($A20,'Данные с коэф'!$A265:$A288,COLUMN('Данные с коэф'!S11),1)</f>
        <v>173.28</v>
      </c>
      <c r="V20" s="17">
        <f>HLOOKUP($A20,'Данные с коэф'!$A265:$A288,COLUMN('Данные с коэф'!T11),1)</f>
        <v>177.66</v>
      </c>
      <c r="W20" s="17">
        <f>HLOOKUP($A20,'Данные с коэф'!$A265:$A288,COLUMN('Данные с коэф'!U11),1)</f>
        <v>209.39999999999998</v>
      </c>
      <c r="X20" s="17">
        <f>HLOOKUP($A20,'Данные с коэф'!$A265:$A288,COLUMN('Данные с коэф'!V11),1)</f>
        <v>181.14</v>
      </c>
      <c r="Y20" s="17">
        <f>HLOOKUP($A20,'Данные с коэф'!$A265:$A288,COLUMN('Данные с коэф'!W11),1)</f>
        <v>164.48000000000002</v>
      </c>
      <c r="Z20" s="2"/>
    </row>
    <row r="21" spans="1:26" s="1" customFormat="1">
      <c r="A21" s="9">
        <f t="shared" si="0"/>
        <v>42017</v>
      </c>
      <c r="B21" s="17" t="e">
        <f>HLOOKUP($A21,'Данные с коэф'!$A289:$A312,COLUMN('Данные с коэф'!#REF!),1)</f>
        <v>#REF!</v>
      </c>
      <c r="C21" s="17">
        <f>HLOOKUP($A21,'Данные с коэф'!$A289:$A312,COLUMN('Данные с коэф'!A12),1)</f>
        <v>167.88</v>
      </c>
      <c r="D21" s="17">
        <f>HLOOKUP($A21,'Данные с коэф'!$A289:$A312,COLUMN('Данные с коэф'!B12),1)</f>
        <v>187.06</v>
      </c>
      <c r="E21" s="17">
        <f>HLOOKUP($A21,'Данные с коэф'!$A289:$A312,COLUMN('Данные с коэф'!C12),1)</f>
        <v>155.1</v>
      </c>
      <c r="F21" s="17">
        <f>HLOOKUP($A21,'Данные с коэф'!$A289:$A312,COLUMN('Данные с коэф'!D12),1)</f>
        <v>153</v>
      </c>
      <c r="G21" s="17">
        <f>HLOOKUP($A21,'Данные с коэф'!$A289:$A312,COLUMN('Данные с коэф'!E12),1)</f>
        <v>153.26</v>
      </c>
      <c r="H21" s="17">
        <f>HLOOKUP($A21,'Данные с коэф'!$A289:$A312,COLUMN('Данные с коэф'!F12),1)</f>
        <v>153.18</v>
      </c>
      <c r="I21" s="17">
        <f>HLOOKUP($A21,'Данные с коэф'!$A289:$A312,COLUMN('Данные с коэф'!G12),1)</f>
        <v>200.15999999999997</v>
      </c>
      <c r="J21" s="17">
        <f>HLOOKUP($A21,'Данные с коэф'!$A289:$A312,COLUMN('Данные с коэф'!H12),1)</f>
        <v>212.17999999999998</v>
      </c>
      <c r="K21" s="17">
        <f>HLOOKUP($A21,'Данные с коэф'!$A289:$A312,COLUMN('Данные с коэф'!I12),1)</f>
        <v>188.52</v>
      </c>
      <c r="L21" s="17">
        <f>HLOOKUP($A21,'Данные с коэф'!$A289:$A312,COLUMN('Данные с коэф'!J12),1)</f>
        <v>157.5</v>
      </c>
      <c r="M21" s="17">
        <f>HLOOKUP($A21,'Данные с коэф'!$A289:$A312,COLUMN('Данные с коэф'!K12),1)</f>
        <v>225.88</v>
      </c>
      <c r="N21" s="17">
        <f>HLOOKUP($A21,'Данные с коэф'!$A289:$A312,COLUMN('Данные с коэф'!L12),1)</f>
        <v>205.39999999999998</v>
      </c>
      <c r="O21" s="17">
        <f>HLOOKUP($A21,'Данные с коэф'!$A289:$A312,COLUMN('Данные с коэф'!M12),1)</f>
        <v>173.23999999999998</v>
      </c>
      <c r="P21" s="17">
        <f>HLOOKUP($A21,'Данные с коэф'!$A289:$A312,COLUMN('Данные с коэф'!N12),1)</f>
        <v>185.46</v>
      </c>
      <c r="Q21" s="17">
        <f>HLOOKUP($A21,'Данные с коэф'!$A289:$A312,COLUMN('Данные с коэф'!O12),1)</f>
        <v>208.14</v>
      </c>
      <c r="R21" s="17">
        <f>HLOOKUP($A21,'Данные с коэф'!$A289:$A312,COLUMN('Данные с коэф'!P12),1)</f>
        <v>198.14000000000001</v>
      </c>
      <c r="S21" s="17">
        <f>HLOOKUP($A21,'Данные с коэф'!$A289:$A312,COLUMN('Данные с коэф'!Q12),1)</f>
        <v>167.64</v>
      </c>
      <c r="T21" s="17">
        <f>HLOOKUP($A21,'Данные с коэф'!$A289:$A312,COLUMN('Данные с коэф'!R12),1)</f>
        <v>241.62</v>
      </c>
      <c r="U21" s="17">
        <f>HLOOKUP($A21,'Данные с коэф'!$A289:$A312,COLUMN('Данные с коэф'!S12),1)</f>
        <v>273.76</v>
      </c>
      <c r="V21" s="17">
        <f>HLOOKUP($A21,'Данные с коэф'!$A289:$A312,COLUMN('Данные с коэф'!T12),1)</f>
        <v>298.44</v>
      </c>
      <c r="W21" s="17">
        <f>HLOOKUP($A21,'Данные с коэф'!$A289:$A312,COLUMN('Данные с коэф'!U12),1)</f>
        <v>268.14</v>
      </c>
      <c r="X21" s="17">
        <f>HLOOKUP($A21,'Данные с коэф'!$A289:$A312,COLUMN('Данные с коэф'!V12),1)</f>
        <v>250.34</v>
      </c>
      <c r="Y21" s="17">
        <f>HLOOKUP($A21,'Данные с коэф'!$A289:$A312,COLUMN('Данные с коэф'!W12),1)</f>
        <v>170.6</v>
      </c>
      <c r="Z21" s="2"/>
    </row>
    <row r="22" spans="1:26" s="1" customFormat="1">
      <c r="A22" s="9">
        <f t="shared" si="0"/>
        <v>42018</v>
      </c>
      <c r="B22" s="17" t="e">
        <f>HLOOKUP($A22,'Данные с коэф'!$A313:$A336,COLUMN('Данные с коэф'!#REF!),1)</f>
        <v>#REF!</v>
      </c>
      <c r="C22" s="17">
        <f>HLOOKUP($A22,'Данные с коэф'!$A313:$A336,COLUMN('Данные с коэф'!A13),1)</f>
        <v>148.85999999999999</v>
      </c>
      <c r="D22" s="17">
        <f>HLOOKUP($A22,'Данные с коэф'!$A313:$A336,COLUMN('Данные с коэф'!B13),1)</f>
        <v>152.29999999999998</v>
      </c>
      <c r="E22" s="17">
        <f>HLOOKUP($A22,'Данные с коэф'!$A313:$A336,COLUMN('Данные с коэф'!C13),1)</f>
        <v>145.62</v>
      </c>
      <c r="F22" s="17">
        <f>HLOOKUP($A22,'Данные с коэф'!$A313:$A336,COLUMN('Данные с коэф'!D13),1)</f>
        <v>141.97999999999999</v>
      </c>
      <c r="G22" s="17">
        <f>HLOOKUP($A22,'Данные с коэф'!$A313:$A336,COLUMN('Данные с коэф'!E13),1)</f>
        <v>141.78</v>
      </c>
      <c r="H22" s="17">
        <f>HLOOKUP($A22,'Данные с коэф'!$A313:$A336,COLUMN('Данные с коэф'!F13),1)</f>
        <v>129.34</v>
      </c>
      <c r="I22" s="17">
        <f>HLOOKUP($A22,'Данные с коэф'!$A313:$A336,COLUMN('Данные с коэф'!G13),1)</f>
        <v>120.22</v>
      </c>
      <c r="J22" s="17">
        <f>HLOOKUP($A22,'Данные с коэф'!$A313:$A336,COLUMN('Данные с коэф'!H13),1)</f>
        <v>121.85999999999999</v>
      </c>
      <c r="K22" s="17">
        <f>HLOOKUP($A22,'Данные с коэф'!$A313:$A336,COLUMN('Данные с коэф'!I13),1)</f>
        <v>125.4</v>
      </c>
      <c r="L22" s="17">
        <f>HLOOKUP($A22,'Данные с коэф'!$A313:$A336,COLUMN('Данные с коэф'!J13),1)</f>
        <v>126.44</v>
      </c>
      <c r="M22" s="17">
        <f>HLOOKUP($A22,'Данные с коэф'!$A313:$A336,COLUMN('Данные с коэф'!K13),1)</f>
        <v>129.42000000000002</v>
      </c>
      <c r="N22" s="17">
        <f>HLOOKUP($A22,'Данные с коэф'!$A313:$A336,COLUMN('Данные с коэф'!L13),1)</f>
        <v>130.54</v>
      </c>
      <c r="O22" s="17">
        <f>HLOOKUP($A22,'Данные с коэф'!$A313:$A336,COLUMN('Данные с коэф'!M13),1)</f>
        <v>152.19999999999999</v>
      </c>
      <c r="P22" s="17">
        <f>HLOOKUP($A22,'Данные с коэф'!$A313:$A336,COLUMN('Данные с коэф'!N13),1)</f>
        <v>158.02000000000001</v>
      </c>
      <c r="Q22" s="17">
        <f>HLOOKUP($A22,'Данные с коэф'!$A313:$A336,COLUMN('Данные с коэф'!O13),1)</f>
        <v>156.38</v>
      </c>
      <c r="R22" s="17">
        <f>HLOOKUP($A22,'Данные с коэф'!$A313:$A336,COLUMN('Данные с коэф'!P13),1)</f>
        <v>158.32</v>
      </c>
      <c r="S22" s="17">
        <f>HLOOKUP($A22,'Данные с коэф'!$A313:$A336,COLUMN('Данные с коэф'!Q13),1)</f>
        <v>160.97999999999999</v>
      </c>
      <c r="T22" s="17">
        <f>HLOOKUP($A22,'Данные с коэф'!$A313:$A336,COLUMN('Данные с коэф'!R13),1)</f>
        <v>167.52</v>
      </c>
      <c r="U22" s="17">
        <f>HLOOKUP($A22,'Данные с коэф'!$A313:$A336,COLUMN('Данные с коэф'!S13),1)</f>
        <v>173.64</v>
      </c>
      <c r="V22" s="17">
        <f>HLOOKUP($A22,'Данные с коэф'!$A313:$A336,COLUMN('Данные с коэф'!T13),1)</f>
        <v>173.48</v>
      </c>
      <c r="W22" s="17">
        <f>HLOOKUP($A22,'Данные с коэф'!$A313:$A336,COLUMN('Данные с коэф'!U13),1)</f>
        <v>170.01999999999998</v>
      </c>
      <c r="X22" s="17">
        <f>HLOOKUP($A22,'Данные с коэф'!$A313:$A336,COLUMN('Данные с коэф'!V13),1)</f>
        <v>164.35999999999999</v>
      </c>
      <c r="Y22" s="17">
        <f>HLOOKUP($A22,'Данные с коэф'!$A313:$A336,COLUMN('Данные с коэф'!W13),1)</f>
        <v>160.9</v>
      </c>
      <c r="Z22" s="2"/>
    </row>
    <row r="23" spans="1:26" s="1" customFormat="1">
      <c r="A23" s="9">
        <f t="shared" si="0"/>
        <v>42019</v>
      </c>
      <c r="B23" s="17" t="e">
        <f>HLOOKUP($A23,'Данные с коэф'!$A337:$A360,COLUMN('Данные с коэф'!#REF!),1)</f>
        <v>#REF!</v>
      </c>
      <c r="C23" s="17">
        <f>HLOOKUP($A23,'Данные с коэф'!$A337:$A360,COLUMN('Данные с коэф'!A14),1)</f>
        <v>168.9</v>
      </c>
      <c r="D23" s="17">
        <f>HLOOKUP($A23,'Данные с коэф'!$A337:$A360,COLUMN('Данные с коэф'!B14),1)</f>
        <v>149.26</v>
      </c>
      <c r="E23" s="17">
        <f>HLOOKUP($A23,'Данные с коэф'!$A337:$A360,COLUMN('Данные с коэф'!C14),1)</f>
        <v>148.85999999999999</v>
      </c>
      <c r="F23" s="17">
        <f>HLOOKUP($A23,'Данные с коэф'!$A337:$A360,COLUMN('Данные с коэф'!D14),1)</f>
        <v>148.58000000000001</v>
      </c>
      <c r="G23" s="17">
        <f>HLOOKUP($A23,'Данные с коэф'!$A337:$A360,COLUMN('Данные с коэф'!E14),1)</f>
        <v>147.12</v>
      </c>
      <c r="H23" s="17">
        <f>HLOOKUP($A23,'Данные с коэф'!$A337:$A360,COLUMN('Данные с коэф'!F14),1)</f>
        <v>127.25999999999999</v>
      </c>
      <c r="I23" s="17">
        <f>HLOOKUP($A23,'Данные с коэф'!$A337:$A360,COLUMN('Данные с коэф'!G14),1)</f>
        <v>125.66</v>
      </c>
      <c r="J23" s="17">
        <f>HLOOKUP($A23,'Данные с коэф'!$A337:$A360,COLUMN('Данные с коэф'!H14),1)</f>
        <v>126.08</v>
      </c>
      <c r="K23" s="17">
        <f>HLOOKUP($A23,'Данные с коэф'!$A337:$A360,COLUMN('Данные с коэф'!I14),1)</f>
        <v>125.72000000000001</v>
      </c>
      <c r="L23" s="17">
        <f>HLOOKUP($A23,'Данные с коэф'!$A337:$A360,COLUMN('Данные с коэф'!J14),1)</f>
        <v>130.18</v>
      </c>
      <c r="M23" s="17">
        <f>HLOOKUP($A23,'Данные с коэф'!$A337:$A360,COLUMN('Данные с коэф'!K14),1)</f>
        <v>139.96</v>
      </c>
      <c r="N23" s="17">
        <f>HLOOKUP($A23,'Данные с коэф'!$A337:$A360,COLUMN('Данные с коэф'!L14),1)</f>
        <v>157.69999999999999</v>
      </c>
      <c r="O23" s="17">
        <f>HLOOKUP($A23,'Данные с коэф'!$A337:$A360,COLUMN('Данные с коэф'!M14),1)</f>
        <v>165.32</v>
      </c>
      <c r="P23" s="17">
        <f>HLOOKUP($A23,'Данные с коэф'!$A337:$A360,COLUMN('Данные с коэф'!N14),1)</f>
        <v>168.18</v>
      </c>
      <c r="Q23" s="17">
        <f>HLOOKUP($A23,'Данные с коэф'!$A337:$A360,COLUMN('Данные с коэф'!O14),1)</f>
        <v>167.22</v>
      </c>
      <c r="R23" s="17">
        <f>HLOOKUP($A23,'Данные с коэф'!$A337:$A360,COLUMN('Данные с коэф'!P14),1)</f>
        <v>176.18</v>
      </c>
      <c r="S23" s="17">
        <f>HLOOKUP($A23,'Данные с коэф'!$A337:$A360,COLUMN('Данные с коэф'!Q14),1)</f>
        <v>214.12</v>
      </c>
      <c r="T23" s="17">
        <f>HLOOKUP($A23,'Данные с коэф'!$A337:$A360,COLUMN('Данные с коэф'!R14),1)</f>
        <v>208.12</v>
      </c>
      <c r="U23" s="17">
        <f>HLOOKUP($A23,'Данные с коэф'!$A337:$A360,COLUMN('Данные с коэф'!S14),1)</f>
        <v>168.94</v>
      </c>
      <c r="V23" s="17">
        <f>HLOOKUP($A23,'Данные с коэф'!$A337:$A360,COLUMN('Данные с коэф'!T14),1)</f>
        <v>164.86</v>
      </c>
      <c r="W23" s="17">
        <f>HLOOKUP($A23,'Данные с коэф'!$A337:$A360,COLUMN('Данные с коэф'!U14),1)</f>
        <v>172.58</v>
      </c>
      <c r="X23" s="17">
        <f>HLOOKUP($A23,'Данные с коэф'!$A337:$A360,COLUMN('Данные с коэф'!V14),1)</f>
        <v>206.98</v>
      </c>
      <c r="Y23" s="17">
        <f>HLOOKUP($A23,'Данные с коэф'!$A337:$A360,COLUMN('Данные с коэф'!W14),1)</f>
        <v>157.34</v>
      </c>
      <c r="Z23" s="2"/>
    </row>
    <row r="24" spans="1:26" s="1" customFormat="1">
      <c r="A24" s="9">
        <f t="shared" si="0"/>
        <v>42020</v>
      </c>
      <c r="B24" s="17" t="e">
        <f>HLOOKUP($A24,'Данные с коэф'!$A361:$A384,COLUMN('Данные с коэф'!#REF!),1)</f>
        <v>#REF!</v>
      </c>
      <c r="C24" s="17">
        <f>HLOOKUP($A24,'Данные с коэф'!$A361:$A384,COLUMN('Данные с коэф'!A15),1)</f>
        <v>173.67999999999998</v>
      </c>
      <c r="D24" s="17">
        <f>HLOOKUP($A24,'Данные с коэф'!$A361:$A384,COLUMN('Данные с коэф'!B15),1)</f>
        <v>154.54000000000002</v>
      </c>
      <c r="E24" s="17">
        <f>HLOOKUP($A24,'Данные с коэф'!$A361:$A384,COLUMN('Данные с коэф'!C15),1)</f>
        <v>154.12</v>
      </c>
      <c r="F24" s="17">
        <f>HLOOKUP($A24,'Данные с коэф'!$A361:$A384,COLUMN('Данные с коэф'!D15),1)</f>
        <v>151.38</v>
      </c>
      <c r="G24" s="17">
        <f>HLOOKUP($A24,'Данные с коэф'!$A361:$A384,COLUMN('Данные с коэф'!E15),1)</f>
        <v>141.62</v>
      </c>
      <c r="H24" s="17">
        <f>HLOOKUP($A24,'Данные с коэф'!$A361:$A384,COLUMN('Данные с коэф'!F15),1)</f>
        <v>129.5</v>
      </c>
      <c r="I24" s="17">
        <f>HLOOKUP($A24,'Данные с коэф'!$A361:$A384,COLUMN('Данные с коэф'!G15),1)</f>
        <v>129.32</v>
      </c>
      <c r="J24" s="17">
        <f>HLOOKUP($A24,'Данные с коэф'!$A361:$A384,COLUMN('Данные с коэф'!H15),1)</f>
        <v>126.16000000000001</v>
      </c>
      <c r="K24" s="17">
        <f>HLOOKUP($A24,'Данные с коэф'!$A361:$A384,COLUMN('Данные с коэф'!I15),1)</f>
        <v>126.67999999999999</v>
      </c>
      <c r="L24" s="17">
        <f>HLOOKUP($A24,'Данные с коэф'!$A361:$A384,COLUMN('Данные с коэф'!J15),1)</f>
        <v>128.38</v>
      </c>
      <c r="M24" s="17">
        <f>HLOOKUP($A24,'Данные с коэф'!$A361:$A384,COLUMN('Данные с коэф'!K15),1)</f>
        <v>133.13999999999999</v>
      </c>
      <c r="N24" s="17">
        <f>HLOOKUP($A24,'Данные с коэф'!$A361:$A384,COLUMN('Данные с коэф'!L15),1)</f>
        <v>137.42000000000002</v>
      </c>
      <c r="O24" s="17">
        <f>HLOOKUP($A24,'Данные с коэф'!$A361:$A384,COLUMN('Данные с коэф'!M15),1)</f>
        <v>157.4</v>
      </c>
      <c r="P24" s="17">
        <f>HLOOKUP($A24,'Данные с коэф'!$A361:$A384,COLUMN('Данные с коэф'!N15),1)</f>
        <v>160.4</v>
      </c>
      <c r="Q24" s="17">
        <f>HLOOKUP($A24,'Данные с коэф'!$A361:$A384,COLUMN('Данные с коэф'!O15),1)</f>
        <v>160.88</v>
      </c>
      <c r="R24" s="17">
        <f>HLOOKUP($A24,'Данные с коэф'!$A361:$A384,COLUMN('Данные с коэф'!P15),1)</f>
        <v>160.66</v>
      </c>
      <c r="S24" s="17">
        <f>HLOOKUP($A24,'Данные с коэф'!$A361:$A384,COLUMN('Данные с коэф'!Q15),1)</f>
        <v>162.95999999999998</v>
      </c>
      <c r="T24" s="17">
        <f>HLOOKUP($A24,'Данные с коэф'!$A361:$A384,COLUMN('Данные с коэф'!R15),1)</f>
        <v>209.88000000000002</v>
      </c>
      <c r="U24" s="17">
        <f>HLOOKUP($A24,'Данные с коэф'!$A361:$A384,COLUMN('Данные с коэф'!S15),1)</f>
        <v>178.16</v>
      </c>
      <c r="V24" s="17">
        <f>HLOOKUP($A24,'Данные с коэф'!$A361:$A384,COLUMN('Данные с коэф'!T15),1)</f>
        <v>162.17999999999998</v>
      </c>
      <c r="W24" s="17">
        <f>HLOOKUP($A24,'Данные с коэф'!$A361:$A384,COLUMN('Данные с коэф'!U15),1)</f>
        <v>163.28</v>
      </c>
      <c r="X24" s="17">
        <f>HLOOKUP($A24,'Данные с коэф'!$A361:$A384,COLUMN('Данные с коэф'!V15),1)</f>
        <v>165.18</v>
      </c>
      <c r="Y24" s="17">
        <f>HLOOKUP($A24,'Данные с коэф'!$A361:$A384,COLUMN('Данные с коэф'!W15),1)</f>
        <v>160.51999999999998</v>
      </c>
      <c r="Z24" s="2"/>
    </row>
    <row r="25" spans="1:26" s="1" customFormat="1">
      <c r="A25" s="9">
        <f t="shared" si="0"/>
        <v>42021</v>
      </c>
      <c r="B25" s="17" t="e">
        <f>HLOOKUP($A25,'Данные с коэф'!$A385:$A408,COLUMN('Данные с коэф'!#REF!),1)</f>
        <v>#REF!</v>
      </c>
      <c r="C25" s="17">
        <f>HLOOKUP($A25,'Данные с коэф'!$A385:$A408,COLUMN('Данные с коэф'!A16),1)</f>
        <v>174.66</v>
      </c>
      <c r="D25" s="17">
        <f>HLOOKUP($A25,'Данные с коэф'!$A385:$A408,COLUMN('Данные с коэф'!B16),1)</f>
        <v>150.85999999999999</v>
      </c>
      <c r="E25" s="17">
        <f>HLOOKUP($A25,'Данные с коэф'!$A385:$A408,COLUMN('Данные с коэф'!C16),1)</f>
        <v>148.94</v>
      </c>
      <c r="F25" s="17">
        <f>HLOOKUP($A25,'Данные с коэф'!$A385:$A408,COLUMN('Данные с коэф'!D16),1)</f>
        <v>148.85999999999999</v>
      </c>
      <c r="G25" s="17">
        <f>HLOOKUP($A25,'Данные с коэф'!$A385:$A408,COLUMN('Данные с коэф'!E16),1)</f>
        <v>150.44</v>
      </c>
      <c r="H25" s="17">
        <f>HLOOKUP($A25,'Данные с коэф'!$A385:$A408,COLUMN('Данные с коэф'!F16),1)</f>
        <v>142.78</v>
      </c>
      <c r="I25" s="17">
        <f>HLOOKUP($A25,'Данные с коэф'!$A385:$A408,COLUMN('Данные с коэф'!G16),1)</f>
        <v>134.16</v>
      </c>
      <c r="J25" s="17">
        <f>HLOOKUP($A25,'Данные с коэф'!$A385:$A408,COLUMN('Данные с коэф'!H16),1)</f>
        <v>134.06</v>
      </c>
      <c r="K25" s="17">
        <f>HLOOKUP($A25,'Данные с коэф'!$A385:$A408,COLUMN('Данные с коэф'!I16),1)</f>
        <v>134.62</v>
      </c>
      <c r="L25" s="17">
        <f>HLOOKUP($A25,'Данные с коэф'!$A385:$A408,COLUMN('Данные с коэф'!J16),1)</f>
        <v>140.39999999999998</v>
      </c>
      <c r="M25" s="17">
        <f>HLOOKUP($A25,'Данные с коэф'!$A385:$A408,COLUMN('Данные с коэф'!K16),1)</f>
        <v>145.84</v>
      </c>
      <c r="N25" s="17">
        <f>HLOOKUP($A25,'Данные с коэф'!$A385:$A408,COLUMN('Данные с коэф'!L16),1)</f>
        <v>168.98</v>
      </c>
      <c r="O25" s="17">
        <f>HLOOKUP($A25,'Данные с коэф'!$A385:$A408,COLUMN('Данные с коэф'!M16),1)</f>
        <v>167.42</v>
      </c>
      <c r="P25" s="17">
        <f>HLOOKUP($A25,'Данные с коэф'!$A385:$A408,COLUMN('Данные с коэф'!N16),1)</f>
        <v>150.84</v>
      </c>
      <c r="Q25" s="17">
        <f>HLOOKUP($A25,'Данные с коэф'!$A385:$A408,COLUMN('Данные с коэф'!O16),1)</f>
        <v>124.83999999999999</v>
      </c>
      <c r="R25" s="17">
        <f>HLOOKUP($A25,'Данные с коэф'!$A385:$A408,COLUMN('Данные с коэф'!P16),1)</f>
        <v>215.18</v>
      </c>
      <c r="S25" s="17">
        <f>HLOOKUP($A25,'Данные с коэф'!$A385:$A408,COLUMN('Данные с коэф'!Q16),1)</f>
        <v>205.39999999999998</v>
      </c>
      <c r="T25" s="17">
        <f>HLOOKUP($A25,'Данные с коэф'!$A385:$A408,COLUMN('Данные с коэф'!R16),1)</f>
        <v>168</v>
      </c>
      <c r="U25" s="17">
        <f>HLOOKUP($A25,'Данные с коэф'!$A385:$A408,COLUMN('Данные с коэф'!S16),1)</f>
        <v>195.96</v>
      </c>
      <c r="V25" s="17">
        <f>HLOOKUP($A25,'Данные с коэф'!$A385:$A408,COLUMN('Данные с коэф'!T16),1)</f>
        <v>231.70000000000002</v>
      </c>
      <c r="W25" s="17">
        <f>HLOOKUP($A25,'Данные с коэф'!$A385:$A408,COLUMN('Данные с коэф'!U16),1)</f>
        <v>177.36</v>
      </c>
      <c r="X25" s="17">
        <f>HLOOKUP($A25,'Данные с коэф'!$A385:$A408,COLUMN('Данные с коэф'!V16),1)</f>
        <v>169.48000000000002</v>
      </c>
      <c r="Y25" s="17">
        <f>HLOOKUP($A25,'Данные с коэф'!$A385:$A408,COLUMN('Данные с коэф'!W16),1)</f>
        <v>157.6</v>
      </c>
      <c r="Z25" s="2"/>
    </row>
    <row r="26" spans="1:26" s="1" customFormat="1">
      <c r="A26" s="9">
        <f t="shared" si="0"/>
        <v>42022</v>
      </c>
      <c r="B26" s="17" t="e">
        <f>HLOOKUP($A26,'Данные с коэф'!$A409:$A432,COLUMN('Данные с коэф'!#REF!),1)</f>
        <v>#REF!</v>
      </c>
      <c r="C26" s="17">
        <f>HLOOKUP($A26,'Данные с коэф'!$A409:$A432,COLUMN('Данные с коэф'!A17),1)</f>
        <v>178.16</v>
      </c>
      <c r="D26" s="17">
        <f>HLOOKUP($A26,'Данные с коэф'!$A409:$A432,COLUMN('Данные с коэф'!B17),1)</f>
        <v>149.52000000000001</v>
      </c>
      <c r="E26" s="17">
        <f>HLOOKUP($A26,'Данные с коэф'!$A409:$A432,COLUMN('Данные с коэф'!C17),1)</f>
        <v>149.38</v>
      </c>
      <c r="F26" s="17">
        <f>HLOOKUP($A26,'Данные с коэф'!$A409:$A432,COLUMN('Данные с коэф'!D17),1)</f>
        <v>149.34</v>
      </c>
      <c r="G26" s="17">
        <f>HLOOKUP($A26,'Данные с коэф'!$A409:$A432,COLUMN('Данные с коэф'!E17),1)</f>
        <v>149.24</v>
      </c>
      <c r="H26" s="17">
        <f>HLOOKUP($A26,'Данные с коэф'!$A409:$A432,COLUMN('Данные с коэф'!F17),1)</f>
        <v>149.14000000000001</v>
      </c>
      <c r="I26" s="17">
        <f>HLOOKUP($A26,'Данные с коэф'!$A409:$A432,COLUMN('Данные с коэф'!G17),1)</f>
        <v>128.80000000000001</v>
      </c>
      <c r="J26" s="17">
        <f>HLOOKUP($A26,'Данные с коэф'!$A409:$A432,COLUMN('Данные с коэф'!H17),1)</f>
        <v>133.47999999999999</v>
      </c>
      <c r="K26" s="17">
        <f>HLOOKUP($A26,'Данные с коэф'!$A409:$A432,COLUMN('Данные с коэф'!I17),1)</f>
        <v>164.62</v>
      </c>
      <c r="L26" s="17">
        <f>HLOOKUP($A26,'Данные с коэф'!$A409:$A432,COLUMN('Данные с коэф'!J17),1)</f>
        <v>239.7</v>
      </c>
      <c r="M26" s="17">
        <f>HLOOKUP($A26,'Данные с коэф'!$A409:$A432,COLUMN('Данные с коэф'!K17),1)</f>
        <v>220.14000000000001</v>
      </c>
      <c r="N26" s="17">
        <f>HLOOKUP($A26,'Данные с коэф'!$A409:$A432,COLUMN('Данные с коэф'!L17),1)</f>
        <v>214.78000000000003</v>
      </c>
      <c r="O26" s="17">
        <f>HLOOKUP($A26,'Данные с коэф'!$A409:$A432,COLUMN('Данные с коэф'!M17),1)</f>
        <v>217.20000000000002</v>
      </c>
      <c r="P26" s="17">
        <f>HLOOKUP($A26,'Данные с коэф'!$A409:$A432,COLUMN('Данные с коэф'!N17),1)</f>
        <v>216.4</v>
      </c>
      <c r="Q26" s="17">
        <f>HLOOKUP($A26,'Данные с коэф'!$A409:$A432,COLUMN('Данные с коэф'!O17),1)</f>
        <v>212.64</v>
      </c>
      <c r="R26" s="17">
        <f>HLOOKUP($A26,'Данные с коэф'!$A409:$A432,COLUMN('Данные с коэф'!P17),1)</f>
        <v>210.95999999999998</v>
      </c>
      <c r="S26" s="17">
        <f>HLOOKUP($A26,'Данные с коэф'!$A409:$A432,COLUMN('Данные с коэф'!Q17),1)</f>
        <v>211.56</v>
      </c>
      <c r="T26" s="17">
        <f>HLOOKUP($A26,'Данные с коэф'!$A409:$A432,COLUMN('Данные с коэф'!R17),1)</f>
        <v>238.34</v>
      </c>
      <c r="U26" s="17">
        <f>HLOOKUP($A26,'Данные с коэф'!$A409:$A432,COLUMN('Данные с коэф'!S17),1)</f>
        <v>310.54000000000002</v>
      </c>
      <c r="V26" s="17">
        <f>HLOOKUP($A26,'Данные с коэф'!$A409:$A432,COLUMN('Данные с коэф'!T17),1)</f>
        <v>300.94</v>
      </c>
      <c r="W26" s="17">
        <f>HLOOKUP($A26,'Данные с коэф'!$A409:$A432,COLUMN('Данные с коэф'!U17),1)</f>
        <v>277.2</v>
      </c>
      <c r="X26" s="17">
        <f>HLOOKUP($A26,'Данные с коэф'!$A409:$A432,COLUMN('Данные с коэф'!V17),1)</f>
        <v>275.2</v>
      </c>
      <c r="Y26" s="17">
        <f>HLOOKUP($A26,'Данные с коэф'!$A409:$A432,COLUMN('Данные с коэф'!W17),1)</f>
        <v>187.79999999999998</v>
      </c>
      <c r="Z26" s="2"/>
    </row>
    <row r="27" spans="1:26" s="1" customFormat="1">
      <c r="A27" s="9">
        <f t="shared" si="0"/>
        <v>42023</v>
      </c>
      <c r="B27" s="17" t="e">
        <f>HLOOKUP($A27,'Данные с коэф'!$A433:$A456,COLUMN('Данные с коэф'!#REF!),1)</f>
        <v>#REF!</v>
      </c>
      <c r="C27" s="17">
        <f>HLOOKUP($A27,'Данные с коэф'!$A433:$A456,COLUMN('Данные с коэф'!A18),1)</f>
        <v>150.89999999999998</v>
      </c>
      <c r="D27" s="17">
        <f>HLOOKUP($A27,'Данные с коэф'!$A433:$A456,COLUMN('Данные с коэф'!B18),1)</f>
        <v>153.63999999999999</v>
      </c>
      <c r="E27" s="17">
        <f>HLOOKUP($A27,'Данные с коэф'!$A433:$A456,COLUMN('Данные с коэф'!C18),1)</f>
        <v>152.18</v>
      </c>
      <c r="F27" s="17">
        <f>HLOOKUP($A27,'Данные с коэф'!$A433:$A456,COLUMN('Данные с коэф'!D18),1)</f>
        <v>150.97999999999999</v>
      </c>
      <c r="G27" s="17">
        <f>HLOOKUP($A27,'Данные с коэф'!$A433:$A456,COLUMN('Данные с коэф'!E18),1)</f>
        <v>151.29999999999998</v>
      </c>
      <c r="H27" s="17">
        <f>HLOOKUP($A27,'Данные с коэф'!$A433:$A456,COLUMN('Данные с коэф'!F18),1)</f>
        <v>151.44</v>
      </c>
      <c r="I27" s="17">
        <f>HLOOKUP($A27,'Данные с коэф'!$A433:$A456,COLUMN('Данные с коэф'!G18),1)</f>
        <v>134.12</v>
      </c>
      <c r="J27" s="17">
        <f>HLOOKUP($A27,'Данные с коэф'!$A433:$A456,COLUMN('Данные с коэф'!H18),1)</f>
        <v>130.24</v>
      </c>
      <c r="K27" s="17">
        <f>HLOOKUP($A27,'Данные с коэф'!$A433:$A456,COLUMN('Данные с коэф'!I18),1)</f>
        <v>130.6</v>
      </c>
      <c r="L27" s="17">
        <f>HLOOKUP($A27,'Данные с коэф'!$A433:$A456,COLUMN('Данные с коэф'!J18),1)</f>
        <v>139.16</v>
      </c>
      <c r="M27" s="17">
        <f>HLOOKUP($A27,'Данные с коэф'!$A433:$A456,COLUMN('Данные с коэф'!K18),1)</f>
        <v>138.68</v>
      </c>
      <c r="N27" s="17">
        <f>HLOOKUP($A27,'Данные с коэф'!$A433:$A456,COLUMN('Данные с коэф'!L18),1)</f>
        <v>157.54</v>
      </c>
      <c r="O27" s="17">
        <f>HLOOKUP($A27,'Данные с коэф'!$A433:$A456,COLUMN('Данные с коэф'!M18),1)</f>
        <v>178.82</v>
      </c>
      <c r="P27" s="17">
        <f>HLOOKUP($A27,'Данные с коэф'!$A433:$A456,COLUMN('Данные с коэф'!N18),1)</f>
        <v>173.96</v>
      </c>
      <c r="Q27" s="17">
        <f>HLOOKUP($A27,'Данные с коэф'!$A433:$A456,COLUMN('Данные с коэф'!O18),1)</f>
        <v>165.68</v>
      </c>
      <c r="R27" s="17">
        <f>HLOOKUP($A27,'Данные с коэф'!$A433:$A456,COLUMN('Данные с коэф'!P18),1)</f>
        <v>166.78</v>
      </c>
      <c r="S27" s="17">
        <f>HLOOKUP($A27,'Данные с коэф'!$A433:$A456,COLUMN('Данные с коэф'!Q18),1)</f>
        <v>165.98</v>
      </c>
      <c r="T27" s="17">
        <f>HLOOKUP($A27,'Данные с коэф'!$A433:$A456,COLUMN('Данные с коэф'!R18),1)</f>
        <v>192.1</v>
      </c>
      <c r="U27" s="17">
        <f>HLOOKUP($A27,'Данные с коэф'!$A433:$A456,COLUMN('Данные с коэф'!S18),1)</f>
        <v>194.5</v>
      </c>
      <c r="V27" s="17">
        <f>HLOOKUP($A27,'Данные с коэф'!$A433:$A456,COLUMN('Данные с коэф'!T18),1)</f>
        <v>184.62</v>
      </c>
      <c r="W27" s="17">
        <f>HLOOKUP($A27,'Данные с коэф'!$A433:$A456,COLUMN('Данные с коэф'!U18),1)</f>
        <v>219.20000000000002</v>
      </c>
      <c r="X27" s="17">
        <f>HLOOKUP($A27,'Данные с коэф'!$A433:$A456,COLUMN('Данные с коэф'!V18),1)</f>
        <v>182.56</v>
      </c>
      <c r="Y27" s="17">
        <f>HLOOKUP($A27,'Данные с коэф'!$A433:$A456,COLUMN('Данные с коэф'!W18),1)</f>
        <v>181.32</v>
      </c>
      <c r="Z27" s="2"/>
    </row>
    <row r="28" spans="1:26" s="1" customFormat="1">
      <c r="A28" s="9">
        <f t="shared" si="0"/>
        <v>42024</v>
      </c>
      <c r="B28" s="17" t="e">
        <f>HLOOKUP($A28,'Данные с коэф'!$A457:$A480,COLUMN('Данные с коэф'!#REF!),1)</f>
        <v>#REF!</v>
      </c>
      <c r="C28" s="17">
        <f>HLOOKUP($A28,'Данные с коэф'!$A457:$A480,COLUMN('Данные с коэф'!A19),1)</f>
        <v>176.1</v>
      </c>
      <c r="D28" s="17">
        <f>HLOOKUP($A28,'Данные с коэф'!$A457:$A480,COLUMN('Данные с коэф'!B19),1)</f>
        <v>156.29999999999998</v>
      </c>
      <c r="E28" s="17">
        <f>HLOOKUP($A28,'Данные с коэф'!$A457:$A480,COLUMN('Данные с коэф'!C19),1)</f>
        <v>151.26</v>
      </c>
      <c r="F28" s="17">
        <f>HLOOKUP($A28,'Данные с коэф'!$A457:$A480,COLUMN('Данные с коэф'!D19),1)</f>
        <v>149.92000000000002</v>
      </c>
      <c r="G28" s="17">
        <f>HLOOKUP($A28,'Данные с коэф'!$A457:$A480,COLUMN('Данные с коэф'!E19),1)</f>
        <v>150.1</v>
      </c>
      <c r="H28" s="17">
        <f>HLOOKUP($A28,'Данные с коэф'!$A457:$A480,COLUMN('Данные с коэф'!F19),1)</f>
        <v>149.41999999999999</v>
      </c>
      <c r="I28" s="17">
        <f>HLOOKUP($A28,'Данные с коэф'!$A457:$A480,COLUMN('Данные с коэф'!G19),1)</f>
        <v>149.44</v>
      </c>
      <c r="J28" s="17">
        <f>HLOOKUP($A28,'Данные с коэф'!$A457:$A480,COLUMN('Данные с коэф'!H19),1)</f>
        <v>133.76</v>
      </c>
      <c r="K28" s="17">
        <f>HLOOKUP($A28,'Данные с коэф'!$A457:$A480,COLUMN('Данные с коэф'!I19),1)</f>
        <v>157.88</v>
      </c>
      <c r="L28" s="17">
        <f>HLOOKUP($A28,'Данные с коэф'!$A457:$A480,COLUMN('Данные с коэф'!J19),1)</f>
        <v>240.26000000000002</v>
      </c>
      <c r="M28" s="17">
        <f>HLOOKUP($A28,'Данные с коэф'!$A457:$A480,COLUMN('Данные с коэф'!K19),1)</f>
        <v>229.6</v>
      </c>
      <c r="N28" s="17">
        <f>HLOOKUP($A28,'Данные с коэф'!$A457:$A480,COLUMN('Данные с коэф'!L19),1)</f>
        <v>235.06</v>
      </c>
      <c r="O28" s="17">
        <f>HLOOKUP($A28,'Данные с коэф'!$A457:$A480,COLUMN('Данные с коэф'!M19),1)</f>
        <v>234.79999999999998</v>
      </c>
      <c r="P28" s="17">
        <f>HLOOKUP($A28,'Данные с коэф'!$A457:$A480,COLUMN('Данные с коэф'!N19),1)</f>
        <v>231.8</v>
      </c>
      <c r="Q28" s="17">
        <f>HLOOKUP($A28,'Данные с коэф'!$A457:$A480,COLUMN('Данные с коэф'!O19),1)</f>
        <v>231.74</v>
      </c>
      <c r="R28" s="17">
        <f>HLOOKUP($A28,'Данные с коэф'!$A457:$A480,COLUMN('Данные с коэф'!P19),1)</f>
        <v>235.4</v>
      </c>
      <c r="S28" s="17">
        <f>HLOOKUP($A28,'Данные с коэф'!$A457:$A480,COLUMN('Данные с коэф'!Q19),1)</f>
        <v>236.79999999999998</v>
      </c>
      <c r="T28" s="17">
        <f>HLOOKUP($A28,'Данные с коэф'!$A457:$A480,COLUMN('Данные с коэф'!R19),1)</f>
        <v>257.98</v>
      </c>
      <c r="U28" s="17">
        <f>HLOOKUP($A28,'Данные с коэф'!$A457:$A480,COLUMN('Данные с коэф'!S19),1)</f>
        <v>285.14</v>
      </c>
      <c r="V28" s="17">
        <f>HLOOKUP($A28,'Данные с коэф'!$A457:$A480,COLUMN('Данные с коэф'!T19),1)</f>
        <v>316.26</v>
      </c>
      <c r="W28" s="17">
        <f>HLOOKUP($A28,'Данные с коэф'!$A457:$A480,COLUMN('Данные с коэф'!U19),1)</f>
        <v>319.20000000000005</v>
      </c>
      <c r="X28" s="17">
        <f>HLOOKUP($A28,'Данные с коэф'!$A457:$A480,COLUMN('Данные с коэф'!V19),1)</f>
        <v>271.83999999999997</v>
      </c>
      <c r="Y28" s="17">
        <f>HLOOKUP($A28,'Данные с коэф'!$A457:$A480,COLUMN('Данные с коэф'!W19),1)</f>
        <v>159.34</v>
      </c>
      <c r="Z28" s="2"/>
    </row>
    <row r="29" spans="1:26" s="1" customFormat="1">
      <c r="A29" s="9">
        <f t="shared" si="0"/>
        <v>42025</v>
      </c>
      <c r="B29" s="17" t="e">
        <f>HLOOKUP($A29,'Данные с коэф'!$A481:$A504,COLUMN('Данные с коэф'!#REF!),1)</f>
        <v>#REF!</v>
      </c>
      <c r="C29" s="17">
        <f>HLOOKUP($A29,'Данные с коэф'!$A481:$A504,COLUMN('Данные с коэф'!A20),1)</f>
        <v>152.14000000000001</v>
      </c>
      <c r="D29" s="17">
        <f>HLOOKUP($A29,'Данные с коэф'!$A481:$A504,COLUMN('Данные с коэф'!B20),1)</f>
        <v>151.19999999999999</v>
      </c>
      <c r="E29" s="17">
        <f>HLOOKUP($A29,'Данные с коэф'!$A481:$A504,COLUMN('Данные с коэф'!C20),1)</f>
        <v>149.54000000000002</v>
      </c>
      <c r="F29" s="17">
        <f>HLOOKUP($A29,'Данные с коэф'!$A481:$A504,COLUMN('Данные с коэф'!D20),1)</f>
        <v>150.5</v>
      </c>
      <c r="G29" s="17">
        <f>HLOOKUP($A29,'Данные с коэф'!$A481:$A504,COLUMN('Данные с коэф'!E20),1)</f>
        <v>150.34</v>
      </c>
      <c r="H29" s="17">
        <f>HLOOKUP($A29,'Данные с коэф'!$A481:$A504,COLUMN('Данные с коэф'!F20),1)</f>
        <v>149.36000000000001</v>
      </c>
      <c r="I29" s="17">
        <f>HLOOKUP($A29,'Данные с коэф'!$A481:$A504,COLUMN('Данные с коэф'!G20),1)</f>
        <v>148.22</v>
      </c>
      <c r="J29" s="17">
        <f>HLOOKUP($A29,'Данные с коэф'!$A481:$A504,COLUMN('Данные с коэф'!H20),1)</f>
        <v>129.91999999999999</v>
      </c>
      <c r="K29" s="17">
        <f>HLOOKUP($A29,'Данные с коэф'!$A481:$A504,COLUMN('Данные с коэф'!I20),1)</f>
        <v>130.84</v>
      </c>
      <c r="L29" s="17">
        <f>HLOOKUP($A29,'Данные с коэф'!$A481:$A504,COLUMN('Данные с коэф'!J20),1)</f>
        <v>140.22</v>
      </c>
      <c r="M29" s="17">
        <f>HLOOKUP($A29,'Данные с коэф'!$A481:$A504,COLUMN('Данные с коэф'!K20),1)</f>
        <v>146.68</v>
      </c>
      <c r="N29" s="17">
        <f>HLOOKUP($A29,'Данные с коэф'!$A481:$A504,COLUMN('Данные с коэф'!L20),1)</f>
        <v>160.97999999999999</v>
      </c>
      <c r="O29" s="17">
        <f>HLOOKUP($A29,'Данные с коэф'!$A481:$A504,COLUMN('Данные с коэф'!M20),1)</f>
        <v>166.66</v>
      </c>
      <c r="P29" s="17">
        <f>HLOOKUP($A29,'Данные с коэф'!$A481:$A504,COLUMN('Данные с коэф'!N20),1)</f>
        <v>169</v>
      </c>
      <c r="Q29" s="17">
        <f>HLOOKUP($A29,'Данные с коэф'!$A481:$A504,COLUMN('Данные с коэф'!O20),1)</f>
        <v>167.94</v>
      </c>
      <c r="R29" s="17">
        <f>HLOOKUP($A29,'Данные с коэф'!$A481:$A504,COLUMN('Данные с коэф'!P20),1)</f>
        <v>169.72</v>
      </c>
      <c r="S29" s="17">
        <f>HLOOKUP($A29,'Данные с коэф'!$A481:$A504,COLUMN('Данные с коэф'!Q20),1)</f>
        <v>212</v>
      </c>
      <c r="T29" s="17">
        <f>HLOOKUP($A29,'Данные с коэф'!$A481:$A504,COLUMN('Данные с коэф'!R20),1)</f>
        <v>171.34</v>
      </c>
      <c r="U29" s="17">
        <f>HLOOKUP($A29,'Данные с коэф'!$A481:$A504,COLUMN('Данные с коэф'!S20),1)</f>
        <v>177.92</v>
      </c>
      <c r="V29" s="17">
        <f>HLOOKUP($A29,'Данные с коэф'!$A481:$A504,COLUMN('Данные с коэф'!T20),1)</f>
        <v>222.33999999999997</v>
      </c>
      <c r="W29" s="17">
        <f>HLOOKUP($A29,'Данные с коэф'!$A481:$A504,COLUMN('Данные с коэф'!U20),1)</f>
        <v>222.35999999999999</v>
      </c>
      <c r="X29" s="17">
        <f>HLOOKUP($A29,'Данные с коэф'!$A481:$A504,COLUMN('Данные с коэф'!V20),1)</f>
        <v>168.82</v>
      </c>
      <c r="Y29" s="17">
        <f>HLOOKUP($A29,'Данные с коэф'!$A481:$A504,COLUMN('Данные с коэф'!W20),1)</f>
        <v>165.5</v>
      </c>
      <c r="Z29" s="2"/>
    </row>
    <row r="30" spans="1:26" s="1" customFormat="1">
      <c r="A30" s="9">
        <f t="shared" si="0"/>
        <v>42026</v>
      </c>
      <c r="B30" s="17" t="e">
        <f>HLOOKUP($A30,'Данные с коэф'!$A505:$A528,COLUMN('Данные с коэф'!#REF!),1)</f>
        <v>#REF!</v>
      </c>
      <c r="C30" s="17">
        <f>HLOOKUP($A30,'Данные с коэф'!$A505:$A528,COLUMN('Данные с коэф'!A21),1)</f>
        <v>163.84</v>
      </c>
      <c r="D30" s="17">
        <f>HLOOKUP($A30,'Данные с коэф'!$A505:$A528,COLUMN('Данные с коэф'!B21),1)</f>
        <v>158.32</v>
      </c>
      <c r="E30" s="17">
        <f>HLOOKUP($A30,'Данные с коэф'!$A505:$A528,COLUMN('Данные с коэф'!C21),1)</f>
        <v>151.52000000000001</v>
      </c>
      <c r="F30" s="17">
        <f>HLOOKUP($A30,'Данные с коэф'!$A505:$A528,COLUMN('Данные с коэф'!D21),1)</f>
        <v>150.28</v>
      </c>
      <c r="G30" s="17">
        <f>HLOOKUP($A30,'Данные с коэф'!$A505:$A528,COLUMN('Данные с коэф'!E21),1)</f>
        <v>150.38</v>
      </c>
      <c r="H30" s="17">
        <f>HLOOKUP($A30,'Данные с коэф'!$A505:$A528,COLUMN('Данные с коэф'!F21),1)</f>
        <v>150.19999999999999</v>
      </c>
      <c r="I30" s="17">
        <f>HLOOKUP($A30,'Данные с коэф'!$A505:$A528,COLUMN('Данные с коэф'!G21),1)</f>
        <v>140</v>
      </c>
      <c r="J30" s="17">
        <f>HLOOKUP($A30,'Данные с коэф'!$A505:$A528,COLUMN('Данные с коэф'!H21),1)</f>
        <v>126.54</v>
      </c>
      <c r="K30" s="17">
        <f>HLOOKUP($A30,'Данные с коэф'!$A505:$A528,COLUMN('Данные с коэф'!I21),1)</f>
        <v>127.32000000000001</v>
      </c>
      <c r="L30" s="17">
        <f>HLOOKUP($A30,'Данные с коэф'!$A505:$A528,COLUMN('Данные с коэф'!J21),1)</f>
        <v>132.47999999999999</v>
      </c>
      <c r="M30" s="17">
        <f>HLOOKUP($A30,'Данные с коэф'!$A505:$A528,COLUMN('Данные с коэф'!K21),1)</f>
        <v>136.56</v>
      </c>
      <c r="N30" s="17">
        <f>HLOOKUP($A30,'Данные с коэф'!$A505:$A528,COLUMN('Данные с коэф'!L21),1)</f>
        <v>143.32</v>
      </c>
      <c r="O30" s="17">
        <f>HLOOKUP($A30,'Данные с коэф'!$A505:$A528,COLUMN('Данные с коэф'!M21),1)</f>
        <v>157.22</v>
      </c>
      <c r="P30" s="17">
        <f>HLOOKUP($A30,'Данные с коэф'!$A505:$A528,COLUMN('Данные с коэф'!N21),1)</f>
        <v>164.34</v>
      </c>
      <c r="Q30" s="17">
        <f>HLOOKUP($A30,'Данные с коэф'!$A505:$A528,COLUMN('Данные с коэф'!O21),1)</f>
        <v>165.24</v>
      </c>
      <c r="R30" s="17">
        <f>HLOOKUP($A30,'Данные с коэф'!$A505:$A528,COLUMN('Данные с коэф'!P21),1)</f>
        <v>163.62</v>
      </c>
      <c r="S30" s="17">
        <f>HLOOKUP($A30,'Данные с коэф'!$A505:$A528,COLUMN('Данные с коэф'!Q21),1)</f>
        <v>161.84</v>
      </c>
      <c r="T30" s="17">
        <f>HLOOKUP($A30,'Данные с коэф'!$A505:$A528,COLUMN('Данные с коэф'!R21),1)</f>
        <v>178.82</v>
      </c>
      <c r="U30" s="17">
        <f>HLOOKUP($A30,'Данные с коэф'!$A505:$A528,COLUMN('Данные с коэф'!S21),1)</f>
        <v>217.11999999999998</v>
      </c>
      <c r="V30" s="17">
        <f>HLOOKUP($A30,'Данные с коэф'!$A505:$A528,COLUMN('Данные с коэф'!T21),1)</f>
        <v>205.29999999999998</v>
      </c>
      <c r="W30" s="17">
        <f>HLOOKUP($A30,'Данные с коэф'!$A505:$A528,COLUMN('Данные с коэф'!U21),1)</f>
        <v>164.48000000000002</v>
      </c>
      <c r="X30" s="17">
        <f>HLOOKUP($A30,'Данные с коэф'!$A505:$A528,COLUMN('Данные с коэф'!V21),1)</f>
        <v>163.30000000000001</v>
      </c>
      <c r="Y30" s="17">
        <f>HLOOKUP($A30,'Данные с коэф'!$A505:$A528,COLUMN('Данные с коэф'!W21),1)</f>
        <v>203.39999999999998</v>
      </c>
      <c r="Z30" s="2"/>
    </row>
    <row r="31" spans="1:26" s="1" customFormat="1">
      <c r="A31" s="9">
        <f t="shared" si="0"/>
        <v>42027</v>
      </c>
      <c r="B31" s="17" t="e">
        <f>HLOOKUP($A31,'Данные с коэф'!$A529:$A552,COLUMN('Данные с коэф'!#REF!),1)</f>
        <v>#REF!</v>
      </c>
      <c r="C31" s="17">
        <f>HLOOKUP($A31,'Данные с коэф'!$A529:$A552,COLUMN('Данные с коэф'!A22),1)</f>
        <v>155.06</v>
      </c>
      <c r="D31" s="17">
        <f>HLOOKUP($A31,'Данные с коэф'!$A529:$A552,COLUMN('Данные с коэф'!B22),1)</f>
        <v>152.88</v>
      </c>
      <c r="E31" s="17">
        <f>HLOOKUP($A31,'Данные с коэф'!$A529:$A552,COLUMN('Данные с коэф'!C22),1)</f>
        <v>149.54000000000002</v>
      </c>
      <c r="F31" s="17">
        <f>HLOOKUP($A31,'Данные с коэф'!$A529:$A552,COLUMN('Данные с коэф'!D22),1)</f>
        <v>146.92000000000002</v>
      </c>
      <c r="G31" s="17">
        <f>HLOOKUP($A31,'Данные с коэф'!$A529:$A552,COLUMN('Данные с коэф'!E22),1)</f>
        <v>146.80000000000001</v>
      </c>
      <c r="H31" s="17">
        <f>HLOOKUP($A31,'Данные с коэф'!$A529:$A552,COLUMN('Данные с коэф'!F22),1)</f>
        <v>146.66</v>
      </c>
      <c r="I31" s="17">
        <f>HLOOKUP($A31,'Данные с коэф'!$A529:$A552,COLUMN('Данные с коэф'!G22),1)</f>
        <v>139.82000000000002</v>
      </c>
      <c r="J31" s="17">
        <f>HLOOKUP($A31,'Данные с коэф'!$A529:$A552,COLUMN('Данные с коэф'!H22),1)</f>
        <v>125.38</v>
      </c>
      <c r="K31" s="17">
        <f>HLOOKUP($A31,'Данные с коэф'!$A529:$A552,COLUMN('Данные с коэф'!I22),1)</f>
        <v>124.9</v>
      </c>
      <c r="L31" s="17">
        <f>HLOOKUP($A31,'Данные с коэф'!$A529:$A552,COLUMN('Данные с коэф'!J22),1)</f>
        <v>125.66</v>
      </c>
      <c r="M31" s="17">
        <f>HLOOKUP($A31,'Данные с коэф'!$A529:$A552,COLUMN('Данные с коэф'!K22),1)</f>
        <v>132.47999999999999</v>
      </c>
      <c r="N31" s="17">
        <f>HLOOKUP($A31,'Данные с коэф'!$A529:$A552,COLUMN('Данные с коэф'!L22),1)</f>
        <v>136</v>
      </c>
      <c r="O31" s="17">
        <f>HLOOKUP($A31,'Данные с коэф'!$A529:$A552,COLUMN('Данные с коэф'!M22),1)</f>
        <v>150.6</v>
      </c>
      <c r="P31" s="17">
        <f>HLOOKUP($A31,'Данные с коэф'!$A529:$A552,COLUMN('Данные с коэф'!N22),1)</f>
        <v>155.85999999999999</v>
      </c>
      <c r="Q31" s="17">
        <f>HLOOKUP($A31,'Данные с коэф'!$A529:$A552,COLUMN('Данные с коэф'!O22),1)</f>
        <v>157.64000000000001</v>
      </c>
      <c r="R31" s="17">
        <f>HLOOKUP($A31,'Данные с коэф'!$A529:$A552,COLUMN('Данные с коэф'!P22),1)</f>
        <v>160.94</v>
      </c>
      <c r="S31" s="17">
        <f>HLOOKUP($A31,'Данные с коэф'!$A529:$A552,COLUMN('Данные с коэф'!Q22),1)</f>
        <v>161.56</v>
      </c>
      <c r="T31" s="17">
        <f>HLOOKUP($A31,'Данные с коэф'!$A529:$A552,COLUMN('Данные с коэф'!R22),1)</f>
        <v>164.68</v>
      </c>
      <c r="U31" s="17">
        <f>HLOOKUP($A31,'Данные с коэф'!$A529:$A552,COLUMN('Данные с коэф'!S22),1)</f>
        <v>213.34</v>
      </c>
      <c r="V31" s="17">
        <f>HLOOKUP($A31,'Данные с коэф'!$A529:$A552,COLUMN('Данные с коэф'!T22),1)</f>
        <v>182.26</v>
      </c>
      <c r="W31" s="17">
        <f>HLOOKUP($A31,'Данные с коэф'!$A529:$A552,COLUMN('Данные с коэф'!U22),1)</f>
        <v>165.48000000000002</v>
      </c>
      <c r="X31" s="17">
        <f>HLOOKUP($A31,'Данные с коэф'!$A529:$A552,COLUMN('Данные с коэф'!V22),1)</f>
        <v>180.38</v>
      </c>
      <c r="Y31" s="17">
        <f>HLOOKUP($A31,'Данные с коэф'!$A529:$A552,COLUMN('Данные с коэф'!W22),1)</f>
        <v>197.06</v>
      </c>
      <c r="Z31" s="2"/>
    </row>
    <row r="32" spans="1:26" s="1" customFormat="1">
      <c r="A32" s="9">
        <f t="shared" si="0"/>
        <v>42028</v>
      </c>
      <c r="B32" s="17" t="e">
        <f>HLOOKUP($A32,'Данные с коэф'!$A553:$A576,COLUMN('Данные с коэф'!#REF!),1)</f>
        <v>#REF!</v>
      </c>
      <c r="C32" s="17">
        <f>HLOOKUP($A32,'Данные с коэф'!$A553:$A576,COLUMN('Данные с коэф'!A23),1)</f>
        <v>152.04</v>
      </c>
      <c r="D32" s="17">
        <f>HLOOKUP($A32,'Данные с коэф'!$A553:$A576,COLUMN('Данные с коэф'!B23),1)</f>
        <v>148.67999999999998</v>
      </c>
      <c r="E32" s="17">
        <f>HLOOKUP($A32,'Данные с коэф'!$A553:$A576,COLUMN('Данные с коэф'!C23),1)</f>
        <v>143.86000000000001</v>
      </c>
      <c r="F32" s="17">
        <f>HLOOKUP($A32,'Данные с коэф'!$A553:$A576,COLUMN('Данные с коэф'!D23),1)</f>
        <v>144.68</v>
      </c>
      <c r="G32" s="17">
        <f>HLOOKUP($A32,'Данные с коэф'!$A553:$A576,COLUMN('Данные с коэф'!E23),1)</f>
        <v>145.06</v>
      </c>
      <c r="H32" s="17">
        <f>HLOOKUP($A32,'Данные с коэф'!$A553:$A576,COLUMN('Данные с коэф'!F23),1)</f>
        <v>135.51999999999998</v>
      </c>
      <c r="I32" s="17">
        <f>HLOOKUP($A32,'Данные с коэф'!$A553:$A576,COLUMN('Данные с коэф'!G23),1)</f>
        <v>123.8</v>
      </c>
      <c r="J32" s="17">
        <f>HLOOKUP($A32,'Данные с коэф'!$A553:$A576,COLUMN('Данные с коэф'!H23),1)</f>
        <v>123.58</v>
      </c>
      <c r="K32" s="17">
        <f>HLOOKUP($A32,'Данные с коэф'!$A553:$A576,COLUMN('Данные с коэф'!I23),1)</f>
        <v>129.02000000000001</v>
      </c>
      <c r="L32" s="17">
        <f>HLOOKUP($A32,'Данные с коэф'!$A553:$A576,COLUMN('Данные с коэф'!J23),1)</f>
        <v>134.16</v>
      </c>
      <c r="M32" s="17">
        <f>HLOOKUP($A32,'Данные с коэф'!$A553:$A576,COLUMN('Данные с коэф'!K23),1)</f>
        <v>142.66</v>
      </c>
      <c r="N32" s="17">
        <f>HLOOKUP($A32,'Данные с коэф'!$A553:$A576,COLUMN('Данные с коэф'!L23),1)</f>
        <v>142.01999999999998</v>
      </c>
      <c r="O32" s="17">
        <f>HLOOKUP($A32,'Данные с коэф'!$A553:$A576,COLUMN('Данные с коэф'!M23),1)</f>
        <v>148.97999999999999</v>
      </c>
      <c r="P32" s="17">
        <f>HLOOKUP($A32,'Данные с коэф'!$A553:$A576,COLUMN('Данные с коэф'!N23),1)</f>
        <v>157.66</v>
      </c>
      <c r="Q32" s="17">
        <f>HLOOKUP($A32,'Данные с коэф'!$A553:$A576,COLUMN('Данные с коэф'!O23),1)</f>
        <v>157.24</v>
      </c>
      <c r="R32" s="17">
        <f>HLOOKUP($A32,'Данные с коэф'!$A553:$A576,COLUMN('Данные с коэф'!P23),1)</f>
        <v>158.18</v>
      </c>
      <c r="S32" s="17">
        <f>HLOOKUP($A32,'Данные с коэф'!$A553:$A576,COLUMN('Данные с коэф'!Q23),1)</f>
        <v>158.56</v>
      </c>
      <c r="T32" s="17">
        <f>HLOOKUP($A32,'Данные с коэф'!$A553:$A576,COLUMN('Данные с коэф'!R23),1)</f>
        <v>161.17999999999998</v>
      </c>
      <c r="U32" s="17">
        <f>HLOOKUP($A32,'Данные с коэф'!$A553:$A576,COLUMN('Данные с коэф'!S23),1)</f>
        <v>190.68</v>
      </c>
      <c r="V32" s="17">
        <f>HLOOKUP($A32,'Данные с коэф'!$A553:$A576,COLUMN('Данные с коэф'!T23),1)</f>
        <v>179.42000000000002</v>
      </c>
      <c r="W32" s="17">
        <f>HLOOKUP($A32,'Данные с коэф'!$A553:$A576,COLUMN('Данные с коэф'!U23),1)</f>
        <v>163.72</v>
      </c>
      <c r="X32" s="17">
        <f>HLOOKUP($A32,'Данные с коэф'!$A553:$A576,COLUMN('Данные с коэф'!V23),1)</f>
        <v>163.19999999999999</v>
      </c>
      <c r="Y32" s="17">
        <f>HLOOKUP($A32,'Данные с коэф'!$A553:$A576,COLUMN('Данные с коэф'!W23),1)</f>
        <v>190.86</v>
      </c>
      <c r="Z32" s="2"/>
    </row>
    <row r="33" spans="1:26" s="1" customFormat="1">
      <c r="A33" s="9">
        <f t="shared" si="0"/>
        <v>42029</v>
      </c>
      <c r="B33" s="17" t="e">
        <f>HLOOKUP($A33,'Данные с коэф'!$A577:$A600,COLUMN('Данные с коэф'!#REF!),1)</f>
        <v>#REF!</v>
      </c>
      <c r="C33" s="17">
        <f>HLOOKUP($A33,'Данные с коэф'!$A577:$A600,COLUMN('Данные с коэф'!A24),1)</f>
        <v>149.97999999999999</v>
      </c>
      <c r="D33" s="17">
        <f>HLOOKUP($A33,'Данные с коэф'!$A577:$A600,COLUMN('Данные с коэф'!B24),1)</f>
        <v>148.76</v>
      </c>
      <c r="E33" s="17">
        <f>HLOOKUP($A33,'Данные с коэф'!$A577:$A600,COLUMN('Данные с коэф'!C24),1)</f>
        <v>148.52000000000001</v>
      </c>
      <c r="F33" s="17">
        <f>HLOOKUP($A33,'Данные с коэф'!$A577:$A600,COLUMN('Данные с коэф'!D24),1)</f>
        <v>147.41999999999999</v>
      </c>
      <c r="G33" s="17">
        <f>HLOOKUP($A33,'Данные с коэф'!$A577:$A600,COLUMN('Данные с коэф'!E24),1)</f>
        <v>147.56</v>
      </c>
      <c r="H33" s="17">
        <f>HLOOKUP($A33,'Данные с коэф'!$A577:$A600,COLUMN('Данные с коэф'!F24),1)</f>
        <v>147.4</v>
      </c>
      <c r="I33" s="17">
        <f>HLOOKUP($A33,'Данные с коэф'!$A577:$A600,COLUMN('Данные с коэф'!G24),1)</f>
        <v>147.23999999999998</v>
      </c>
      <c r="J33" s="17">
        <f>HLOOKUP($A33,'Данные с коэф'!$A577:$A600,COLUMN('Данные с коэф'!H24),1)</f>
        <v>122.46</v>
      </c>
      <c r="K33" s="17">
        <f>HLOOKUP($A33,'Данные с коэф'!$A577:$A600,COLUMN('Данные с коэф'!I24),1)</f>
        <v>126.54</v>
      </c>
      <c r="L33" s="17">
        <f>HLOOKUP($A33,'Данные с коэф'!$A577:$A600,COLUMN('Данные с коэф'!J24),1)</f>
        <v>139.18</v>
      </c>
      <c r="M33" s="17">
        <f>HLOOKUP($A33,'Данные с коэф'!$A577:$A600,COLUMN('Данные с коэф'!K24),1)</f>
        <v>146.22</v>
      </c>
      <c r="N33" s="17">
        <f>HLOOKUP($A33,'Данные с коэф'!$A577:$A600,COLUMN('Данные с коэф'!L24),1)</f>
        <v>147.01999999999998</v>
      </c>
      <c r="O33" s="17">
        <f>HLOOKUP($A33,'Данные с коэф'!$A577:$A600,COLUMN('Данные с коэф'!M24),1)</f>
        <v>165.76</v>
      </c>
      <c r="P33" s="17">
        <f>HLOOKUP($A33,'Данные с коэф'!$A577:$A600,COLUMN('Данные с коэф'!N24),1)</f>
        <v>165.86</v>
      </c>
      <c r="Q33" s="17">
        <f>HLOOKUP($A33,'Данные с коэф'!$A577:$A600,COLUMN('Данные с коэф'!O24),1)</f>
        <v>162.9</v>
      </c>
      <c r="R33" s="17">
        <f>HLOOKUP($A33,'Данные с коэф'!$A577:$A600,COLUMN('Данные с коэф'!P24),1)</f>
        <v>161.08000000000001</v>
      </c>
      <c r="S33" s="17">
        <f>HLOOKUP($A33,'Данные с коэф'!$A577:$A600,COLUMN('Данные с коэф'!Q24),1)</f>
        <v>163.68</v>
      </c>
      <c r="T33" s="17">
        <f>HLOOKUP($A33,'Данные с коэф'!$A577:$A600,COLUMN('Данные с коэф'!R24),1)</f>
        <v>164.98</v>
      </c>
      <c r="U33" s="17">
        <f>HLOOKUP($A33,'Данные с коэф'!$A577:$A600,COLUMN('Данные с коэф'!S24),1)</f>
        <v>194.52</v>
      </c>
      <c r="V33" s="17">
        <f>HLOOKUP($A33,'Данные с коэф'!$A577:$A600,COLUMN('Данные с коэф'!T24),1)</f>
        <v>187.76</v>
      </c>
      <c r="W33" s="17">
        <f>HLOOKUP($A33,'Данные с коэф'!$A577:$A600,COLUMN('Данные с коэф'!U24),1)</f>
        <v>161.9</v>
      </c>
      <c r="X33" s="17">
        <f>HLOOKUP($A33,'Данные с коэф'!$A577:$A600,COLUMN('Данные с коэф'!V24),1)</f>
        <v>161.86000000000001</v>
      </c>
      <c r="Y33" s="17">
        <f>HLOOKUP($A33,'Данные с коэф'!$A577:$A600,COLUMN('Данные с коэф'!W24),1)</f>
        <v>184.68</v>
      </c>
      <c r="Z33" s="2"/>
    </row>
    <row r="34" spans="1:26" s="1" customFormat="1">
      <c r="A34" s="9">
        <f t="shared" si="0"/>
        <v>42030</v>
      </c>
      <c r="B34" s="17" t="e">
        <f>HLOOKUP($A34,'Данные с коэф'!$A601:$A624,COLUMN('Данные с коэф'!#REF!),1)</f>
        <v>#REF!</v>
      </c>
      <c r="C34" s="17">
        <f>HLOOKUP($A34,'Данные с коэф'!$A601:$A624,COLUMN('Данные с коэф'!A25),1)</f>
        <v>152.72</v>
      </c>
      <c r="D34" s="17">
        <f>HLOOKUP($A34,'Данные с коэф'!$A601:$A624,COLUMN('Данные с коэф'!B25),1)</f>
        <v>148.94</v>
      </c>
      <c r="E34" s="17">
        <f>HLOOKUP($A34,'Данные с коэф'!$A601:$A624,COLUMN('Данные с коэф'!C25),1)</f>
        <v>150.16</v>
      </c>
      <c r="F34" s="17">
        <f>HLOOKUP($A34,'Данные с коэф'!$A601:$A624,COLUMN('Данные с коэф'!D25),1)</f>
        <v>150.44</v>
      </c>
      <c r="G34" s="17">
        <f>HLOOKUP($A34,'Данные с коэф'!$A601:$A624,COLUMN('Данные с коэф'!E25),1)</f>
        <v>146.19999999999999</v>
      </c>
      <c r="H34" s="17">
        <f>HLOOKUP($A34,'Данные с коэф'!$A601:$A624,COLUMN('Данные с коэф'!F25),1)</f>
        <v>127.98</v>
      </c>
      <c r="I34" s="17">
        <f>HLOOKUP($A34,'Данные с коэф'!$A601:$A624,COLUMN('Данные с коэф'!G25),1)</f>
        <v>128.18</v>
      </c>
      <c r="J34" s="17">
        <f>HLOOKUP($A34,'Данные с коэф'!$A601:$A624,COLUMN('Данные с коэф'!H25),1)</f>
        <v>130.29999999999998</v>
      </c>
      <c r="K34" s="17">
        <f>HLOOKUP($A34,'Данные с коэф'!$A601:$A624,COLUMN('Данные с коэф'!I25),1)</f>
        <v>131.58000000000001</v>
      </c>
      <c r="L34" s="17">
        <f>HLOOKUP($A34,'Данные с коэф'!$A601:$A624,COLUMN('Данные с коэф'!J25),1)</f>
        <v>133.38</v>
      </c>
      <c r="M34" s="17">
        <f>HLOOKUP($A34,'Данные с коэф'!$A601:$A624,COLUMN('Данные с коэф'!K25),1)</f>
        <v>138.26</v>
      </c>
      <c r="N34" s="17">
        <f>HLOOKUP($A34,'Данные с коэф'!$A601:$A624,COLUMN('Данные с коэф'!L25),1)</f>
        <v>140.5</v>
      </c>
      <c r="O34" s="17">
        <f>HLOOKUP($A34,'Данные с коэф'!$A601:$A624,COLUMN('Данные с коэф'!M25),1)</f>
        <v>154.36000000000001</v>
      </c>
      <c r="P34" s="17">
        <f>HLOOKUP($A34,'Данные с коэф'!$A601:$A624,COLUMN('Данные с коэф'!N25),1)</f>
        <v>164.57999999999998</v>
      </c>
      <c r="Q34" s="17">
        <f>HLOOKUP($A34,'Данные с коэф'!$A601:$A624,COLUMN('Данные с коэф'!O25),1)</f>
        <v>165.61999999999998</v>
      </c>
      <c r="R34" s="17">
        <f>HLOOKUP($A34,'Данные с коэф'!$A601:$A624,COLUMN('Данные с коэф'!P25),1)</f>
        <v>164.1</v>
      </c>
      <c r="S34" s="17">
        <f>HLOOKUP($A34,'Данные с коэф'!$A601:$A624,COLUMN('Данные с коэф'!Q25),1)</f>
        <v>166.88</v>
      </c>
      <c r="T34" s="17">
        <f>HLOOKUP($A34,'Данные с коэф'!$A601:$A624,COLUMN('Данные с коэф'!R25),1)</f>
        <v>167.32</v>
      </c>
      <c r="U34" s="17">
        <f>HLOOKUP($A34,'Данные с коэф'!$A601:$A624,COLUMN('Данные с коэф'!S25),1)</f>
        <v>167.16</v>
      </c>
      <c r="V34" s="17">
        <f>HLOOKUP($A34,'Данные с коэф'!$A601:$A624,COLUMN('Данные с коэф'!T25),1)</f>
        <v>176.56</v>
      </c>
      <c r="W34" s="17">
        <f>HLOOKUP($A34,'Данные с коэф'!$A601:$A624,COLUMN('Данные с коэф'!U25),1)</f>
        <v>188.54</v>
      </c>
      <c r="X34" s="17">
        <f>HLOOKUP($A34,'Данные с коэф'!$A601:$A624,COLUMN('Данные с коэф'!V25),1)</f>
        <v>183.84</v>
      </c>
      <c r="Y34" s="17">
        <f>HLOOKUP($A34,'Данные с коэф'!$A601:$A624,COLUMN('Данные с коэф'!W25),1)</f>
        <v>166.04000000000002</v>
      </c>
      <c r="Z34" s="2"/>
    </row>
    <row r="35" spans="1:26" s="1" customFormat="1">
      <c r="A35" s="9">
        <f t="shared" si="0"/>
        <v>42031</v>
      </c>
      <c r="B35" s="17" t="e">
        <f>HLOOKUP($A35,'Данные с коэф'!$A625:$A648,COLUMN('Данные с коэф'!#REF!),1)</f>
        <v>#REF!</v>
      </c>
      <c r="C35" s="17">
        <f>HLOOKUP($A35,'Данные с коэф'!$A625:$A648,COLUMN('Данные с коэф'!A26),1)</f>
        <v>158.88</v>
      </c>
      <c r="D35" s="17">
        <f>HLOOKUP($A35,'Данные с коэф'!$A625:$A648,COLUMN('Данные с коэф'!B26),1)</f>
        <v>152.41999999999999</v>
      </c>
      <c r="E35" s="17">
        <f>HLOOKUP($A35,'Данные с коэф'!$A625:$A648,COLUMN('Данные с коэф'!C26),1)</f>
        <v>149.16</v>
      </c>
      <c r="F35" s="17">
        <f>HLOOKUP($A35,'Данные с коэф'!$A625:$A648,COLUMN('Данные с коэф'!D26),1)</f>
        <v>148.58000000000001</v>
      </c>
      <c r="G35" s="17">
        <f>HLOOKUP($A35,'Данные с коэф'!$A625:$A648,COLUMN('Данные с коэф'!E26),1)</f>
        <v>148.56</v>
      </c>
      <c r="H35" s="17">
        <f>HLOOKUP($A35,'Данные с коэф'!$A625:$A648,COLUMN('Данные с коэф'!F26),1)</f>
        <v>142.86000000000001</v>
      </c>
      <c r="I35" s="17">
        <f>HLOOKUP($A35,'Данные с коэф'!$A625:$A648,COLUMN('Данные с коэф'!G26),1)</f>
        <v>127.1</v>
      </c>
      <c r="J35" s="17">
        <f>HLOOKUP($A35,'Данные с коэф'!$A625:$A648,COLUMN('Данные с коэф'!H26),1)</f>
        <v>130.72</v>
      </c>
      <c r="K35" s="17">
        <f>HLOOKUP($A35,'Данные с коэф'!$A625:$A648,COLUMN('Данные с коэф'!I26),1)</f>
        <v>132.72</v>
      </c>
      <c r="L35" s="17">
        <f>HLOOKUP($A35,'Данные с коэф'!$A625:$A648,COLUMN('Данные с коэф'!J26),1)</f>
        <v>137.95999999999998</v>
      </c>
      <c r="M35" s="17">
        <f>HLOOKUP($A35,'Данные с коэф'!$A625:$A648,COLUMN('Данные с коэф'!K26),1)</f>
        <v>163.12</v>
      </c>
      <c r="N35" s="17">
        <f>HLOOKUP($A35,'Данные с коэф'!$A625:$A648,COLUMN('Данные с коэф'!L26),1)</f>
        <v>163.69999999999999</v>
      </c>
      <c r="O35" s="17">
        <f>HLOOKUP($A35,'Данные с коэф'!$A625:$A648,COLUMN('Данные с коэф'!M26),1)</f>
        <v>162.57999999999998</v>
      </c>
      <c r="P35" s="17">
        <f>HLOOKUP($A35,'Данные с коэф'!$A625:$A648,COLUMN('Данные с коэф'!N26),1)</f>
        <v>196.74</v>
      </c>
      <c r="Q35" s="17">
        <f>HLOOKUP($A35,'Данные с коэф'!$A625:$A648,COLUMN('Данные с коэф'!O26),1)</f>
        <v>178.32</v>
      </c>
      <c r="R35" s="17">
        <f>HLOOKUP($A35,'Данные с коэф'!$A625:$A648,COLUMN('Данные с коэф'!P26),1)</f>
        <v>248.07999999999998</v>
      </c>
      <c r="S35" s="17">
        <f>HLOOKUP($A35,'Данные с коэф'!$A625:$A648,COLUMN('Данные с коэф'!Q26),1)</f>
        <v>229.2</v>
      </c>
      <c r="T35" s="17">
        <f>HLOOKUP($A35,'Данные с коэф'!$A625:$A648,COLUMN('Данные с коэф'!R26),1)</f>
        <v>214.44</v>
      </c>
      <c r="U35" s="17">
        <f>HLOOKUP($A35,'Данные с коэф'!$A625:$A648,COLUMN('Данные с коэф'!S26),1)</f>
        <v>214.1</v>
      </c>
      <c r="V35" s="17">
        <f>HLOOKUP($A35,'Данные с коэф'!$A625:$A648,COLUMN('Данные с коэф'!T26),1)</f>
        <v>218.54</v>
      </c>
      <c r="W35" s="17">
        <f>HLOOKUP($A35,'Данные с коэф'!$A625:$A648,COLUMN('Данные с коэф'!U26),1)</f>
        <v>146.30000000000001</v>
      </c>
      <c r="X35" s="17">
        <f>HLOOKUP($A35,'Данные с коэф'!$A625:$A648,COLUMN('Данные с коэф'!V26),1)</f>
        <v>141.70000000000002</v>
      </c>
      <c r="Y35" s="17">
        <f>HLOOKUP($A35,'Данные с коэф'!$A625:$A648,COLUMN('Данные с коэф'!W26),1)</f>
        <v>151.06</v>
      </c>
      <c r="Z35" s="2"/>
    </row>
    <row r="36" spans="1:26" s="1" customFormat="1">
      <c r="A36" s="9">
        <f t="shared" si="0"/>
        <v>42032</v>
      </c>
      <c r="B36" s="17" t="e">
        <f>HLOOKUP($A36,'Данные с коэф'!$A649:$A672,COLUMN('Данные с коэф'!#REF!),1)</f>
        <v>#REF!</v>
      </c>
      <c r="C36" s="17">
        <f>HLOOKUP($A36,'Данные с коэф'!$A649:$A672,COLUMN('Данные с коэф'!A27),1)</f>
        <v>162.17999999999998</v>
      </c>
      <c r="D36" s="17">
        <f>HLOOKUP($A36,'Данные с коэф'!$A649:$A672,COLUMN('Данные с коэф'!B27),1)</f>
        <v>155.13999999999999</v>
      </c>
      <c r="E36" s="17">
        <f>HLOOKUP($A36,'Данные с коэф'!$A649:$A672,COLUMN('Данные с коэф'!C27),1)</f>
        <v>153.63999999999999</v>
      </c>
      <c r="F36" s="17">
        <f>HLOOKUP($A36,'Данные с коэф'!$A649:$A672,COLUMN('Данные с коэф'!D27),1)</f>
        <v>153.72</v>
      </c>
      <c r="G36" s="17">
        <f>HLOOKUP($A36,'Данные с коэф'!$A649:$A672,COLUMN('Данные с коэф'!E27),1)</f>
        <v>152.58000000000001</v>
      </c>
      <c r="H36" s="17">
        <f>HLOOKUP($A36,'Данные с коэф'!$A649:$A672,COLUMN('Данные с коэф'!F27),1)</f>
        <v>133.86000000000001</v>
      </c>
      <c r="I36" s="17">
        <f>HLOOKUP($A36,'Данные с коэф'!$A649:$A672,COLUMN('Данные с коэф'!G27),1)</f>
        <v>153.26</v>
      </c>
      <c r="J36" s="17">
        <f>HLOOKUP($A36,'Данные с коэф'!$A649:$A672,COLUMN('Данные с коэф'!H27),1)</f>
        <v>193.66</v>
      </c>
      <c r="K36" s="17">
        <f>HLOOKUP($A36,'Данные с коэф'!$A649:$A672,COLUMN('Данные с коэф'!I27),1)</f>
        <v>152.85999999999999</v>
      </c>
      <c r="L36" s="17">
        <f>HLOOKUP($A36,'Данные с коэф'!$A649:$A672,COLUMN('Данные с коэф'!J27),1)</f>
        <v>155.6</v>
      </c>
      <c r="M36" s="17">
        <f>HLOOKUP($A36,'Данные с коэф'!$A649:$A672,COLUMN('Данные с коэф'!K27),1)</f>
        <v>161.35999999999999</v>
      </c>
      <c r="N36" s="17">
        <f>HLOOKUP($A36,'Данные с коэф'!$A649:$A672,COLUMN('Данные с коэф'!L27),1)</f>
        <v>174.12</v>
      </c>
      <c r="O36" s="17">
        <f>HLOOKUP($A36,'Данные с коэф'!$A649:$A672,COLUMN('Данные с коэф'!M27),1)</f>
        <v>206.28000000000003</v>
      </c>
      <c r="P36" s="17">
        <f>HLOOKUP($A36,'Данные с коэф'!$A649:$A672,COLUMN('Данные с коэф'!N27),1)</f>
        <v>185.46</v>
      </c>
      <c r="Q36" s="17">
        <f>HLOOKUP($A36,'Данные с коэф'!$A649:$A672,COLUMN('Данные с коэф'!O27),1)</f>
        <v>163.82000000000002</v>
      </c>
      <c r="R36" s="17">
        <f>HLOOKUP($A36,'Данные с коэф'!$A649:$A672,COLUMN('Данные с коэф'!P27),1)</f>
        <v>165.94</v>
      </c>
      <c r="S36" s="17">
        <f>HLOOKUP($A36,'Данные с коэф'!$A649:$A672,COLUMN('Данные с коэф'!Q27),1)</f>
        <v>186.26</v>
      </c>
      <c r="T36" s="17">
        <f>HLOOKUP($A36,'Данные с коэф'!$A649:$A672,COLUMN('Данные с коэф'!R27),1)</f>
        <v>212.26</v>
      </c>
      <c r="U36" s="17">
        <f>HLOOKUP($A36,'Данные с коэф'!$A649:$A672,COLUMN('Данные с коэф'!S27),1)</f>
        <v>187.28</v>
      </c>
      <c r="V36" s="17">
        <f>HLOOKUP($A36,'Данные с коэф'!$A649:$A672,COLUMN('Данные с коэф'!T27),1)</f>
        <v>218.32</v>
      </c>
      <c r="W36" s="17">
        <f>HLOOKUP($A36,'Данные с коэф'!$A649:$A672,COLUMN('Данные с коэф'!U27),1)</f>
        <v>188.82000000000002</v>
      </c>
      <c r="X36" s="17">
        <f>HLOOKUP($A36,'Данные с коэф'!$A649:$A672,COLUMN('Данные с коэф'!V27),1)</f>
        <v>128.74</v>
      </c>
      <c r="Y36" s="17">
        <f>HLOOKUP($A36,'Данные с коэф'!$A649:$A672,COLUMN('Данные с коэф'!W27),1)</f>
        <v>138.88</v>
      </c>
      <c r="Z36" s="2"/>
    </row>
    <row r="37" spans="1:26" s="1" customFormat="1">
      <c r="A37" s="9">
        <f t="shared" si="0"/>
        <v>42033</v>
      </c>
      <c r="B37" s="17" t="e">
        <f>HLOOKUP($A37,'Данные с коэф'!$A673:$A696,COLUMN('Данные с коэф'!#REF!),1)</f>
        <v>#REF!</v>
      </c>
      <c r="C37" s="17">
        <f>HLOOKUP($A37,'Данные с коэф'!$A673:$A696,COLUMN('Данные с коэф'!A28),1)</f>
        <v>160.95999999999998</v>
      </c>
      <c r="D37" s="17">
        <f>HLOOKUP($A37,'Данные с коэф'!$A673:$A696,COLUMN('Данные с коэф'!B28),1)</f>
        <v>153.1</v>
      </c>
      <c r="E37" s="17">
        <f>HLOOKUP($A37,'Данные с коэф'!$A673:$A696,COLUMN('Данные с коэф'!C28),1)</f>
        <v>149.02000000000001</v>
      </c>
      <c r="F37" s="17">
        <f>HLOOKUP($A37,'Данные с коэф'!$A673:$A696,COLUMN('Данные с коэф'!D28),1)</f>
        <v>148.14000000000001</v>
      </c>
      <c r="G37" s="17">
        <f>HLOOKUP($A37,'Данные с коэф'!$A673:$A696,COLUMN('Данные с коэф'!E28),1)</f>
        <v>146.70000000000002</v>
      </c>
      <c r="H37" s="17">
        <f>HLOOKUP($A37,'Данные с коэф'!$A673:$A696,COLUMN('Данные с коэф'!F28),1)</f>
        <v>127.24</v>
      </c>
      <c r="I37" s="17">
        <f>HLOOKUP($A37,'Данные с коэф'!$A673:$A696,COLUMN('Данные с коэф'!G28),1)</f>
        <v>129.36000000000001</v>
      </c>
      <c r="J37" s="17">
        <f>HLOOKUP($A37,'Данные с коэф'!$A673:$A696,COLUMN('Данные с коэф'!H28),1)</f>
        <v>128.26</v>
      </c>
      <c r="K37" s="17">
        <f>HLOOKUP($A37,'Данные с коэф'!$A673:$A696,COLUMN('Данные с коэф'!I28),1)</f>
        <v>129.32</v>
      </c>
      <c r="L37" s="17">
        <f>HLOOKUP($A37,'Данные с коэф'!$A673:$A696,COLUMN('Данные с коэф'!J28),1)</f>
        <v>133.44</v>
      </c>
      <c r="M37" s="17">
        <f>HLOOKUP($A37,'Данные с коэф'!$A673:$A696,COLUMN('Данные с коэф'!K28),1)</f>
        <v>136.46</v>
      </c>
      <c r="N37" s="17">
        <f>HLOOKUP($A37,'Данные с коэф'!$A673:$A696,COLUMN('Данные с коэф'!L28),1)</f>
        <v>142.18</v>
      </c>
      <c r="O37" s="17">
        <f>HLOOKUP($A37,'Данные с коэф'!$A673:$A696,COLUMN('Данные с коэф'!M28),1)</f>
        <v>141.26000000000002</v>
      </c>
      <c r="P37" s="17">
        <f>HLOOKUP($A37,'Данные с коэф'!$A673:$A696,COLUMN('Данные с коэф'!N28),1)</f>
        <v>143.12</v>
      </c>
      <c r="Q37" s="17">
        <f>HLOOKUP($A37,'Данные с коэф'!$A673:$A696,COLUMN('Данные с коэф'!O28),1)</f>
        <v>161.5</v>
      </c>
      <c r="R37" s="17">
        <f>HLOOKUP($A37,'Данные с коэф'!$A673:$A696,COLUMN('Данные с коэф'!P28),1)</f>
        <v>162.84</v>
      </c>
      <c r="S37" s="17">
        <f>HLOOKUP($A37,'Данные с коэф'!$A673:$A696,COLUMN('Данные с коэф'!Q28),1)</f>
        <v>167.68</v>
      </c>
      <c r="T37" s="17">
        <f>HLOOKUP($A37,'Данные с коэф'!$A673:$A696,COLUMN('Данные с коэф'!R28),1)</f>
        <v>167.57999999999998</v>
      </c>
      <c r="U37" s="17">
        <f>HLOOKUP($A37,'Данные с коэф'!$A673:$A696,COLUMN('Данные с коэф'!S28),1)</f>
        <v>172.58</v>
      </c>
      <c r="V37" s="17">
        <f>HLOOKUP($A37,'Данные с коэф'!$A673:$A696,COLUMN('Данные с коэф'!T28),1)</f>
        <v>167.83999999999997</v>
      </c>
      <c r="W37" s="17">
        <f>HLOOKUP($A37,'Данные с коэф'!$A673:$A696,COLUMN('Данные с коэф'!U28),1)</f>
        <v>161.44</v>
      </c>
      <c r="X37" s="17">
        <f>HLOOKUP($A37,'Данные с коэф'!$A673:$A696,COLUMN('Данные с коэф'!V28),1)</f>
        <v>159.42000000000002</v>
      </c>
      <c r="Y37" s="17">
        <f>HLOOKUP($A37,'Данные с коэф'!$A673:$A696,COLUMN('Данные с коэф'!W28),1)</f>
        <v>158.94</v>
      </c>
      <c r="Z37" s="2"/>
    </row>
    <row r="38" spans="1:26" s="1" customFormat="1">
      <c r="A38" s="9">
        <f t="shared" si="0"/>
        <v>42034</v>
      </c>
      <c r="B38" s="17" t="e">
        <f>HLOOKUP($A38,'Данные с коэф'!$A697:$A720,COLUMN('Данные с коэф'!#REF!),1)</f>
        <v>#REF!</v>
      </c>
      <c r="C38" s="17">
        <f>HLOOKUP($A38,'Данные с коэф'!$A697:$A720,COLUMN('Данные с коэф'!A29),1)</f>
        <v>154.6</v>
      </c>
      <c r="D38" s="17">
        <f>HLOOKUP($A38,'Данные с коэф'!$A697:$A720,COLUMN('Данные с коэф'!B29),1)</f>
        <v>152</v>
      </c>
      <c r="E38" s="17">
        <f>HLOOKUP($A38,'Данные с коэф'!$A697:$A720,COLUMN('Данные с коэф'!C29),1)</f>
        <v>149.18</v>
      </c>
      <c r="F38" s="17">
        <f>HLOOKUP($A38,'Данные с коэф'!$A697:$A720,COLUMN('Данные с коэф'!D29),1)</f>
        <v>140.06</v>
      </c>
      <c r="G38" s="17">
        <f>HLOOKUP($A38,'Данные с коэф'!$A697:$A720,COLUMN('Данные с коэф'!E29),1)</f>
        <v>124.47999999999999</v>
      </c>
      <c r="H38" s="17">
        <f>HLOOKUP($A38,'Данные с коэф'!$A697:$A720,COLUMN('Данные с коэф'!F29),1)</f>
        <v>125.84</v>
      </c>
      <c r="I38" s="17">
        <f>HLOOKUP($A38,'Данные с коэф'!$A697:$A720,COLUMN('Данные с коэф'!G29),1)</f>
        <v>126.42</v>
      </c>
      <c r="J38" s="17">
        <f>HLOOKUP($A38,'Данные с коэф'!$A697:$A720,COLUMN('Данные с коэф'!H29),1)</f>
        <v>126.98</v>
      </c>
      <c r="K38" s="17">
        <f>HLOOKUP($A38,'Данные с коэф'!$A697:$A720,COLUMN('Данные с коэф'!I29),1)</f>
        <v>129.85999999999999</v>
      </c>
      <c r="L38" s="17">
        <f>HLOOKUP($A38,'Данные с коэф'!$A697:$A720,COLUMN('Данные с коэф'!J29),1)</f>
        <v>135.51999999999998</v>
      </c>
      <c r="M38" s="17">
        <f>HLOOKUP($A38,'Данные с коэф'!$A697:$A720,COLUMN('Данные с коэф'!K29),1)</f>
        <v>136.02000000000001</v>
      </c>
      <c r="N38" s="17">
        <f>HLOOKUP($A38,'Данные с коэф'!$A697:$A720,COLUMN('Данные с коэф'!L29),1)</f>
        <v>138.30000000000001</v>
      </c>
      <c r="O38" s="17">
        <f>HLOOKUP($A38,'Данные с коэф'!$A697:$A720,COLUMN('Данные с коэф'!M29),1)</f>
        <v>143.28</v>
      </c>
      <c r="P38" s="17">
        <f>HLOOKUP($A38,'Данные с коэф'!$A697:$A720,COLUMN('Данные с коэф'!N29),1)</f>
        <v>142.5</v>
      </c>
      <c r="Q38" s="17">
        <f>HLOOKUP($A38,'Данные с коэф'!$A697:$A720,COLUMN('Данные с коэф'!O29),1)</f>
        <v>152.07999999999998</v>
      </c>
      <c r="R38" s="17">
        <f>HLOOKUP($A38,'Данные с коэф'!$A697:$A720,COLUMN('Данные с коэф'!P29),1)</f>
        <v>166.46</v>
      </c>
      <c r="S38" s="17">
        <f>HLOOKUP($A38,'Данные с коэф'!$A697:$A720,COLUMN('Данные с коэф'!Q29),1)</f>
        <v>167.06</v>
      </c>
      <c r="T38" s="17">
        <f>HLOOKUP($A38,'Данные с коэф'!$A697:$A720,COLUMN('Данные с коэф'!R29),1)</f>
        <v>168.74</v>
      </c>
      <c r="U38" s="17">
        <f>HLOOKUP($A38,'Данные с коэф'!$A697:$A720,COLUMN('Данные с коэф'!S29),1)</f>
        <v>174.10000000000002</v>
      </c>
      <c r="V38" s="17">
        <f>HLOOKUP($A38,'Данные с коэф'!$A697:$A720,COLUMN('Данные с коэф'!T29),1)</f>
        <v>167.44</v>
      </c>
      <c r="W38" s="17">
        <f>HLOOKUP($A38,'Данные с коэф'!$A697:$A720,COLUMN('Данные с коэф'!U29),1)</f>
        <v>165.7</v>
      </c>
      <c r="X38" s="17">
        <f>HLOOKUP($A38,'Данные с коэф'!$A697:$A720,COLUMN('Данные с коэф'!V29),1)</f>
        <v>161.17999999999998</v>
      </c>
      <c r="Y38" s="17">
        <f>HLOOKUP($A38,'Данные с коэф'!$A697:$A720,COLUMN('Данные с коэф'!W29),1)</f>
        <v>163.16</v>
      </c>
      <c r="Z38" s="2"/>
    </row>
    <row r="39" spans="1:26" s="1" customFormat="1">
      <c r="A39" s="9">
        <f t="shared" si="0"/>
        <v>42035</v>
      </c>
      <c r="B39" s="17" t="e">
        <f>HLOOKUP($A39,'Данные с коэф'!$A721:$A744,COLUMN('Данные с коэф'!#REF!),1)</f>
        <v>#REF!</v>
      </c>
      <c r="C39" s="17">
        <f>HLOOKUP($A39,'Данные с коэф'!$A721:$A744,COLUMN('Данные с коэф'!A30),1)</f>
        <v>0</v>
      </c>
      <c r="D39" s="17">
        <f>HLOOKUP($A39,'Данные с коэф'!$A721:$A744,COLUMN('Данные с коэф'!B30),1)</f>
        <v>0</v>
      </c>
      <c r="E39" s="17">
        <f>HLOOKUP($A39,'Данные с коэф'!$A721:$A744,COLUMN('Данные с коэф'!C30),1)</f>
        <v>0</v>
      </c>
      <c r="F39" s="17">
        <f>HLOOKUP($A39,'Данные с коэф'!$A721:$A744,COLUMN('Данные с коэф'!D30),1)</f>
        <v>0</v>
      </c>
      <c r="G39" s="17">
        <f>HLOOKUP($A39,'Данные с коэф'!$A721:$A744,COLUMN('Данные с коэф'!E30),1)</f>
        <v>0</v>
      </c>
      <c r="H39" s="17">
        <f>HLOOKUP($A39,'Данные с коэф'!$A721:$A744,COLUMN('Данные с коэф'!F30),1)</f>
        <v>0</v>
      </c>
      <c r="I39" s="17">
        <f>HLOOKUP($A39,'Данные с коэф'!$A721:$A744,COLUMN('Данные с коэф'!G30),1)</f>
        <v>0</v>
      </c>
      <c r="J39" s="17">
        <f>HLOOKUP($A39,'Данные с коэф'!$A721:$A744,COLUMN('Данные с коэф'!H30),1)</f>
        <v>0</v>
      </c>
      <c r="K39" s="17">
        <f>HLOOKUP($A39,'Данные с коэф'!$A721:$A744,COLUMN('Данные с коэф'!I30),1)</f>
        <v>0</v>
      </c>
      <c r="L39" s="17">
        <f>HLOOKUP($A39,'Данные с коэф'!$A721:$A744,COLUMN('Данные с коэф'!J30),1)</f>
        <v>0</v>
      </c>
      <c r="M39" s="17">
        <f>HLOOKUP($A39,'Данные с коэф'!$A721:$A744,COLUMN('Данные с коэф'!K30),1)</f>
        <v>0</v>
      </c>
      <c r="N39" s="17">
        <f>HLOOKUP($A39,'Данные с коэф'!$A721:$A744,COLUMN('Данные с коэф'!L30),1)</f>
        <v>0</v>
      </c>
      <c r="O39" s="17">
        <f>HLOOKUP($A39,'Данные с коэф'!$A721:$A744,COLUMN('Данные с коэф'!M30),1)</f>
        <v>0</v>
      </c>
      <c r="P39" s="17">
        <f>HLOOKUP($A39,'Данные с коэф'!$A721:$A744,COLUMN('Данные с коэф'!N30),1)</f>
        <v>0</v>
      </c>
      <c r="Q39" s="17">
        <f>HLOOKUP($A39,'Данные с коэф'!$A721:$A744,COLUMN('Данные с коэф'!O30),1)</f>
        <v>0</v>
      </c>
      <c r="R39" s="17">
        <f>HLOOKUP($A39,'Данные с коэф'!$A721:$A744,COLUMN('Данные с коэф'!P30),1)</f>
        <v>0</v>
      </c>
      <c r="S39" s="17">
        <f>HLOOKUP($A39,'Данные с коэф'!$A721:$A744,COLUMN('Данные с коэф'!Q30),1)</f>
        <v>0</v>
      </c>
      <c r="T39" s="17">
        <f>HLOOKUP($A39,'Данные с коэф'!$A721:$A744,COLUMN('Данные с коэф'!R30),1)</f>
        <v>0</v>
      </c>
      <c r="U39" s="17">
        <f>HLOOKUP($A39,'Данные с коэф'!$A721:$A744,COLUMN('Данные с коэф'!S30),1)</f>
        <v>0</v>
      </c>
      <c r="V39" s="17">
        <f>HLOOKUP($A39,'Данные с коэф'!$A721:$A744,COLUMN('Данные с коэф'!T30),1)</f>
        <v>0</v>
      </c>
      <c r="W39" s="17">
        <f>HLOOKUP($A39,'Данные с коэф'!$A721:$A744,COLUMN('Данные с коэф'!U30),1)</f>
        <v>0</v>
      </c>
      <c r="X39" s="17">
        <f>HLOOKUP($A39,'Данные с коэф'!$A721:$A744,COLUMN('Данные с коэф'!V30),1)</f>
        <v>0</v>
      </c>
      <c r="Y39" s="17">
        <f>HLOOKUP($A39,'Данные с коэф'!$A721:$A744,COLUMN('Данные с коэф'!W30),1)</f>
        <v>0</v>
      </c>
      <c r="Z39" s="2"/>
    </row>
    <row r="40" spans="1:26">
      <c r="A40" s="8" t="s">
        <v>30</v>
      </c>
      <c r="B40" s="24" t="e">
        <f>SUM(B9:Y39)</f>
        <v>#REF!</v>
      </c>
      <c r="C40" s="24"/>
    </row>
    <row r="42" spans="1:26" ht="18.75">
      <c r="B42" s="25" t="s">
        <v>24</v>
      </c>
      <c r="C42" s="25"/>
      <c r="D42" s="25"/>
      <c r="E42" s="18"/>
      <c r="F42" s="19"/>
      <c r="G42" s="19"/>
    </row>
    <row r="43" spans="1:26" ht="18.75">
      <c r="B43" s="25" t="s">
        <v>25</v>
      </c>
      <c r="C43" s="25"/>
      <c r="D43" s="25"/>
      <c r="E43" s="25"/>
      <c r="F43" s="25"/>
      <c r="G43" s="19"/>
      <c r="J43" s="25" t="s">
        <v>26</v>
      </c>
      <c r="K43" s="25"/>
      <c r="L43" s="25"/>
      <c r="M43" s="25"/>
      <c r="N43" s="19"/>
      <c r="O43" s="19"/>
    </row>
    <row r="44" spans="1:26" ht="18.75">
      <c r="B44" s="27"/>
      <c r="C44" s="27"/>
      <c r="D44" s="27"/>
      <c r="E44" s="27"/>
      <c r="F44" s="27"/>
      <c r="G44" s="27"/>
      <c r="H44" s="27"/>
      <c r="J44" s="26"/>
      <c r="K44" s="26"/>
      <c r="L44" s="26"/>
      <c r="M44" s="26"/>
      <c r="N44" s="26"/>
      <c r="O44" s="26"/>
    </row>
    <row r="45" spans="1:26" ht="18.75">
      <c r="J45" s="18" t="s">
        <v>27</v>
      </c>
      <c r="K45" s="19"/>
      <c r="L45" s="19"/>
      <c r="M45" s="19"/>
      <c r="N45" s="19"/>
      <c r="O45" s="19"/>
    </row>
  </sheetData>
  <mergeCells count="19"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  <mergeCell ref="B40:C40"/>
    <mergeCell ref="J43:M43"/>
    <mergeCell ref="J44:O44"/>
    <mergeCell ref="B42:D42"/>
    <mergeCell ref="B43:F43"/>
    <mergeCell ref="B44:H4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44"/>
  <sheetViews>
    <sheetView workbookViewId="0">
      <selection activeCell="A4" sqref="A4"/>
    </sheetView>
  </sheetViews>
  <sheetFormatPr defaultRowHeight="15"/>
  <cols>
    <col min="1" max="1" width="12" style="20" customWidth="1"/>
    <col min="2" max="16384" width="9.140625" style="1"/>
  </cols>
  <sheetData>
    <row r="1" spans="1:1">
      <c r="A1" s="20">
        <f>'Прямые данные'!B2*200</f>
        <v>187.88</v>
      </c>
    </row>
    <row r="2" spans="1:1">
      <c r="A2" s="20">
        <f>'Прямые данные'!B3*200</f>
        <v>175.32000000000002</v>
      </c>
    </row>
    <row r="3" spans="1:1">
      <c r="A3" s="20">
        <f>'Прямые данные'!B4*200</f>
        <v>149.54000000000002</v>
      </c>
    </row>
    <row r="4" spans="1:1">
      <c r="A4" s="20">
        <f>'Прямые данные'!B5*200</f>
        <v>149.30000000000001</v>
      </c>
    </row>
    <row r="5" spans="1:1">
      <c r="A5" s="20">
        <f>'Прямые данные'!B6*200</f>
        <v>148.84</v>
      </c>
    </row>
    <row r="6" spans="1:1">
      <c r="A6" s="20">
        <f>'Прямые данные'!B7*200</f>
        <v>148.56</v>
      </c>
    </row>
    <row r="7" spans="1:1">
      <c r="A7" s="20">
        <f>'Прямые данные'!B8*200</f>
        <v>145.68</v>
      </c>
    </row>
    <row r="8" spans="1:1">
      <c r="A8" s="20">
        <f>'Прямые данные'!B9*200</f>
        <v>125.52000000000001</v>
      </c>
    </row>
    <row r="9" spans="1:1">
      <c r="A9" s="20">
        <f>'Прямые данные'!B10*200</f>
        <v>124.76</v>
      </c>
    </row>
    <row r="10" spans="1:1">
      <c r="A10" s="20">
        <f>'Прямые данные'!B11*200</f>
        <v>128.51999999999998</v>
      </c>
    </row>
    <row r="11" spans="1:1">
      <c r="A11" s="20">
        <f>'Прямые данные'!B12*200</f>
        <v>145.36000000000001</v>
      </c>
    </row>
    <row r="12" spans="1:1">
      <c r="A12" s="20">
        <f>'Прямые данные'!B13*200</f>
        <v>159.16</v>
      </c>
    </row>
    <row r="13" spans="1:1">
      <c r="A13" s="20">
        <f>'Прямые данные'!B14*200</f>
        <v>161.22</v>
      </c>
    </row>
    <row r="14" spans="1:1">
      <c r="A14" s="20">
        <f>'Прямые данные'!B15*200</f>
        <v>162.44</v>
      </c>
    </row>
    <row r="15" spans="1:1">
      <c r="A15" s="20">
        <f>'Прямые данные'!B16*200</f>
        <v>164.62</v>
      </c>
    </row>
    <row r="16" spans="1:1">
      <c r="A16" s="20">
        <f>'Прямые данные'!B17*200</f>
        <v>162.97999999999999</v>
      </c>
    </row>
    <row r="17" spans="1:1">
      <c r="A17" s="20">
        <f>'Прямые данные'!B18*200</f>
        <v>167.18</v>
      </c>
    </row>
    <row r="18" spans="1:1">
      <c r="A18" s="20">
        <f>'Прямые данные'!B19*200</f>
        <v>183.18</v>
      </c>
    </row>
    <row r="19" spans="1:1">
      <c r="A19" s="20">
        <f>'Прямые данные'!B20*200</f>
        <v>158.38</v>
      </c>
    </row>
    <row r="20" spans="1:1">
      <c r="A20" s="20">
        <f>'Прямые данные'!B21*200</f>
        <v>159.73999999999998</v>
      </c>
    </row>
    <row r="21" spans="1:1">
      <c r="A21" s="20">
        <f>'Прямые данные'!B22*200</f>
        <v>158.84</v>
      </c>
    </row>
    <row r="22" spans="1:1">
      <c r="A22" s="20">
        <f>'Прямые данные'!B23*200</f>
        <v>133.22</v>
      </c>
    </row>
    <row r="23" spans="1:1">
      <c r="A23" s="20">
        <f>'Прямые данные'!B24*200</f>
        <v>127.94000000000001</v>
      </c>
    </row>
    <row r="24" spans="1:1">
      <c r="A24" s="20">
        <f>'Прямые данные'!B25*200</f>
        <v>126.27999999999999</v>
      </c>
    </row>
    <row r="25" spans="1:1">
      <c r="A25" s="20">
        <f>'Прямые данные'!B26*200</f>
        <v>125.62</v>
      </c>
    </row>
    <row r="26" spans="1:1">
      <c r="A26" s="20">
        <f>'Прямые данные'!B27*200</f>
        <v>124.6</v>
      </c>
    </row>
    <row r="27" spans="1:1">
      <c r="A27" s="20">
        <f>'Прямые данные'!B28*200</f>
        <v>124.12</v>
      </c>
    </row>
    <row r="28" spans="1:1">
      <c r="A28" s="20">
        <f>'Прямые данные'!B29*200</f>
        <v>123.8</v>
      </c>
    </row>
    <row r="29" spans="1:1">
      <c r="A29" s="20">
        <f>'Прямые данные'!B30*200</f>
        <v>124.02</v>
      </c>
    </row>
    <row r="30" spans="1:1">
      <c r="A30" s="20">
        <f>'Прямые данные'!B31*200</f>
        <v>123.82</v>
      </c>
    </row>
    <row r="31" spans="1:1">
      <c r="A31" s="20">
        <f>'Прямые данные'!B32*200</f>
        <v>123.54</v>
      </c>
    </row>
    <row r="32" spans="1:1">
      <c r="A32" s="20">
        <f>'Прямые данные'!B33*200</f>
        <v>148.9</v>
      </c>
    </row>
    <row r="33" spans="1:1">
      <c r="A33" s="20">
        <f>'Прямые данные'!B34*200</f>
        <v>168.94</v>
      </c>
    </row>
    <row r="34" spans="1:1">
      <c r="A34" s="20">
        <f>'Прямые данные'!B35*200</f>
        <v>145.12</v>
      </c>
    </row>
    <row r="35" spans="1:1">
      <c r="A35" s="20">
        <f>'Прямые данные'!B36*200</f>
        <v>150.26</v>
      </c>
    </row>
    <row r="36" spans="1:1">
      <c r="A36" s="20">
        <f>'Прямые данные'!B37*200</f>
        <v>152.44</v>
      </c>
    </row>
    <row r="37" spans="1:1">
      <c r="A37" s="20">
        <f>'Прямые данные'!B38*200</f>
        <v>157.80000000000001</v>
      </c>
    </row>
    <row r="38" spans="1:1">
      <c r="A38" s="20">
        <f>'Прямые данные'!B39*200</f>
        <v>169.38</v>
      </c>
    </row>
    <row r="39" spans="1:1">
      <c r="A39" s="20">
        <f>'Прямые данные'!B40*200</f>
        <v>178.66</v>
      </c>
    </row>
    <row r="40" spans="1:1">
      <c r="A40" s="20">
        <f>'Прямые данные'!B41*200</f>
        <v>162.42000000000002</v>
      </c>
    </row>
    <row r="41" spans="1:1">
      <c r="A41" s="20">
        <f>'Прямые данные'!B42*200</f>
        <v>217.42</v>
      </c>
    </row>
    <row r="42" spans="1:1">
      <c r="A42" s="20">
        <f>'Прямые данные'!B43*200</f>
        <v>187.16</v>
      </c>
    </row>
    <row r="43" spans="1:1">
      <c r="A43" s="20">
        <f>'Прямые данные'!B44*200</f>
        <v>207.73999999999998</v>
      </c>
    </row>
    <row r="44" spans="1:1">
      <c r="A44" s="20">
        <f>'Прямые данные'!B45*200</f>
        <v>248.17999999999998</v>
      </c>
    </row>
    <row r="45" spans="1:1">
      <c r="A45" s="20">
        <f>'Прямые данные'!B46*200</f>
        <v>241.98</v>
      </c>
    </row>
    <row r="46" spans="1:1">
      <c r="A46" s="20">
        <f>'Прямые данные'!B47*200</f>
        <v>229.70000000000002</v>
      </c>
    </row>
    <row r="47" spans="1:1">
      <c r="A47" s="20">
        <f>'Прямые данные'!B48*200</f>
        <v>176.1</v>
      </c>
    </row>
    <row r="48" spans="1:1">
      <c r="A48" s="20">
        <f>'Прямые данные'!B49*200</f>
        <v>177.56</v>
      </c>
    </row>
    <row r="49" spans="1:1">
      <c r="A49" s="20">
        <f>'Прямые данные'!B50*200</f>
        <v>132.72</v>
      </c>
    </row>
    <row r="50" spans="1:1">
      <c r="A50" s="20">
        <f>'Прямые данные'!B51*200</f>
        <v>133.80000000000001</v>
      </c>
    </row>
    <row r="51" spans="1:1">
      <c r="A51" s="20">
        <f>'Прямые данные'!B52*200</f>
        <v>127.76</v>
      </c>
    </row>
    <row r="52" spans="1:1">
      <c r="A52" s="20">
        <f>'Прямые данные'!B53*200</f>
        <v>126.08</v>
      </c>
    </row>
    <row r="53" spans="1:1">
      <c r="A53" s="20">
        <f>'Прямые данные'!B54*200</f>
        <v>136.46</v>
      </c>
    </row>
    <row r="54" spans="1:1">
      <c r="A54" s="20">
        <f>'Прямые данные'!B55*200</f>
        <v>147.63999999999999</v>
      </c>
    </row>
    <row r="55" spans="1:1">
      <c r="A55" s="20">
        <f>'Прямые данные'!B56*200</f>
        <v>147.41999999999999</v>
      </c>
    </row>
    <row r="56" spans="1:1">
      <c r="A56" s="20">
        <f>'Прямые данные'!B57*200</f>
        <v>147.56</v>
      </c>
    </row>
    <row r="57" spans="1:1">
      <c r="A57" s="20">
        <f>'Прямые данные'!B58*200</f>
        <v>148.23999999999998</v>
      </c>
    </row>
    <row r="58" spans="1:1">
      <c r="A58" s="20">
        <f>'Прямые данные'!B59*200</f>
        <v>136.28</v>
      </c>
    </row>
    <row r="59" spans="1:1">
      <c r="A59" s="20">
        <f>'Прямые данные'!B60*200</f>
        <v>135.51999999999998</v>
      </c>
    </row>
    <row r="60" spans="1:1">
      <c r="A60" s="20">
        <f>'Прямые данные'!B61*200</f>
        <v>136.62</v>
      </c>
    </row>
    <row r="61" spans="1:1">
      <c r="A61" s="20">
        <f>'Прямые данные'!B62*200</f>
        <v>140.57999999999998</v>
      </c>
    </row>
    <row r="62" spans="1:1">
      <c r="A62" s="20">
        <f>'Прямые данные'!B63*200</f>
        <v>139.57999999999998</v>
      </c>
    </row>
    <row r="63" spans="1:1">
      <c r="A63" s="20">
        <f>'Прямые данные'!B64*200</f>
        <v>155.20000000000002</v>
      </c>
    </row>
    <row r="64" spans="1:1">
      <c r="A64" s="20">
        <f>'Прямые данные'!B65*200</f>
        <v>168.12</v>
      </c>
    </row>
    <row r="65" spans="1:1">
      <c r="A65" s="20">
        <f>'Прямые данные'!B66*200</f>
        <v>169.14000000000001</v>
      </c>
    </row>
    <row r="66" spans="1:1">
      <c r="A66" s="20">
        <f>'Прямые данные'!B67*200</f>
        <v>166.3</v>
      </c>
    </row>
    <row r="67" spans="1:1">
      <c r="A67" s="20">
        <f>'Прямые данные'!B68*200</f>
        <v>168.54</v>
      </c>
    </row>
    <row r="68" spans="1:1">
      <c r="A68" s="20">
        <f>'Прямые данные'!B69*200</f>
        <v>170.92000000000002</v>
      </c>
    </row>
    <row r="69" spans="1:1">
      <c r="A69" s="20">
        <f>'Прямые данные'!B70*200</f>
        <v>166.06</v>
      </c>
    </row>
    <row r="70" spans="1:1">
      <c r="A70" s="20">
        <f>'Прямые данные'!B71*200</f>
        <v>165.5</v>
      </c>
    </row>
    <row r="71" spans="1:1">
      <c r="A71" s="20">
        <f>'Прямые данные'!B72*200</f>
        <v>162.52000000000001</v>
      </c>
    </row>
    <row r="72" spans="1:1">
      <c r="A72" s="20">
        <f>'Прямые данные'!B73*200</f>
        <v>164.02</v>
      </c>
    </row>
    <row r="73" spans="1:1">
      <c r="A73" s="20">
        <f>'Прямые данные'!B74*200</f>
        <v>163.68</v>
      </c>
    </row>
    <row r="74" spans="1:1">
      <c r="A74" s="20">
        <f>'Прямые данные'!B75*200</f>
        <v>160.62</v>
      </c>
    </row>
    <row r="75" spans="1:1">
      <c r="A75" s="20">
        <f>'Прямые данные'!B76*200</f>
        <v>156.69999999999999</v>
      </c>
    </row>
    <row r="76" spans="1:1">
      <c r="A76" s="20">
        <f>'Прямые данные'!B77*200</f>
        <v>151.46</v>
      </c>
    </row>
    <row r="77" spans="1:1">
      <c r="A77" s="20">
        <f>'Прямые данные'!B78*200</f>
        <v>149.9</v>
      </c>
    </row>
    <row r="78" spans="1:1">
      <c r="A78" s="20">
        <f>'Прямые данные'!B79*200</f>
        <v>149.97999999999999</v>
      </c>
    </row>
    <row r="79" spans="1:1">
      <c r="A79" s="20">
        <f>'Прямые данные'!B80*200</f>
        <v>149.06</v>
      </c>
    </row>
    <row r="80" spans="1:1">
      <c r="A80" s="20">
        <f>'Прямые данные'!B81*200</f>
        <v>134.76</v>
      </c>
    </row>
    <row r="81" spans="1:1">
      <c r="A81" s="20">
        <f>'Прямые данные'!B82*200</f>
        <v>125.62</v>
      </c>
    </row>
    <row r="82" spans="1:1">
      <c r="A82" s="20">
        <f>'Прямые данные'!B83*200</f>
        <v>126.72000000000001</v>
      </c>
    </row>
    <row r="83" spans="1:1">
      <c r="A83" s="20">
        <f>'Прямые данные'!B84*200</f>
        <v>132.34</v>
      </c>
    </row>
    <row r="84" spans="1:1">
      <c r="A84" s="20">
        <f>'Прямые данные'!B85*200</f>
        <v>143.41999999999999</v>
      </c>
    </row>
    <row r="85" spans="1:1">
      <c r="A85" s="20">
        <f>'Прямые данные'!B86*200</f>
        <v>159.69999999999999</v>
      </c>
    </row>
    <row r="86" spans="1:1">
      <c r="A86" s="20">
        <f>'Прямые данные'!B87*200</f>
        <v>162.32</v>
      </c>
    </row>
    <row r="87" spans="1:1">
      <c r="A87" s="20">
        <f>'Прямые данные'!B88*200</f>
        <v>165.68</v>
      </c>
    </row>
    <row r="88" spans="1:1">
      <c r="A88" s="20">
        <f>'Прямые данные'!B89*200</f>
        <v>169.04</v>
      </c>
    </row>
    <row r="89" spans="1:1">
      <c r="A89" s="20">
        <f>'Прямые данные'!B90*200</f>
        <v>168.84</v>
      </c>
    </row>
    <row r="90" spans="1:1">
      <c r="A90" s="20">
        <f>'Прямые данные'!B91*200</f>
        <v>169.32</v>
      </c>
    </row>
    <row r="91" spans="1:1">
      <c r="A91" s="20">
        <f>'Прямые данные'!B92*200</f>
        <v>193.16</v>
      </c>
    </row>
    <row r="92" spans="1:1">
      <c r="A92" s="20">
        <f>'Прямые данные'!B93*200</f>
        <v>224.64</v>
      </c>
    </row>
    <row r="93" spans="1:1">
      <c r="A93" s="20">
        <f>'Прямые данные'!B94*200</f>
        <v>182.9</v>
      </c>
    </row>
    <row r="94" spans="1:1">
      <c r="A94" s="20">
        <f>'Прямые данные'!B95*200</f>
        <v>174.70000000000002</v>
      </c>
    </row>
    <row r="95" spans="1:1">
      <c r="A95" s="20">
        <f>'Прямые данные'!B96*200</f>
        <v>209.10000000000002</v>
      </c>
    </row>
    <row r="96" spans="1:1">
      <c r="A96" s="20">
        <f>'Прямые данные'!B97*200</f>
        <v>189.3</v>
      </c>
    </row>
    <row r="97" spans="1:1">
      <c r="A97" s="20">
        <f>'Прямые данные'!B98*200</f>
        <v>152.63999999999999</v>
      </c>
    </row>
    <row r="98" spans="1:1">
      <c r="A98" s="20">
        <f>'Прямые данные'!B99*200</f>
        <v>151.82</v>
      </c>
    </row>
    <row r="99" spans="1:1">
      <c r="A99" s="20">
        <f>'Прямые данные'!B100*200</f>
        <v>150.63999999999999</v>
      </c>
    </row>
    <row r="100" spans="1:1">
      <c r="A100" s="20">
        <f>'Прямые данные'!B101*200</f>
        <v>147.45999999999998</v>
      </c>
    </row>
    <row r="101" spans="1:1">
      <c r="A101" s="20">
        <f>'Прямые данные'!B102*200</f>
        <v>146.70000000000002</v>
      </c>
    </row>
    <row r="102" spans="1:1">
      <c r="A102" s="20">
        <f>'Прямые данные'!B103*200</f>
        <v>146.44</v>
      </c>
    </row>
    <row r="103" spans="1:1">
      <c r="A103" s="20">
        <f>'Прямые данные'!B104*200</f>
        <v>137.9</v>
      </c>
    </row>
    <row r="104" spans="1:1">
      <c r="A104" s="20">
        <f>'Прямые данные'!B105*200</f>
        <v>124.56</v>
      </c>
    </row>
    <row r="105" spans="1:1">
      <c r="A105" s="20">
        <f>'Прямые данные'!B106*200</f>
        <v>124.58</v>
      </c>
    </row>
    <row r="106" spans="1:1">
      <c r="A106" s="20">
        <f>'Прямые данные'!B107*200</f>
        <v>137.44</v>
      </c>
    </row>
    <row r="107" spans="1:1">
      <c r="A107" s="20">
        <f>'Прямые данные'!B108*200</f>
        <v>157.24</v>
      </c>
    </row>
    <row r="108" spans="1:1">
      <c r="A108" s="20">
        <f>'Прямые данные'!B109*200</f>
        <v>165.72</v>
      </c>
    </row>
    <row r="109" spans="1:1">
      <c r="A109" s="20">
        <f>'Прямые данные'!B110*200</f>
        <v>165.08</v>
      </c>
    </row>
    <row r="110" spans="1:1">
      <c r="A110" s="20">
        <f>'Прямые данные'!B111*200</f>
        <v>161.42000000000002</v>
      </c>
    </row>
    <row r="111" spans="1:1">
      <c r="A111" s="20">
        <f>'Прямые данные'!B112*200</f>
        <v>161.54</v>
      </c>
    </row>
    <row r="112" spans="1:1">
      <c r="A112" s="20">
        <f>'Прямые данные'!B113*200</f>
        <v>165.2</v>
      </c>
    </row>
    <row r="113" spans="1:1">
      <c r="A113" s="20">
        <f>'Прямые данные'!B114*200</f>
        <v>169.16</v>
      </c>
    </row>
    <row r="114" spans="1:1">
      <c r="A114" s="20">
        <f>'Прямые данные'!B115*200</f>
        <v>168.66</v>
      </c>
    </row>
    <row r="115" spans="1:1">
      <c r="A115" s="20">
        <f>'Прямые данные'!B116*200</f>
        <v>182.02</v>
      </c>
    </row>
    <row r="116" spans="1:1">
      <c r="A116" s="20">
        <f>'Прямые данные'!B117*200</f>
        <v>218.98</v>
      </c>
    </row>
    <row r="117" spans="1:1">
      <c r="A117" s="20">
        <f>'Прямые данные'!B118*200</f>
        <v>191.54</v>
      </c>
    </row>
    <row r="118" spans="1:1">
      <c r="A118" s="20">
        <f>'Прямые данные'!B119*200</f>
        <v>164.92</v>
      </c>
    </row>
    <row r="119" spans="1:1">
      <c r="A119" s="20">
        <f>'Прямые данные'!B120*200</f>
        <v>201.12</v>
      </c>
    </row>
    <row r="120" spans="1:1">
      <c r="A120" s="20">
        <f>'Прямые данные'!B121*200</f>
        <v>179.20000000000002</v>
      </c>
    </row>
    <row r="121" spans="1:1">
      <c r="A121" s="20">
        <f>'Прямые данные'!B122*200</f>
        <v>151.62</v>
      </c>
    </row>
    <row r="122" spans="1:1">
      <c r="A122" s="20">
        <f>'Прямые данные'!B123*200</f>
        <v>149.34</v>
      </c>
    </row>
    <row r="123" spans="1:1">
      <c r="A123" s="20">
        <f>'Прямые данные'!B124*200</f>
        <v>148.76</v>
      </c>
    </row>
    <row r="124" spans="1:1">
      <c r="A124" s="20">
        <f>'Прямые данные'!B125*200</f>
        <v>148.6</v>
      </c>
    </row>
    <row r="125" spans="1:1">
      <c r="A125" s="20">
        <f>'Прямые данные'!B126*200</f>
        <v>148.70000000000002</v>
      </c>
    </row>
    <row r="126" spans="1:1">
      <c r="A126" s="20">
        <f>'Прямые данные'!B127*200</f>
        <v>148.80000000000001</v>
      </c>
    </row>
    <row r="127" spans="1:1">
      <c r="A127" s="20">
        <f>'Прямые данные'!B128*200</f>
        <v>148.96</v>
      </c>
    </row>
    <row r="128" spans="1:1">
      <c r="A128" s="20">
        <f>'Прямые данные'!B129*200</f>
        <v>140.54</v>
      </c>
    </row>
    <row r="129" spans="1:1">
      <c r="A129" s="20">
        <f>'Прямые данные'!B130*200</f>
        <v>128.88</v>
      </c>
    </row>
    <row r="130" spans="1:1">
      <c r="A130" s="20">
        <f>'Прямые данные'!B131*200</f>
        <v>134.26</v>
      </c>
    </row>
    <row r="131" spans="1:1">
      <c r="A131" s="20">
        <f>'Прямые данные'!B132*200</f>
        <v>143.70000000000002</v>
      </c>
    </row>
    <row r="132" spans="1:1">
      <c r="A132" s="20">
        <f>'Прямые данные'!B133*200</f>
        <v>158.06</v>
      </c>
    </row>
    <row r="133" spans="1:1">
      <c r="A133" s="20">
        <f>'Прямые данные'!B134*200</f>
        <v>166.12</v>
      </c>
    </row>
    <row r="134" spans="1:1">
      <c r="A134" s="20">
        <f>'Прямые данные'!B135*200</f>
        <v>164.84</v>
      </c>
    </row>
    <row r="135" spans="1:1">
      <c r="A135" s="20">
        <f>'Прямые данные'!B136*200</f>
        <v>197.92000000000002</v>
      </c>
    </row>
    <row r="136" spans="1:1">
      <c r="A136" s="20">
        <f>'Прямые данные'!B137*200</f>
        <v>169.74</v>
      </c>
    </row>
    <row r="137" spans="1:1">
      <c r="A137" s="20">
        <f>'Прямые данные'!B138*200</f>
        <v>161.26</v>
      </c>
    </row>
    <row r="138" spans="1:1">
      <c r="A138" s="20">
        <f>'Прямые данные'!B139*200</f>
        <v>162.86000000000001</v>
      </c>
    </row>
    <row r="139" spans="1:1">
      <c r="A139" s="20">
        <f>'Прямые данные'!B140*200</f>
        <v>170.12</v>
      </c>
    </row>
    <row r="140" spans="1:1">
      <c r="A140" s="20">
        <f>'Прямые данные'!B141*200</f>
        <v>174.54000000000002</v>
      </c>
    </row>
    <row r="141" spans="1:1">
      <c r="A141" s="20">
        <f>'Прямые данные'!B142*200</f>
        <v>189.88</v>
      </c>
    </row>
    <row r="142" spans="1:1">
      <c r="A142" s="20">
        <f>'Прямые данные'!B143*200</f>
        <v>213.82</v>
      </c>
    </row>
    <row r="143" spans="1:1">
      <c r="A143" s="20">
        <f>'Прямые данные'!B144*200</f>
        <v>167.5</v>
      </c>
    </row>
    <row r="144" spans="1:1">
      <c r="A144" s="20">
        <f>'Прямые данные'!B145*200</f>
        <v>155.07999999999998</v>
      </c>
    </row>
    <row r="145" spans="1:1">
      <c r="A145" s="20">
        <f>'Прямые данные'!B146*200</f>
        <v>156.6</v>
      </c>
    </row>
    <row r="146" spans="1:1">
      <c r="A146" s="20">
        <f>'Прямые данные'!B147*200</f>
        <v>157.02000000000001</v>
      </c>
    </row>
    <row r="147" spans="1:1">
      <c r="A147" s="20">
        <f>'Прямые данные'!B148*200</f>
        <v>155.32</v>
      </c>
    </row>
    <row r="148" spans="1:1">
      <c r="A148" s="20">
        <f>'Прямые данные'!B149*200</f>
        <v>153.66</v>
      </c>
    </row>
    <row r="149" spans="1:1">
      <c r="A149" s="20">
        <f>'Прямые данные'!B150*200</f>
        <v>153.5</v>
      </c>
    </row>
    <row r="150" spans="1:1">
      <c r="A150" s="20">
        <f>'Прямые данные'!B151*200</f>
        <v>151.72</v>
      </c>
    </row>
    <row r="151" spans="1:1">
      <c r="A151" s="20">
        <f>'Прямые данные'!B152*200</f>
        <v>131.9</v>
      </c>
    </row>
    <row r="152" spans="1:1">
      <c r="A152" s="20">
        <f>'Прямые данные'!B153*200</f>
        <v>129.72</v>
      </c>
    </row>
    <row r="153" spans="1:1">
      <c r="A153" s="20">
        <f>'Прямые данные'!B154*200</f>
        <v>130.63999999999999</v>
      </c>
    </row>
    <row r="154" spans="1:1">
      <c r="A154" s="20">
        <f>'Прямые данные'!B155*200</f>
        <v>134.98000000000002</v>
      </c>
    </row>
    <row r="155" spans="1:1">
      <c r="A155" s="20">
        <f>'Прямые данные'!B156*200</f>
        <v>138.46</v>
      </c>
    </row>
    <row r="156" spans="1:1">
      <c r="A156" s="20">
        <f>'Прямые данные'!B157*200</f>
        <v>141.94</v>
      </c>
    </row>
    <row r="157" spans="1:1">
      <c r="A157" s="20">
        <f>'Прямые данные'!B158*200</f>
        <v>144.52000000000001</v>
      </c>
    </row>
    <row r="158" spans="1:1">
      <c r="A158" s="20">
        <f>'Прямые данные'!B159*200</f>
        <v>164.3</v>
      </c>
    </row>
    <row r="159" spans="1:1">
      <c r="A159" s="20">
        <f>'Прямые данные'!B160*200</f>
        <v>166.68</v>
      </c>
    </row>
    <row r="160" spans="1:1">
      <c r="A160" s="20">
        <f>'Прямые данные'!B161*200</f>
        <v>165.88</v>
      </c>
    </row>
    <row r="161" spans="1:1">
      <c r="A161" s="20">
        <f>'Прямые данные'!B162*200</f>
        <v>165.32</v>
      </c>
    </row>
    <row r="162" spans="1:1">
      <c r="A162" s="20">
        <f>'Прямые данные'!B163*200</f>
        <v>166.22</v>
      </c>
    </row>
    <row r="163" spans="1:1">
      <c r="A163" s="20">
        <f>'Прямые данные'!B164*200</f>
        <v>171.28</v>
      </c>
    </row>
    <row r="164" spans="1:1">
      <c r="A164" s="20">
        <f>'Прямые данные'!B165*200</f>
        <v>179.98000000000002</v>
      </c>
    </row>
    <row r="165" spans="1:1">
      <c r="A165" s="20">
        <f>'Прямые данные'!B166*200</f>
        <v>187.28</v>
      </c>
    </row>
    <row r="166" spans="1:1">
      <c r="A166" s="20">
        <f>'Прямые данные'!B167*200</f>
        <v>212.65999999999997</v>
      </c>
    </row>
    <row r="167" spans="1:1">
      <c r="A167" s="20">
        <f>'Прямые данные'!B168*200</f>
        <v>185.42000000000002</v>
      </c>
    </row>
    <row r="168" spans="1:1">
      <c r="A168" s="20">
        <f>'Прямые данные'!B169*200</f>
        <v>159.86000000000001</v>
      </c>
    </row>
    <row r="169" spans="1:1">
      <c r="A169" s="20">
        <f>'Прямые данные'!B170*200</f>
        <v>200.15999999999997</v>
      </c>
    </row>
    <row r="170" spans="1:1">
      <c r="A170" s="20">
        <f>'Прямые данные'!B171*200</f>
        <v>161.91999999999999</v>
      </c>
    </row>
    <row r="171" spans="1:1">
      <c r="A171" s="20">
        <f>'Прямые данные'!B172*200</f>
        <v>147.22</v>
      </c>
    </row>
    <row r="172" spans="1:1">
      <c r="A172" s="20">
        <f>'Прямые данные'!B173*200</f>
        <v>146.56</v>
      </c>
    </row>
    <row r="173" spans="1:1">
      <c r="A173" s="20">
        <f>'Прямые данные'!B174*200</f>
        <v>146.54</v>
      </c>
    </row>
    <row r="174" spans="1:1">
      <c r="A174" s="20">
        <f>'Прямые данные'!B175*200</f>
        <v>146.36000000000001</v>
      </c>
    </row>
    <row r="175" spans="1:1">
      <c r="A175" s="20">
        <f>'Прямые данные'!B176*200</f>
        <v>132.82</v>
      </c>
    </row>
    <row r="176" spans="1:1">
      <c r="A176" s="20">
        <f>'Прямые данные'!B177*200</f>
        <v>126.02</v>
      </c>
    </row>
    <row r="177" spans="1:1">
      <c r="A177" s="20">
        <f>'Прямые данные'!B178*200</f>
        <v>128.84</v>
      </c>
    </row>
    <row r="178" spans="1:1">
      <c r="A178" s="20">
        <f>'Прямые данные'!B179*200</f>
        <v>128.68</v>
      </c>
    </row>
    <row r="179" spans="1:1">
      <c r="A179" s="20">
        <f>'Прямые данные'!B180*200</f>
        <v>132.22</v>
      </c>
    </row>
    <row r="180" spans="1:1">
      <c r="A180" s="20">
        <f>'Прямые данные'!B181*200</f>
        <v>144.97999999999999</v>
      </c>
    </row>
    <row r="181" spans="1:1">
      <c r="A181" s="20">
        <f>'Прямые данные'!B182*200</f>
        <v>159.42000000000002</v>
      </c>
    </row>
    <row r="182" spans="1:1">
      <c r="A182" s="20">
        <f>'Прямые данные'!B183*200</f>
        <v>161.88</v>
      </c>
    </row>
    <row r="183" spans="1:1">
      <c r="A183" s="20">
        <f>'Прямые данные'!B184*200</f>
        <v>162.94</v>
      </c>
    </row>
    <row r="184" spans="1:1">
      <c r="A184" s="20">
        <f>'Прямые данные'!B185*200</f>
        <v>162.76</v>
      </c>
    </row>
    <row r="185" spans="1:1">
      <c r="A185" s="20">
        <f>'Прямые данные'!B186*200</f>
        <v>176.68</v>
      </c>
    </row>
    <row r="186" spans="1:1">
      <c r="A186" s="20">
        <f>'Прямые данные'!B187*200</f>
        <v>200.66000000000003</v>
      </c>
    </row>
    <row r="187" spans="1:1">
      <c r="A187" s="20">
        <f>'Прямые данные'!B188*200</f>
        <v>167.08</v>
      </c>
    </row>
    <row r="188" spans="1:1">
      <c r="A188" s="20">
        <f>'Прямые данные'!B189*200</f>
        <v>166.64000000000001</v>
      </c>
    </row>
    <row r="189" spans="1:1">
      <c r="A189" s="20">
        <f>'Прямые данные'!B190*200</f>
        <v>159.28</v>
      </c>
    </row>
    <row r="190" spans="1:1">
      <c r="A190" s="20">
        <f>'Прямые данные'!B191*200</f>
        <v>157.84</v>
      </c>
    </row>
    <row r="191" spans="1:1">
      <c r="A191" s="20">
        <f>'Прямые данные'!B192*200</f>
        <v>155.32</v>
      </c>
    </row>
    <row r="192" spans="1:1">
      <c r="A192" s="20">
        <f>'Прямые данные'!B193*200</f>
        <v>172.64</v>
      </c>
    </row>
    <row r="193" spans="1:1">
      <c r="A193" s="20">
        <f>'Прямые данные'!B194*200</f>
        <v>168.16</v>
      </c>
    </row>
    <row r="194" spans="1:1">
      <c r="A194" s="20">
        <f>'Прямые данные'!B195*200</f>
        <v>148.96</v>
      </c>
    </row>
    <row r="195" spans="1:1">
      <c r="A195" s="20">
        <f>'Прямые данные'!B196*200</f>
        <v>147.94</v>
      </c>
    </row>
    <row r="196" spans="1:1">
      <c r="A196" s="20">
        <f>'Прямые данные'!B197*200</f>
        <v>150.1</v>
      </c>
    </row>
    <row r="197" spans="1:1">
      <c r="A197" s="20">
        <f>'Прямые данные'!B198*200</f>
        <v>148.58000000000001</v>
      </c>
    </row>
    <row r="198" spans="1:1">
      <c r="A198" s="20">
        <f>'Прямые данные'!B199*200</f>
        <v>132.98000000000002</v>
      </c>
    </row>
    <row r="199" spans="1:1">
      <c r="A199" s="20">
        <f>'Прямые данные'!B200*200</f>
        <v>126.36</v>
      </c>
    </row>
    <row r="200" spans="1:1">
      <c r="A200" s="20">
        <f>'Прямые данные'!B201*200</f>
        <v>126.54</v>
      </c>
    </row>
    <row r="201" spans="1:1">
      <c r="A201" s="20">
        <f>'Прямые данные'!B202*200</f>
        <v>164</v>
      </c>
    </row>
    <row r="202" spans="1:1">
      <c r="A202" s="20">
        <f>'Прямые данные'!B203*200</f>
        <v>231.32000000000002</v>
      </c>
    </row>
    <row r="203" spans="1:1">
      <c r="A203" s="20">
        <f>'Прямые данные'!B204*200</f>
        <v>210.70000000000002</v>
      </c>
    </row>
    <row r="204" spans="1:1">
      <c r="A204" s="20">
        <f>'Прямые данные'!B205*200</f>
        <v>210.94</v>
      </c>
    </row>
    <row r="205" spans="1:1">
      <c r="A205" s="20">
        <f>'Прямые данные'!B206*200</f>
        <v>212.72000000000003</v>
      </c>
    </row>
    <row r="206" spans="1:1">
      <c r="A206" s="20">
        <f>'Прямые данные'!B207*200</f>
        <v>184.73999999999998</v>
      </c>
    </row>
    <row r="207" spans="1:1">
      <c r="A207" s="20">
        <f>'Прямые данные'!B208*200</f>
        <v>212.44</v>
      </c>
    </row>
    <row r="208" spans="1:1">
      <c r="A208" s="20">
        <f>'Прямые данные'!B209*200</f>
        <v>232.79999999999998</v>
      </c>
    </row>
    <row r="209" spans="1:1">
      <c r="A209" s="20">
        <f>'Прямые данные'!B210*200</f>
        <v>248.64000000000001</v>
      </c>
    </row>
    <row r="210" spans="1:1">
      <c r="A210" s="20">
        <f>'Прямые данные'!B211*200</f>
        <v>291.18</v>
      </c>
    </row>
    <row r="211" spans="1:1">
      <c r="A211" s="20">
        <f>'Прямые данные'!B212*200</f>
        <v>289.86</v>
      </c>
    </row>
    <row r="212" spans="1:1">
      <c r="A212" s="20">
        <f>'Прямые данные'!B213*200</f>
        <v>251.08</v>
      </c>
    </row>
    <row r="213" spans="1:1">
      <c r="A213" s="20">
        <f>'Прямые данные'!B214*200</f>
        <v>168.79999999999998</v>
      </c>
    </row>
    <row r="214" spans="1:1">
      <c r="A214" s="20">
        <f>'Прямые данные'!B215*200</f>
        <v>141.94</v>
      </c>
    </row>
    <row r="215" spans="1:1">
      <c r="A215" s="20">
        <f>'Прямые данные'!B216*200</f>
        <v>157.24</v>
      </c>
    </row>
    <row r="216" spans="1:1">
      <c r="A216" s="20">
        <f>'Прямые данные'!B217*200</f>
        <v>185.44</v>
      </c>
    </row>
    <row r="217" spans="1:1">
      <c r="A217" s="20">
        <f>'Прямые данные'!B218*200</f>
        <v>191.52</v>
      </c>
    </row>
    <row r="218" spans="1:1">
      <c r="A218" s="20">
        <f>'Прямые данные'!B219*200</f>
        <v>151.46</v>
      </c>
    </row>
    <row r="219" spans="1:1">
      <c r="A219" s="20">
        <f>'Прямые данные'!B220*200</f>
        <v>150.88</v>
      </c>
    </row>
    <row r="220" spans="1:1">
      <c r="A220" s="20">
        <f>'Прямые данные'!B221*200</f>
        <v>150.26</v>
      </c>
    </row>
    <row r="221" spans="1:1">
      <c r="A221" s="20">
        <f>'Прямые данные'!B222*200</f>
        <v>150.41999999999999</v>
      </c>
    </row>
    <row r="222" spans="1:1">
      <c r="A222" s="20">
        <f>'Прямые данные'!B223*200</f>
        <v>150.04</v>
      </c>
    </row>
    <row r="223" spans="1:1">
      <c r="A223" s="20">
        <f>'Прямые данные'!B224*200</f>
        <v>148.14000000000001</v>
      </c>
    </row>
    <row r="224" spans="1:1">
      <c r="A224" s="20">
        <f>'Прямые данные'!B225*200</f>
        <v>128.11999999999998</v>
      </c>
    </row>
    <row r="225" spans="1:1">
      <c r="A225" s="20">
        <f>'Прямые данные'!B226*200</f>
        <v>128.11999999999998</v>
      </c>
    </row>
    <row r="226" spans="1:1">
      <c r="A226" s="20">
        <f>'Прямые данные'!B227*200</f>
        <v>129.69999999999999</v>
      </c>
    </row>
    <row r="227" spans="1:1">
      <c r="A227" s="20">
        <f>'Прямые данные'!B228*200</f>
        <v>135.22</v>
      </c>
    </row>
    <row r="228" spans="1:1">
      <c r="A228" s="20">
        <f>'Прямые данные'!B229*200</f>
        <v>140.19999999999999</v>
      </c>
    </row>
    <row r="229" spans="1:1">
      <c r="A229" s="20">
        <f>'Прямые данные'!B230*200</f>
        <v>145.72</v>
      </c>
    </row>
    <row r="230" spans="1:1">
      <c r="A230" s="20">
        <f>'Прямые данные'!B231*200</f>
        <v>167.35999999999999</v>
      </c>
    </row>
    <row r="231" spans="1:1">
      <c r="A231" s="20">
        <f>'Прямые данные'!B232*200</f>
        <v>164.79999999999998</v>
      </c>
    </row>
    <row r="232" spans="1:1">
      <c r="A232" s="20">
        <f>'Прямые данные'!B233*200</f>
        <v>164.34</v>
      </c>
    </row>
    <row r="233" spans="1:1">
      <c r="A233" s="20">
        <f>'Прямые данные'!B234*200</f>
        <v>192.54</v>
      </c>
    </row>
    <row r="234" spans="1:1">
      <c r="A234" s="20">
        <f>'Прямые данные'!B235*200</f>
        <v>203.16</v>
      </c>
    </row>
    <row r="235" spans="1:1">
      <c r="A235" s="20">
        <f>'Прямые данные'!B236*200</f>
        <v>165.48000000000002</v>
      </c>
    </row>
    <row r="236" spans="1:1">
      <c r="A236" s="20">
        <f>'Прямые данные'!B237*200</f>
        <v>183.12</v>
      </c>
    </row>
    <row r="237" spans="1:1">
      <c r="A237" s="20">
        <f>'Прямые данные'!B238*200</f>
        <v>205.01999999999998</v>
      </c>
    </row>
    <row r="238" spans="1:1">
      <c r="A238" s="20">
        <f>'Прямые данные'!B239*200</f>
        <v>163.26</v>
      </c>
    </row>
    <row r="239" spans="1:1">
      <c r="A239" s="20">
        <f>'Прямые данные'!B240*200</f>
        <v>172.54</v>
      </c>
    </row>
    <row r="240" spans="1:1">
      <c r="A240" s="20">
        <f>'Прямые данные'!B241*200</f>
        <v>205.96</v>
      </c>
    </row>
    <row r="241" spans="1:1">
      <c r="A241" s="20">
        <f>'Прямые данные'!B242*200</f>
        <v>166.96</v>
      </c>
    </row>
    <row r="242" spans="1:1">
      <c r="A242" s="20">
        <f>'Прямые данные'!B243*200</f>
        <v>153.44</v>
      </c>
    </row>
    <row r="243" spans="1:1">
      <c r="A243" s="20">
        <f>'Прямые данные'!B244*200</f>
        <v>153.94</v>
      </c>
    </row>
    <row r="244" spans="1:1">
      <c r="A244" s="20">
        <f>'Прямые данные'!B245*200</f>
        <v>150.28</v>
      </c>
    </row>
    <row r="245" spans="1:1">
      <c r="A245" s="20">
        <f>'Прямые данные'!B246*200</f>
        <v>149.62</v>
      </c>
    </row>
    <row r="246" spans="1:1">
      <c r="A246" s="20">
        <f>'Прямые данные'!B247*200</f>
        <v>148.4</v>
      </c>
    </row>
    <row r="247" spans="1:1">
      <c r="A247" s="20">
        <f>'Прямые данные'!B248*200</f>
        <v>148.56</v>
      </c>
    </row>
    <row r="248" spans="1:1">
      <c r="A248" s="20">
        <f>'Прямые данные'!B249*200</f>
        <v>136.42000000000002</v>
      </c>
    </row>
    <row r="249" spans="1:1">
      <c r="A249" s="20">
        <f>'Прямые данные'!B250*200</f>
        <v>148.30000000000001</v>
      </c>
    </row>
    <row r="250" spans="1:1">
      <c r="A250" s="20">
        <f>'Прямые данные'!B251*200</f>
        <v>239.94</v>
      </c>
    </row>
    <row r="251" spans="1:1">
      <c r="A251" s="20">
        <f>'Прямые данные'!B252*200</f>
        <v>228.64</v>
      </c>
    </row>
    <row r="252" spans="1:1">
      <c r="A252" s="20">
        <f>'Прямые данные'!B253*200</f>
        <v>219.66000000000003</v>
      </c>
    </row>
    <row r="253" spans="1:1">
      <c r="A253" s="20">
        <f>'Прямые данные'!B254*200</f>
        <v>218.32</v>
      </c>
    </row>
    <row r="254" spans="1:1">
      <c r="A254" s="20">
        <f>'Прямые данные'!B255*200</f>
        <v>216.66</v>
      </c>
    </row>
    <row r="255" spans="1:1">
      <c r="A255" s="20">
        <f>'Прямые данные'!B256*200</f>
        <v>214.04000000000002</v>
      </c>
    </row>
    <row r="256" spans="1:1">
      <c r="A256" s="20">
        <f>'Прямые данные'!B257*200</f>
        <v>207.34</v>
      </c>
    </row>
    <row r="257" spans="1:1">
      <c r="A257" s="20">
        <f>'Прямые данные'!B258*200</f>
        <v>196.1</v>
      </c>
    </row>
    <row r="258" spans="1:1">
      <c r="A258" s="20">
        <f>'Прямые данные'!B259*200</f>
        <v>245.22</v>
      </c>
    </row>
    <row r="259" spans="1:1">
      <c r="A259" s="20">
        <f>'Прямые данные'!B260*200</f>
        <v>293.82</v>
      </c>
    </row>
    <row r="260" spans="1:1">
      <c r="A260" s="20">
        <f>'Прямые данные'!B261*200</f>
        <v>298.06</v>
      </c>
    </row>
    <row r="261" spans="1:1">
      <c r="A261" s="20">
        <f>'Прямые данные'!B262*200</f>
        <v>277.34000000000003</v>
      </c>
    </row>
    <row r="262" spans="1:1">
      <c r="A262" s="20">
        <f>'Прямые данные'!B263*200</f>
        <v>254.9</v>
      </c>
    </row>
    <row r="263" spans="1:1">
      <c r="A263" s="20">
        <f>'Прямые данные'!B264*200</f>
        <v>172.94</v>
      </c>
    </row>
    <row r="264" spans="1:1">
      <c r="A264" s="20">
        <f>'Прямые данные'!B265*200</f>
        <v>120.9</v>
      </c>
    </row>
    <row r="265" spans="1:1">
      <c r="A265" s="20">
        <f>'Прямые данные'!B266*200</f>
        <v>128.58000000000001</v>
      </c>
    </row>
    <row r="266" spans="1:1">
      <c r="A266" s="20">
        <f>'Прямые данные'!B267*200</f>
        <v>128.02000000000001</v>
      </c>
    </row>
    <row r="267" spans="1:1">
      <c r="A267" s="20">
        <f>'Прямые данные'!B268*200</f>
        <v>129.62</v>
      </c>
    </row>
    <row r="268" spans="1:1">
      <c r="A268" s="20">
        <f>'Прямые данные'!B269*200</f>
        <v>146.76</v>
      </c>
    </row>
    <row r="269" spans="1:1">
      <c r="A269" s="20">
        <f>'Прямые данные'!B270*200</f>
        <v>145.92000000000002</v>
      </c>
    </row>
    <row r="270" spans="1:1">
      <c r="A270" s="20">
        <f>'Прямые данные'!B271*200</f>
        <v>145.63999999999999</v>
      </c>
    </row>
    <row r="271" spans="1:1">
      <c r="A271" s="20">
        <f>'Прямые данные'!B272*200</f>
        <v>140.35999999999999</v>
      </c>
    </row>
    <row r="272" spans="1:1">
      <c r="A272" s="20">
        <f>'Прямые данные'!B273*200</f>
        <v>124.46</v>
      </c>
    </row>
    <row r="273" spans="1:1">
      <c r="A273" s="20">
        <f>'Прямые данные'!B274*200</f>
        <v>127.67999999999999</v>
      </c>
    </row>
    <row r="274" spans="1:1">
      <c r="A274" s="20">
        <f>'Прямые данные'!B275*200</f>
        <v>133.26</v>
      </c>
    </row>
    <row r="275" spans="1:1">
      <c r="A275" s="20">
        <f>'Прямые данные'!B276*200</f>
        <v>140.52000000000001</v>
      </c>
    </row>
    <row r="276" spans="1:1">
      <c r="A276" s="20">
        <f>'Прямые данные'!B277*200</f>
        <v>147.01999999999998</v>
      </c>
    </row>
    <row r="277" spans="1:1">
      <c r="A277" s="20">
        <f>'Прямые данные'!B278*200</f>
        <v>146.68</v>
      </c>
    </row>
    <row r="278" spans="1:1">
      <c r="A278" s="20">
        <f>'Прямые данные'!B279*200</f>
        <v>157.1</v>
      </c>
    </row>
    <row r="279" spans="1:1">
      <c r="A279" s="20">
        <f>'Прямые данные'!B280*200</f>
        <v>166.2</v>
      </c>
    </row>
    <row r="280" spans="1:1">
      <c r="A280" s="20">
        <f>'Прямые данные'!B281*200</f>
        <v>165.14</v>
      </c>
    </row>
    <row r="281" spans="1:1">
      <c r="A281" s="20">
        <f>'Прямые данные'!B282*200</f>
        <v>168.88</v>
      </c>
    </row>
    <row r="282" spans="1:1">
      <c r="A282" s="20">
        <f>'Прямые данные'!B283*200</f>
        <v>168.04</v>
      </c>
    </row>
    <row r="283" spans="1:1">
      <c r="A283" s="20">
        <f>'Прямые данные'!B284*200</f>
        <v>173.28</v>
      </c>
    </row>
    <row r="284" spans="1:1">
      <c r="A284" s="20">
        <f>'Прямые данные'!B285*200</f>
        <v>177.66</v>
      </c>
    </row>
    <row r="285" spans="1:1">
      <c r="A285" s="20">
        <f>'Прямые данные'!B286*200</f>
        <v>209.39999999999998</v>
      </c>
    </row>
    <row r="286" spans="1:1">
      <c r="A286" s="20">
        <f>'Прямые данные'!B287*200</f>
        <v>181.14</v>
      </c>
    </row>
    <row r="287" spans="1:1">
      <c r="A287" s="20">
        <f>'Прямые данные'!B288*200</f>
        <v>164.48000000000002</v>
      </c>
    </row>
    <row r="288" spans="1:1">
      <c r="A288" s="20">
        <f>'Прямые данные'!B289*200</f>
        <v>158.32</v>
      </c>
    </row>
    <row r="289" spans="1:1">
      <c r="A289" s="20">
        <f>'Прямые данные'!B290*200</f>
        <v>167.88</v>
      </c>
    </row>
    <row r="290" spans="1:1">
      <c r="A290" s="20">
        <f>'Прямые данные'!B291*200</f>
        <v>187.06</v>
      </c>
    </row>
    <row r="291" spans="1:1">
      <c r="A291" s="20">
        <f>'Прямые данные'!B292*200</f>
        <v>155.1</v>
      </c>
    </row>
    <row r="292" spans="1:1">
      <c r="A292" s="20">
        <f>'Прямые данные'!B293*200</f>
        <v>153</v>
      </c>
    </row>
    <row r="293" spans="1:1">
      <c r="A293" s="20">
        <f>'Прямые данные'!B294*200</f>
        <v>153.26</v>
      </c>
    </row>
    <row r="294" spans="1:1">
      <c r="A294" s="20">
        <f>'Прямые данные'!B295*200</f>
        <v>153.18</v>
      </c>
    </row>
    <row r="295" spans="1:1">
      <c r="A295" s="20">
        <f>'Прямые данные'!B296*200</f>
        <v>200.15999999999997</v>
      </c>
    </row>
    <row r="296" spans="1:1">
      <c r="A296" s="20">
        <f>'Прямые данные'!B297*200</f>
        <v>212.17999999999998</v>
      </c>
    </row>
    <row r="297" spans="1:1">
      <c r="A297" s="20">
        <f>'Прямые данные'!B298*200</f>
        <v>188.52</v>
      </c>
    </row>
    <row r="298" spans="1:1">
      <c r="A298" s="20">
        <f>'Прямые данные'!B299*200</f>
        <v>157.5</v>
      </c>
    </row>
    <row r="299" spans="1:1">
      <c r="A299" s="20">
        <f>'Прямые данные'!B300*200</f>
        <v>225.88</v>
      </c>
    </row>
    <row r="300" spans="1:1">
      <c r="A300" s="20">
        <f>'Прямые данные'!B301*200</f>
        <v>205.39999999999998</v>
      </c>
    </row>
    <row r="301" spans="1:1">
      <c r="A301" s="20">
        <f>'Прямые данные'!B302*200</f>
        <v>173.23999999999998</v>
      </c>
    </row>
    <row r="302" spans="1:1">
      <c r="A302" s="20">
        <f>'Прямые данные'!B303*200</f>
        <v>185.46</v>
      </c>
    </row>
    <row r="303" spans="1:1">
      <c r="A303" s="20">
        <f>'Прямые данные'!B304*200</f>
        <v>208.14</v>
      </c>
    </row>
    <row r="304" spans="1:1">
      <c r="A304" s="20">
        <f>'Прямые данные'!B305*200</f>
        <v>198.14000000000001</v>
      </c>
    </row>
    <row r="305" spans="1:1">
      <c r="A305" s="20">
        <f>'Прямые данные'!B306*200</f>
        <v>167.64</v>
      </c>
    </row>
    <row r="306" spans="1:1">
      <c r="A306" s="20">
        <f>'Прямые данные'!B307*200</f>
        <v>241.62</v>
      </c>
    </row>
    <row r="307" spans="1:1">
      <c r="A307" s="20">
        <f>'Прямые данные'!B308*200</f>
        <v>273.76</v>
      </c>
    </row>
    <row r="308" spans="1:1">
      <c r="A308" s="20">
        <f>'Прямые данные'!B309*200</f>
        <v>298.44</v>
      </c>
    </row>
    <row r="309" spans="1:1">
      <c r="A309" s="20">
        <f>'Прямые данные'!B310*200</f>
        <v>268.14</v>
      </c>
    </row>
    <row r="310" spans="1:1">
      <c r="A310" s="20">
        <f>'Прямые данные'!B311*200</f>
        <v>250.34</v>
      </c>
    </row>
    <row r="311" spans="1:1">
      <c r="A311" s="20">
        <f>'Прямые данные'!B312*200</f>
        <v>170.6</v>
      </c>
    </row>
    <row r="312" spans="1:1">
      <c r="A312" s="20">
        <f>'Прямые данные'!B313*200</f>
        <v>127.06</v>
      </c>
    </row>
    <row r="313" spans="1:1">
      <c r="A313" s="20">
        <f>'Прямые данные'!B314*200</f>
        <v>148.85999999999999</v>
      </c>
    </row>
    <row r="314" spans="1:1">
      <c r="A314" s="20">
        <f>'Прямые данные'!B315*200</f>
        <v>152.29999999999998</v>
      </c>
    </row>
    <row r="315" spans="1:1">
      <c r="A315" s="20">
        <f>'Прямые данные'!B316*200</f>
        <v>145.62</v>
      </c>
    </row>
    <row r="316" spans="1:1">
      <c r="A316" s="20">
        <f>'Прямые данные'!B317*200</f>
        <v>141.97999999999999</v>
      </c>
    </row>
    <row r="317" spans="1:1">
      <c r="A317" s="20">
        <f>'Прямые данные'!B318*200</f>
        <v>141.78</v>
      </c>
    </row>
    <row r="318" spans="1:1">
      <c r="A318" s="20">
        <f>'Прямые данные'!B319*200</f>
        <v>129.34</v>
      </c>
    </row>
    <row r="319" spans="1:1">
      <c r="A319" s="20">
        <f>'Прямые данные'!B320*200</f>
        <v>120.22</v>
      </c>
    </row>
    <row r="320" spans="1:1">
      <c r="A320" s="20">
        <f>'Прямые данные'!B321*200</f>
        <v>121.85999999999999</v>
      </c>
    </row>
    <row r="321" spans="1:1">
      <c r="A321" s="20">
        <f>'Прямые данные'!B322*200</f>
        <v>125.4</v>
      </c>
    </row>
    <row r="322" spans="1:1">
      <c r="A322" s="20">
        <f>'Прямые данные'!B323*200</f>
        <v>126.44</v>
      </c>
    </row>
    <row r="323" spans="1:1">
      <c r="A323" s="20">
        <f>'Прямые данные'!B324*200</f>
        <v>129.42000000000002</v>
      </c>
    </row>
    <row r="324" spans="1:1">
      <c r="A324" s="20">
        <f>'Прямые данные'!B325*200</f>
        <v>130.54</v>
      </c>
    </row>
    <row r="325" spans="1:1">
      <c r="A325" s="20">
        <f>'Прямые данные'!B326*200</f>
        <v>152.19999999999999</v>
      </c>
    </row>
    <row r="326" spans="1:1">
      <c r="A326" s="20">
        <f>'Прямые данные'!B327*200</f>
        <v>158.02000000000001</v>
      </c>
    </row>
    <row r="327" spans="1:1">
      <c r="A327" s="20">
        <f>'Прямые данные'!B328*200</f>
        <v>156.38</v>
      </c>
    </row>
    <row r="328" spans="1:1">
      <c r="A328" s="20">
        <f>'Прямые данные'!B329*200</f>
        <v>158.32</v>
      </c>
    </row>
    <row r="329" spans="1:1">
      <c r="A329" s="20">
        <f>'Прямые данные'!B330*200</f>
        <v>160.97999999999999</v>
      </c>
    </row>
    <row r="330" spans="1:1">
      <c r="A330" s="20">
        <f>'Прямые данные'!B331*200</f>
        <v>167.52</v>
      </c>
    </row>
    <row r="331" spans="1:1">
      <c r="A331" s="20">
        <f>'Прямые данные'!B332*200</f>
        <v>173.64</v>
      </c>
    </row>
    <row r="332" spans="1:1">
      <c r="A332" s="20">
        <f>'Прямые данные'!B333*200</f>
        <v>173.48</v>
      </c>
    </row>
    <row r="333" spans="1:1">
      <c r="A333" s="20">
        <f>'Прямые данные'!B334*200</f>
        <v>170.01999999999998</v>
      </c>
    </row>
    <row r="334" spans="1:1">
      <c r="A334" s="20">
        <f>'Прямые данные'!B335*200</f>
        <v>164.35999999999999</v>
      </c>
    </row>
    <row r="335" spans="1:1">
      <c r="A335" s="20">
        <f>'Прямые данные'!B336*200</f>
        <v>160.9</v>
      </c>
    </row>
    <row r="336" spans="1:1">
      <c r="A336" s="20">
        <f>'Прямые данные'!B337*200</f>
        <v>187.26</v>
      </c>
    </row>
    <row r="337" spans="1:1">
      <c r="A337" s="20">
        <f>'Прямые данные'!B338*200</f>
        <v>168.9</v>
      </c>
    </row>
    <row r="338" spans="1:1">
      <c r="A338" s="20">
        <f>'Прямые данные'!B339*200</f>
        <v>149.26</v>
      </c>
    </row>
    <row r="339" spans="1:1">
      <c r="A339" s="20">
        <f>'Прямые данные'!B340*200</f>
        <v>148.85999999999999</v>
      </c>
    </row>
    <row r="340" spans="1:1">
      <c r="A340" s="20">
        <f>'Прямые данные'!B341*200</f>
        <v>148.58000000000001</v>
      </c>
    </row>
    <row r="341" spans="1:1">
      <c r="A341" s="20">
        <f>'Прямые данные'!B342*200</f>
        <v>147.12</v>
      </c>
    </row>
    <row r="342" spans="1:1">
      <c r="A342" s="20">
        <f>'Прямые данные'!B343*200</f>
        <v>127.25999999999999</v>
      </c>
    </row>
    <row r="343" spans="1:1">
      <c r="A343" s="20">
        <f>'Прямые данные'!B344*200</f>
        <v>125.66</v>
      </c>
    </row>
    <row r="344" spans="1:1">
      <c r="A344" s="20">
        <f>'Прямые данные'!B345*200</f>
        <v>126.08</v>
      </c>
    </row>
    <row r="345" spans="1:1">
      <c r="A345" s="20">
        <f>'Прямые данные'!B346*200</f>
        <v>125.72000000000001</v>
      </c>
    </row>
    <row r="346" spans="1:1">
      <c r="A346" s="20">
        <f>'Прямые данные'!B347*200</f>
        <v>130.18</v>
      </c>
    </row>
    <row r="347" spans="1:1">
      <c r="A347" s="20">
        <f>'Прямые данные'!B348*200</f>
        <v>139.96</v>
      </c>
    </row>
    <row r="348" spans="1:1">
      <c r="A348" s="20">
        <f>'Прямые данные'!B349*200</f>
        <v>157.69999999999999</v>
      </c>
    </row>
    <row r="349" spans="1:1">
      <c r="A349" s="20">
        <f>'Прямые данные'!B350*200</f>
        <v>165.32</v>
      </c>
    </row>
    <row r="350" spans="1:1">
      <c r="A350" s="20">
        <f>'Прямые данные'!B351*200</f>
        <v>168.18</v>
      </c>
    </row>
    <row r="351" spans="1:1">
      <c r="A351" s="20">
        <f>'Прямые данные'!B352*200</f>
        <v>167.22</v>
      </c>
    </row>
    <row r="352" spans="1:1">
      <c r="A352" s="20">
        <f>'Прямые данные'!B353*200</f>
        <v>176.18</v>
      </c>
    </row>
    <row r="353" spans="1:1">
      <c r="A353" s="20">
        <f>'Прямые данные'!B354*200</f>
        <v>214.12</v>
      </c>
    </row>
    <row r="354" spans="1:1">
      <c r="A354" s="20">
        <f>'Прямые данные'!B355*200</f>
        <v>208.12</v>
      </c>
    </row>
    <row r="355" spans="1:1">
      <c r="A355" s="20">
        <f>'Прямые данные'!B356*200</f>
        <v>168.94</v>
      </c>
    </row>
    <row r="356" spans="1:1">
      <c r="A356" s="20">
        <f>'Прямые данные'!B357*200</f>
        <v>164.86</v>
      </c>
    </row>
    <row r="357" spans="1:1">
      <c r="A357" s="20">
        <f>'Прямые данные'!B358*200</f>
        <v>172.58</v>
      </c>
    </row>
    <row r="358" spans="1:1">
      <c r="A358" s="20">
        <f>'Прямые данные'!B359*200</f>
        <v>206.98</v>
      </c>
    </row>
    <row r="359" spans="1:1">
      <c r="A359" s="20">
        <f>'Прямые данные'!B360*200</f>
        <v>157.34</v>
      </c>
    </row>
    <row r="360" spans="1:1">
      <c r="A360" s="20">
        <f>'Прямые данные'!B361*200</f>
        <v>171.9</v>
      </c>
    </row>
    <row r="361" spans="1:1">
      <c r="A361" s="20">
        <f>'Прямые данные'!B362*200</f>
        <v>173.67999999999998</v>
      </c>
    </row>
    <row r="362" spans="1:1">
      <c r="A362" s="20">
        <f>'Прямые данные'!B363*200</f>
        <v>154.54000000000002</v>
      </c>
    </row>
    <row r="363" spans="1:1">
      <c r="A363" s="20">
        <f>'Прямые данные'!B364*200</f>
        <v>154.12</v>
      </c>
    </row>
    <row r="364" spans="1:1">
      <c r="A364" s="20">
        <f>'Прямые данные'!B365*200</f>
        <v>151.38</v>
      </c>
    </row>
    <row r="365" spans="1:1">
      <c r="A365" s="20">
        <f>'Прямые данные'!B366*200</f>
        <v>141.62</v>
      </c>
    </row>
    <row r="366" spans="1:1">
      <c r="A366" s="20">
        <f>'Прямые данные'!B367*200</f>
        <v>129.5</v>
      </c>
    </row>
    <row r="367" spans="1:1">
      <c r="A367" s="20">
        <f>'Прямые данные'!B368*200</f>
        <v>129.32</v>
      </c>
    </row>
    <row r="368" spans="1:1">
      <c r="A368" s="20">
        <f>'Прямые данные'!B369*200</f>
        <v>126.16000000000001</v>
      </c>
    </row>
    <row r="369" spans="1:1">
      <c r="A369" s="20">
        <f>'Прямые данные'!B370*200</f>
        <v>126.67999999999999</v>
      </c>
    </row>
    <row r="370" spans="1:1">
      <c r="A370" s="20">
        <f>'Прямые данные'!B371*200</f>
        <v>128.38</v>
      </c>
    </row>
    <row r="371" spans="1:1">
      <c r="A371" s="20">
        <f>'Прямые данные'!B372*200</f>
        <v>133.13999999999999</v>
      </c>
    </row>
    <row r="372" spans="1:1">
      <c r="A372" s="20">
        <f>'Прямые данные'!B373*200</f>
        <v>137.42000000000002</v>
      </c>
    </row>
    <row r="373" spans="1:1">
      <c r="A373" s="20">
        <f>'Прямые данные'!B374*200</f>
        <v>157.4</v>
      </c>
    </row>
    <row r="374" spans="1:1">
      <c r="A374" s="20">
        <f>'Прямые данные'!B375*200</f>
        <v>160.4</v>
      </c>
    </row>
    <row r="375" spans="1:1">
      <c r="A375" s="20">
        <f>'Прямые данные'!B376*200</f>
        <v>160.88</v>
      </c>
    </row>
    <row r="376" spans="1:1">
      <c r="A376" s="20">
        <f>'Прямые данные'!B377*200</f>
        <v>160.66</v>
      </c>
    </row>
    <row r="377" spans="1:1">
      <c r="A377" s="20">
        <f>'Прямые данные'!B378*200</f>
        <v>162.95999999999998</v>
      </c>
    </row>
    <row r="378" spans="1:1">
      <c r="A378" s="20">
        <f>'Прямые данные'!B379*200</f>
        <v>209.88000000000002</v>
      </c>
    </row>
    <row r="379" spans="1:1">
      <c r="A379" s="20">
        <f>'Прямые данные'!B380*200</f>
        <v>178.16</v>
      </c>
    </row>
    <row r="380" spans="1:1">
      <c r="A380" s="20">
        <f>'Прямые данные'!B381*200</f>
        <v>162.17999999999998</v>
      </c>
    </row>
    <row r="381" spans="1:1">
      <c r="A381" s="20">
        <f>'Прямые данные'!B382*200</f>
        <v>163.28</v>
      </c>
    </row>
    <row r="382" spans="1:1">
      <c r="A382" s="20">
        <f>'Прямые данные'!B383*200</f>
        <v>165.18</v>
      </c>
    </row>
    <row r="383" spans="1:1">
      <c r="A383" s="20">
        <f>'Прямые данные'!B384*200</f>
        <v>160.51999999999998</v>
      </c>
    </row>
    <row r="384" spans="1:1">
      <c r="A384" s="20">
        <f>'Прямые данные'!B385*200</f>
        <v>186.8</v>
      </c>
    </row>
    <row r="385" spans="1:1">
      <c r="A385" s="20">
        <f>'Прямые данные'!B386*200</f>
        <v>174.66</v>
      </c>
    </row>
    <row r="386" spans="1:1">
      <c r="A386" s="20">
        <f>'Прямые данные'!B387*200</f>
        <v>150.85999999999999</v>
      </c>
    </row>
    <row r="387" spans="1:1">
      <c r="A387" s="20">
        <f>'Прямые данные'!B388*200</f>
        <v>148.94</v>
      </c>
    </row>
    <row r="388" spans="1:1">
      <c r="A388" s="20">
        <f>'Прямые данные'!B389*200</f>
        <v>148.85999999999999</v>
      </c>
    </row>
    <row r="389" spans="1:1">
      <c r="A389" s="20">
        <f>'Прямые данные'!B390*200</f>
        <v>150.44</v>
      </c>
    </row>
    <row r="390" spans="1:1">
      <c r="A390" s="20">
        <f>'Прямые данные'!B391*200</f>
        <v>142.78</v>
      </c>
    </row>
    <row r="391" spans="1:1">
      <c r="A391" s="20">
        <f>'Прямые данные'!B392*200</f>
        <v>134.16</v>
      </c>
    </row>
    <row r="392" spans="1:1">
      <c r="A392" s="20">
        <f>'Прямые данные'!B393*200</f>
        <v>134.06</v>
      </c>
    </row>
    <row r="393" spans="1:1">
      <c r="A393" s="20">
        <f>'Прямые данные'!B394*200</f>
        <v>134.62</v>
      </c>
    </row>
    <row r="394" spans="1:1">
      <c r="A394" s="20">
        <f>'Прямые данные'!B395*200</f>
        <v>140.39999999999998</v>
      </c>
    </row>
    <row r="395" spans="1:1">
      <c r="A395" s="20">
        <f>'Прямые данные'!B396*200</f>
        <v>145.84</v>
      </c>
    </row>
    <row r="396" spans="1:1">
      <c r="A396" s="20">
        <f>'Прямые данные'!B397*200</f>
        <v>168.98</v>
      </c>
    </row>
    <row r="397" spans="1:1">
      <c r="A397" s="20">
        <f>'Прямые данные'!B398*200</f>
        <v>167.42</v>
      </c>
    </row>
    <row r="398" spans="1:1">
      <c r="A398" s="20">
        <f>'Прямые данные'!B399*200</f>
        <v>150.84</v>
      </c>
    </row>
    <row r="399" spans="1:1">
      <c r="A399" s="20">
        <f>'Прямые данные'!B400*200</f>
        <v>124.83999999999999</v>
      </c>
    </row>
    <row r="400" spans="1:1">
      <c r="A400" s="20">
        <f>'Прямые данные'!B401*200</f>
        <v>215.18</v>
      </c>
    </row>
    <row r="401" spans="1:1">
      <c r="A401" s="20">
        <f>'Прямые данные'!B402*200</f>
        <v>205.39999999999998</v>
      </c>
    </row>
    <row r="402" spans="1:1">
      <c r="A402" s="20">
        <f>'Прямые данные'!B403*200</f>
        <v>168</v>
      </c>
    </row>
    <row r="403" spans="1:1">
      <c r="A403" s="20">
        <f>'Прямые данные'!B404*200</f>
        <v>195.96</v>
      </c>
    </row>
    <row r="404" spans="1:1">
      <c r="A404" s="20">
        <f>'Прямые данные'!B405*200</f>
        <v>231.70000000000002</v>
      </c>
    </row>
    <row r="405" spans="1:1">
      <c r="A405" s="20">
        <f>'Прямые данные'!B406*200</f>
        <v>177.36</v>
      </c>
    </row>
    <row r="406" spans="1:1">
      <c r="A406" s="20">
        <f>'Прямые данные'!B407*200</f>
        <v>169.48000000000002</v>
      </c>
    </row>
    <row r="407" spans="1:1">
      <c r="A407" s="20">
        <f>'Прямые данные'!B408*200</f>
        <v>157.6</v>
      </c>
    </row>
    <row r="408" spans="1:1">
      <c r="A408" s="20">
        <f>'Прямые данные'!B409*200</f>
        <v>177.64</v>
      </c>
    </row>
    <row r="409" spans="1:1">
      <c r="A409" s="20">
        <f>'Прямые данные'!B410*200</f>
        <v>178.16</v>
      </c>
    </row>
    <row r="410" spans="1:1">
      <c r="A410" s="20">
        <f>'Прямые данные'!B411*200</f>
        <v>149.52000000000001</v>
      </c>
    </row>
    <row r="411" spans="1:1">
      <c r="A411" s="20">
        <f>'Прямые данные'!B412*200</f>
        <v>149.38</v>
      </c>
    </row>
    <row r="412" spans="1:1">
      <c r="A412" s="20">
        <f>'Прямые данные'!B413*200</f>
        <v>149.34</v>
      </c>
    </row>
    <row r="413" spans="1:1">
      <c r="A413" s="20">
        <f>'Прямые данные'!B414*200</f>
        <v>149.24</v>
      </c>
    </row>
    <row r="414" spans="1:1">
      <c r="A414" s="20">
        <f>'Прямые данные'!B415*200</f>
        <v>149.14000000000001</v>
      </c>
    </row>
    <row r="415" spans="1:1">
      <c r="A415" s="20">
        <f>'Прямые данные'!B416*200</f>
        <v>128.80000000000001</v>
      </c>
    </row>
    <row r="416" spans="1:1">
      <c r="A416" s="20">
        <f>'Прямые данные'!B417*200</f>
        <v>133.47999999999999</v>
      </c>
    </row>
    <row r="417" spans="1:1">
      <c r="A417" s="20">
        <f>'Прямые данные'!B418*200</f>
        <v>164.62</v>
      </c>
    </row>
    <row r="418" spans="1:1">
      <c r="A418" s="20">
        <f>'Прямые данные'!B419*200</f>
        <v>239.7</v>
      </c>
    </row>
    <row r="419" spans="1:1">
      <c r="A419" s="20">
        <f>'Прямые данные'!B420*200</f>
        <v>220.14000000000001</v>
      </c>
    </row>
    <row r="420" spans="1:1">
      <c r="A420" s="20">
        <f>'Прямые данные'!B421*200</f>
        <v>214.78000000000003</v>
      </c>
    </row>
    <row r="421" spans="1:1">
      <c r="A421" s="20">
        <f>'Прямые данные'!B422*200</f>
        <v>217.20000000000002</v>
      </c>
    </row>
    <row r="422" spans="1:1">
      <c r="A422" s="20">
        <f>'Прямые данные'!B423*200</f>
        <v>216.4</v>
      </c>
    </row>
    <row r="423" spans="1:1">
      <c r="A423" s="20">
        <f>'Прямые данные'!B424*200</f>
        <v>212.64</v>
      </c>
    </row>
    <row r="424" spans="1:1">
      <c r="A424" s="20">
        <f>'Прямые данные'!B425*200</f>
        <v>210.95999999999998</v>
      </c>
    </row>
    <row r="425" spans="1:1">
      <c r="A425" s="20">
        <f>'Прямые данные'!B426*200</f>
        <v>211.56</v>
      </c>
    </row>
    <row r="426" spans="1:1">
      <c r="A426" s="20">
        <f>'Прямые данные'!B427*200</f>
        <v>238.34</v>
      </c>
    </row>
    <row r="427" spans="1:1">
      <c r="A427" s="20">
        <f>'Прямые данные'!B428*200</f>
        <v>310.54000000000002</v>
      </c>
    </row>
    <row r="428" spans="1:1">
      <c r="A428" s="20">
        <f>'Прямые данные'!B429*200</f>
        <v>300.94</v>
      </c>
    </row>
    <row r="429" spans="1:1">
      <c r="A429" s="20">
        <f>'Прямые данные'!B430*200</f>
        <v>277.2</v>
      </c>
    </row>
    <row r="430" spans="1:1">
      <c r="A430" s="20">
        <f>'Прямые данные'!B431*200</f>
        <v>275.2</v>
      </c>
    </row>
    <row r="431" spans="1:1">
      <c r="A431" s="20">
        <f>'Прямые данные'!B432*200</f>
        <v>187.79999999999998</v>
      </c>
    </row>
    <row r="432" spans="1:1">
      <c r="A432" s="20">
        <f>'Прямые данные'!B433*200</f>
        <v>134.51999999999998</v>
      </c>
    </row>
    <row r="433" spans="1:1">
      <c r="A433" s="20">
        <f>'Прямые данные'!B434*200</f>
        <v>150.89999999999998</v>
      </c>
    </row>
    <row r="434" spans="1:1">
      <c r="A434" s="20">
        <f>'Прямые данные'!B435*200</f>
        <v>153.63999999999999</v>
      </c>
    </row>
    <row r="435" spans="1:1">
      <c r="A435" s="20">
        <f>'Прямые данные'!B436*200</f>
        <v>152.18</v>
      </c>
    </row>
    <row r="436" spans="1:1">
      <c r="A436" s="20">
        <f>'Прямые данные'!B437*200</f>
        <v>150.97999999999999</v>
      </c>
    </row>
    <row r="437" spans="1:1">
      <c r="A437" s="20">
        <f>'Прямые данные'!B438*200</f>
        <v>151.29999999999998</v>
      </c>
    </row>
    <row r="438" spans="1:1">
      <c r="A438" s="20">
        <f>'Прямые данные'!B439*200</f>
        <v>151.44</v>
      </c>
    </row>
    <row r="439" spans="1:1">
      <c r="A439" s="20">
        <f>'Прямые данные'!B440*200</f>
        <v>134.12</v>
      </c>
    </row>
    <row r="440" spans="1:1">
      <c r="A440" s="20">
        <f>'Прямые данные'!B441*200</f>
        <v>130.24</v>
      </c>
    </row>
    <row r="441" spans="1:1">
      <c r="A441" s="20">
        <f>'Прямые данные'!B442*200</f>
        <v>130.6</v>
      </c>
    </row>
    <row r="442" spans="1:1">
      <c r="A442" s="20">
        <f>'Прямые данные'!B443*200</f>
        <v>139.16</v>
      </c>
    </row>
    <row r="443" spans="1:1">
      <c r="A443" s="20">
        <f>'Прямые данные'!B444*200</f>
        <v>138.68</v>
      </c>
    </row>
    <row r="444" spans="1:1">
      <c r="A444" s="20">
        <f>'Прямые данные'!B445*200</f>
        <v>157.54</v>
      </c>
    </row>
    <row r="445" spans="1:1">
      <c r="A445" s="20">
        <f>'Прямые данные'!B446*200</f>
        <v>178.82</v>
      </c>
    </row>
    <row r="446" spans="1:1">
      <c r="A446" s="20">
        <f>'Прямые данные'!B447*200</f>
        <v>173.96</v>
      </c>
    </row>
    <row r="447" spans="1:1">
      <c r="A447" s="20">
        <f>'Прямые данные'!B448*200</f>
        <v>165.68</v>
      </c>
    </row>
    <row r="448" spans="1:1">
      <c r="A448" s="20">
        <f>'Прямые данные'!B449*200</f>
        <v>166.78</v>
      </c>
    </row>
    <row r="449" spans="1:1">
      <c r="A449" s="20">
        <f>'Прямые данные'!B450*200</f>
        <v>165.98</v>
      </c>
    </row>
    <row r="450" spans="1:1">
      <c r="A450" s="20">
        <f>'Прямые данные'!B451*200</f>
        <v>192.1</v>
      </c>
    </row>
    <row r="451" spans="1:1">
      <c r="A451" s="20">
        <f>'Прямые данные'!B452*200</f>
        <v>194.5</v>
      </c>
    </row>
    <row r="452" spans="1:1">
      <c r="A452" s="20">
        <f>'Прямые данные'!B453*200</f>
        <v>184.62</v>
      </c>
    </row>
    <row r="453" spans="1:1">
      <c r="A453" s="20">
        <f>'Прямые данные'!B454*200</f>
        <v>219.20000000000002</v>
      </c>
    </row>
    <row r="454" spans="1:1">
      <c r="A454" s="20">
        <f>'Прямые данные'!B455*200</f>
        <v>182.56</v>
      </c>
    </row>
    <row r="455" spans="1:1">
      <c r="A455" s="20">
        <f>'Прямые данные'!B456*200</f>
        <v>181.32</v>
      </c>
    </row>
    <row r="456" spans="1:1">
      <c r="A456" s="20">
        <f>'Прямые данные'!B457*200</f>
        <v>207.46000000000004</v>
      </c>
    </row>
    <row r="457" spans="1:1">
      <c r="A457" s="20">
        <f>'Прямые данные'!B458*200</f>
        <v>176.1</v>
      </c>
    </row>
    <row r="458" spans="1:1">
      <c r="A458" s="20">
        <f>'Прямые данные'!B459*200</f>
        <v>156.29999999999998</v>
      </c>
    </row>
    <row r="459" spans="1:1">
      <c r="A459" s="20">
        <f>'Прямые данные'!B460*200</f>
        <v>151.26</v>
      </c>
    </row>
    <row r="460" spans="1:1">
      <c r="A460" s="20">
        <f>'Прямые данные'!B461*200</f>
        <v>149.92000000000002</v>
      </c>
    </row>
    <row r="461" spans="1:1">
      <c r="A461" s="20">
        <f>'Прямые данные'!B462*200</f>
        <v>150.1</v>
      </c>
    </row>
    <row r="462" spans="1:1">
      <c r="A462" s="20">
        <f>'Прямые данные'!B463*200</f>
        <v>149.41999999999999</v>
      </c>
    </row>
    <row r="463" spans="1:1">
      <c r="A463" s="20">
        <f>'Прямые данные'!B464*200</f>
        <v>149.44</v>
      </c>
    </row>
    <row r="464" spans="1:1">
      <c r="A464" s="20">
        <f>'Прямые данные'!B465*200</f>
        <v>133.76</v>
      </c>
    </row>
    <row r="465" spans="1:1">
      <c r="A465" s="20">
        <f>'Прямые данные'!B466*200</f>
        <v>157.88</v>
      </c>
    </row>
    <row r="466" spans="1:1">
      <c r="A466" s="20">
        <f>'Прямые данные'!B467*200</f>
        <v>240.26000000000002</v>
      </c>
    </row>
    <row r="467" spans="1:1">
      <c r="A467" s="20">
        <f>'Прямые данные'!B468*200</f>
        <v>229.6</v>
      </c>
    </row>
    <row r="468" spans="1:1">
      <c r="A468" s="20">
        <f>'Прямые данные'!B469*200</f>
        <v>235.06</v>
      </c>
    </row>
    <row r="469" spans="1:1">
      <c r="A469" s="20">
        <f>'Прямые данные'!B470*200</f>
        <v>234.79999999999998</v>
      </c>
    </row>
    <row r="470" spans="1:1">
      <c r="A470" s="20">
        <f>'Прямые данные'!B471*200</f>
        <v>231.8</v>
      </c>
    </row>
    <row r="471" spans="1:1">
      <c r="A471" s="20">
        <f>'Прямые данные'!B472*200</f>
        <v>231.74</v>
      </c>
    </row>
    <row r="472" spans="1:1">
      <c r="A472" s="20">
        <f>'Прямые данные'!B473*200</f>
        <v>235.4</v>
      </c>
    </row>
    <row r="473" spans="1:1">
      <c r="A473" s="20">
        <f>'Прямые данные'!B474*200</f>
        <v>236.79999999999998</v>
      </c>
    </row>
    <row r="474" spans="1:1">
      <c r="A474" s="20">
        <f>'Прямые данные'!B475*200</f>
        <v>257.98</v>
      </c>
    </row>
    <row r="475" spans="1:1">
      <c r="A475" s="20">
        <f>'Прямые данные'!B476*200</f>
        <v>285.14</v>
      </c>
    </row>
    <row r="476" spans="1:1">
      <c r="A476" s="20">
        <f>'Прямые данные'!B477*200</f>
        <v>316.26</v>
      </c>
    </row>
    <row r="477" spans="1:1">
      <c r="A477" s="20">
        <f>'Прямые данные'!B478*200</f>
        <v>319.20000000000005</v>
      </c>
    </row>
    <row r="478" spans="1:1">
      <c r="A478" s="20">
        <f>'Прямые данные'!B479*200</f>
        <v>271.83999999999997</v>
      </c>
    </row>
    <row r="479" spans="1:1">
      <c r="A479" s="20">
        <f>'Прямые данные'!B480*200</f>
        <v>159.34</v>
      </c>
    </row>
    <row r="480" spans="1:1">
      <c r="A480" s="20">
        <f>'Прямые данные'!B481*200</f>
        <v>136.20000000000002</v>
      </c>
    </row>
    <row r="481" spans="1:1">
      <c r="A481" s="20">
        <f>'Прямые данные'!B482*200</f>
        <v>152.14000000000001</v>
      </c>
    </row>
    <row r="482" spans="1:1">
      <c r="A482" s="20">
        <f>'Прямые данные'!B483*200</f>
        <v>151.19999999999999</v>
      </c>
    </row>
    <row r="483" spans="1:1">
      <c r="A483" s="20">
        <f>'Прямые данные'!B484*200</f>
        <v>149.54000000000002</v>
      </c>
    </row>
    <row r="484" spans="1:1">
      <c r="A484" s="20">
        <f>'Прямые данные'!B485*200</f>
        <v>150.5</v>
      </c>
    </row>
    <row r="485" spans="1:1">
      <c r="A485" s="20">
        <f>'Прямые данные'!B486*200</f>
        <v>150.34</v>
      </c>
    </row>
    <row r="486" spans="1:1">
      <c r="A486" s="20">
        <f>'Прямые данные'!B487*200</f>
        <v>149.36000000000001</v>
      </c>
    </row>
    <row r="487" spans="1:1">
      <c r="A487" s="20">
        <f>'Прямые данные'!B488*200</f>
        <v>148.22</v>
      </c>
    </row>
    <row r="488" spans="1:1">
      <c r="A488" s="20">
        <f>'Прямые данные'!B489*200</f>
        <v>129.91999999999999</v>
      </c>
    </row>
    <row r="489" spans="1:1">
      <c r="A489" s="20">
        <f>'Прямые данные'!B490*200</f>
        <v>130.84</v>
      </c>
    </row>
    <row r="490" spans="1:1">
      <c r="A490" s="20">
        <f>'Прямые данные'!B491*200</f>
        <v>140.22</v>
      </c>
    </row>
    <row r="491" spans="1:1">
      <c r="A491" s="20">
        <f>'Прямые данные'!B492*200</f>
        <v>146.68</v>
      </c>
    </row>
    <row r="492" spans="1:1">
      <c r="A492" s="20">
        <f>'Прямые данные'!B493*200</f>
        <v>160.97999999999999</v>
      </c>
    </row>
    <row r="493" spans="1:1">
      <c r="A493" s="20">
        <f>'Прямые данные'!B494*200</f>
        <v>166.66</v>
      </c>
    </row>
    <row r="494" spans="1:1">
      <c r="A494" s="20">
        <f>'Прямые данные'!B495*200</f>
        <v>169</v>
      </c>
    </row>
    <row r="495" spans="1:1">
      <c r="A495" s="20">
        <f>'Прямые данные'!B496*200</f>
        <v>167.94</v>
      </c>
    </row>
    <row r="496" spans="1:1">
      <c r="A496" s="20">
        <f>'Прямые данные'!B497*200</f>
        <v>169.72</v>
      </c>
    </row>
    <row r="497" spans="1:1">
      <c r="A497" s="20">
        <f>'Прямые данные'!B498*200</f>
        <v>212</v>
      </c>
    </row>
    <row r="498" spans="1:1">
      <c r="A498" s="20">
        <f>'Прямые данные'!B499*200</f>
        <v>171.34</v>
      </c>
    </row>
    <row r="499" spans="1:1">
      <c r="A499" s="20">
        <f>'Прямые данные'!B500*200</f>
        <v>177.92</v>
      </c>
    </row>
    <row r="500" spans="1:1">
      <c r="A500" s="20">
        <f>'Прямые данные'!B501*200</f>
        <v>222.33999999999997</v>
      </c>
    </row>
    <row r="501" spans="1:1">
      <c r="A501" s="20">
        <f>'Прямые данные'!B502*200</f>
        <v>222.35999999999999</v>
      </c>
    </row>
    <row r="502" spans="1:1">
      <c r="A502" s="20">
        <f>'Прямые данные'!B503*200</f>
        <v>168.82</v>
      </c>
    </row>
    <row r="503" spans="1:1">
      <c r="A503" s="20">
        <f>'Прямые данные'!B504*200</f>
        <v>165.5</v>
      </c>
    </row>
    <row r="504" spans="1:1">
      <c r="A504" s="20">
        <f>'Прямые данные'!B505*200</f>
        <v>206.70000000000002</v>
      </c>
    </row>
    <row r="505" spans="1:1">
      <c r="A505" s="20">
        <f>'Прямые данные'!B506*200</f>
        <v>163.84</v>
      </c>
    </row>
    <row r="506" spans="1:1">
      <c r="A506" s="20">
        <f>'Прямые данные'!B507*200</f>
        <v>158.32</v>
      </c>
    </row>
    <row r="507" spans="1:1">
      <c r="A507" s="20">
        <f>'Прямые данные'!B508*200</f>
        <v>151.52000000000001</v>
      </c>
    </row>
    <row r="508" spans="1:1">
      <c r="A508" s="20">
        <f>'Прямые данные'!B509*200</f>
        <v>150.28</v>
      </c>
    </row>
    <row r="509" spans="1:1">
      <c r="A509" s="20">
        <f>'Прямые данные'!B510*200</f>
        <v>150.38</v>
      </c>
    </row>
    <row r="510" spans="1:1">
      <c r="A510" s="20">
        <f>'Прямые данные'!B511*200</f>
        <v>150.19999999999999</v>
      </c>
    </row>
    <row r="511" spans="1:1">
      <c r="A511" s="20">
        <f>'Прямые данные'!B512*200</f>
        <v>140</v>
      </c>
    </row>
    <row r="512" spans="1:1">
      <c r="A512" s="20">
        <f>'Прямые данные'!B513*200</f>
        <v>126.54</v>
      </c>
    </row>
    <row r="513" spans="1:1">
      <c r="A513" s="20">
        <f>'Прямые данные'!B514*200</f>
        <v>127.32000000000001</v>
      </c>
    </row>
    <row r="514" spans="1:1">
      <c r="A514" s="20">
        <f>'Прямые данные'!B515*200</f>
        <v>132.47999999999999</v>
      </c>
    </row>
    <row r="515" spans="1:1">
      <c r="A515" s="20">
        <f>'Прямые данные'!B516*200</f>
        <v>136.56</v>
      </c>
    </row>
    <row r="516" spans="1:1">
      <c r="A516" s="20">
        <f>'Прямые данные'!B517*200</f>
        <v>143.32</v>
      </c>
    </row>
    <row r="517" spans="1:1">
      <c r="A517" s="20">
        <f>'Прямые данные'!B518*200</f>
        <v>157.22</v>
      </c>
    </row>
    <row r="518" spans="1:1">
      <c r="A518" s="20">
        <f>'Прямые данные'!B519*200</f>
        <v>164.34</v>
      </c>
    </row>
    <row r="519" spans="1:1">
      <c r="A519" s="20">
        <f>'Прямые данные'!B520*200</f>
        <v>165.24</v>
      </c>
    </row>
    <row r="520" spans="1:1">
      <c r="A520" s="20">
        <f>'Прямые данные'!B521*200</f>
        <v>163.62</v>
      </c>
    </row>
    <row r="521" spans="1:1">
      <c r="A521" s="20">
        <f>'Прямые данные'!B522*200</f>
        <v>161.84</v>
      </c>
    </row>
    <row r="522" spans="1:1">
      <c r="A522" s="20">
        <f>'Прямые данные'!B523*200</f>
        <v>178.82</v>
      </c>
    </row>
    <row r="523" spans="1:1">
      <c r="A523" s="20">
        <f>'Прямые данные'!B524*200</f>
        <v>217.11999999999998</v>
      </c>
    </row>
    <row r="524" spans="1:1">
      <c r="A524" s="20">
        <f>'Прямые данные'!B525*200</f>
        <v>205.29999999999998</v>
      </c>
    </row>
    <row r="525" spans="1:1">
      <c r="A525" s="20">
        <f>'Прямые данные'!B526*200</f>
        <v>164.48000000000002</v>
      </c>
    </row>
    <row r="526" spans="1:1">
      <c r="A526" s="20">
        <f>'Прямые данные'!B527*200</f>
        <v>163.30000000000001</v>
      </c>
    </row>
    <row r="527" spans="1:1">
      <c r="A527" s="20">
        <f>'Прямые данные'!B528*200</f>
        <v>203.39999999999998</v>
      </c>
    </row>
    <row r="528" spans="1:1">
      <c r="A528" s="20">
        <f>'Прямые данные'!B529*200</f>
        <v>175.52</v>
      </c>
    </row>
    <row r="529" spans="1:1">
      <c r="A529" s="20">
        <f>'Прямые данные'!B530*200</f>
        <v>155.06</v>
      </c>
    </row>
    <row r="530" spans="1:1">
      <c r="A530" s="20">
        <f>'Прямые данные'!B531*200</f>
        <v>152.88</v>
      </c>
    </row>
    <row r="531" spans="1:1">
      <c r="A531" s="20">
        <f>'Прямые данные'!B532*200</f>
        <v>149.54000000000002</v>
      </c>
    </row>
    <row r="532" spans="1:1">
      <c r="A532" s="20">
        <f>'Прямые данные'!B533*200</f>
        <v>146.92000000000002</v>
      </c>
    </row>
    <row r="533" spans="1:1">
      <c r="A533" s="20">
        <f>'Прямые данные'!B534*200</f>
        <v>146.80000000000001</v>
      </c>
    </row>
    <row r="534" spans="1:1">
      <c r="A534" s="20">
        <f>'Прямые данные'!B535*200</f>
        <v>146.66</v>
      </c>
    </row>
    <row r="535" spans="1:1">
      <c r="A535" s="20">
        <f>'Прямые данные'!B536*200</f>
        <v>139.82000000000002</v>
      </c>
    </row>
    <row r="536" spans="1:1">
      <c r="A536" s="20">
        <f>'Прямые данные'!B537*200</f>
        <v>125.38</v>
      </c>
    </row>
    <row r="537" spans="1:1">
      <c r="A537" s="20">
        <f>'Прямые данные'!B538*200</f>
        <v>124.9</v>
      </c>
    </row>
    <row r="538" spans="1:1">
      <c r="A538" s="20">
        <f>'Прямые данные'!B539*200</f>
        <v>125.66</v>
      </c>
    </row>
    <row r="539" spans="1:1">
      <c r="A539" s="20">
        <f>'Прямые данные'!B540*200</f>
        <v>132.47999999999999</v>
      </c>
    </row>
    <row r="540" spans="1:1">
      <c r="A540" s="20">
        <f>'Прямые данные'!B541*200</f>
        <v>136</v>
      </c>
    </row>
    <row r="541" spans="1:1">
      <c r="A541" s="20">
        <f>'Прямые данные'!B542*200</f>
        <v>150.6</v>
      </c>
    </row>
    <row r="542" spans="1:1">
      <c r="A542" s="20">
        <f>'Прямые данные'!B543*200</f>
        <v>155.85999999999999</v>
      </c>
    </row>
    <row r="543" spans="1:1">
      <c r="A543" s="20">
        <f>'Прямые данные'!B544*200</f>
        <v>157.64000000000001</v>
      </c>
    </row>
    <row r="544" spans="1:1">
      <c r="A544" s="20">
        <f>'Прямые данные'!B545*200</f>
        <v>160.94</v>
      </c>
    </row>
    <row r="545" spans="1:1">
      <c r="A545" s="20">
        <f>'Прямые данные'!B546*200</f>
        <v>161.56</v>
      </c>
    </row>
    <row r="546" spans="1:1">
      <c r="A546" s="20">
        <f>'Прямые данные'!B547*200</f>
        <v>164.68</v>
      </c>
    </row>
    <row r="547" spans="1:1">
      <c r="A547" s="20">
        <f>'Прямые данные'!B548*200</f>
        <v>213.34</v>
      </c>
    </row>
    <row r="548" spans="1:1">
      <c r="A548" s="20">
        <f>'Прямые данные'!B549*200</f>
        <v>182.26</v>
      </c>
    </row>
    <row r="549" spans="1:1">
      <c r="A549" s="20">
        <f>'Прямые данные'!B550*200</f>
        <v>165.48000000000002</v>
      </c>
    </row>
    <row r="550" spans="1:1">
      <c r="A550" s="20">
        <f>'Прямые данные'!B551*200</f>
        <v>180.38</v>
      </c>
    </row>
    <row r="551" spans="1:1">
      <c r="A551" s="20">
        <f>'Прямые данные'!B552*200</f>
        <v>197.06</v>
      </c>
    </row>
    <row r="552" spans="1:1">
      <c r="A552" s="20">
        <f>'Прямые данные'!B553*200</f>
        <v>154.20000000000002</v>
      </c>
    </row>
    <row r="553" spans="1:1">
      <c r="A553" s="20">
        <f>'Прямые данные'!B554*200</f>
        <v>152.04</v>
      </c>
    </row>
    <row r="554" spans="1:1">
      <c r="A554" s="20">
        <f>'Прямые данные'!B555*200</f>
        <v>148.67999999999998</v>
      </c>
    </row>
    <row r="555" spans="1:1">
      <c r="A555" s="20">
        <f>'Прямые данные'!B556*200</f>
        <v>143.86000000000001</v>
      </c>
    </row>
    <row r="556" spans="1:1">
      <c r="A556" s="20">
        <f>'Прямые данные'!B557*200</f>
        <v>144.68</v>
      </c>
    </row>
    <row r="557" spans="1:1">
      <c r="A557" s="20">
        <f>'Прямые данные'!B558*200</f>
        <v>145.06</v>
      </c>
    </row>
    <row r="558" spans="1:1">
      <c r="A558" s="20">
        <f>'Прямые данные'!B559*200</f>
        <v>135.51999999999998</v>
      </c>
    </row>
    <row r="559" spans="1:1">
      <c r="A559" s="20">
        <f>'Прямые данные'!B560*200</f>
        <v>123.8</v>
      </c>
    </row>
    <row r="560" spans="1:1">
      <c r="A560" s="20">
        <f>'Прямые данные'!B561*200</f>
        <v>123.58</v>
      </c>
    </row>
    <row r="561" spans="1:1">
      <c r="A561" s="20">
        <f>'Прямые данные'!B562*200</f>
        <v>129.02000000000001</v>
      </c>
    </row>
    <row r="562" spans="1:1">
      <c r="A562" s="20">
        <f>'Прямые данные'!B563*200</f>
        <v>134.16</v>
      </c>
    </row>
    <row r="563" spans="1:1">
      <c r="A563" s="20">
        <f>'Прямые данные'!B564*200</f>
        <v>142.66</v>
      </c>
    </row>
    <row r="564" spans="1:1">
      <c r="A564" s="20">
        <f>'Прямые данные'!B565*200</f>
        <v>142.01999999999998</v>
      </c>
    </row>
    <row r="565" spans="1:1">
      <c r="A565" s="20">
        <f>'Прямые данные'!B566*200</f>
        <v>148.97999999999999</v>
      </c>
    </row>
    <row r="566" spans="1:1">
      <c r="A566" s="20">
        <f>'Прямые данные'!B567*200</f>
        <v>157.66</v>
      </c>
    </row>
    <row r="567" spans="1:1">
      <c r="A567" s="20">
        <f>'Прямые данные'!B568*200</f>
        <v>157.24</v>
      </c>
    </row>
    <row r="568" spans="1:1">
      <c r="A568" s="20">
        <f>'Прямые данные'!B569*200</f>
        <v>158.18</v>
      </c>
    </row>
    <row r="569" spans="1:1">
      <c r="A569" s="20">
        <f>'Прямые данные'!B570*200</f>
        <v>158.56</v>
      </c>
    </row>
    <row r="570" spans="1:1">
      <c r="A570" s="20">
        <f>'Прямые данные'!B571*200</f>
        <v>161.17999999999998</v>
      </c>
    </row>
    <row r="571" spans="1:1">
      <c r="A571" s="20">
        <f>'Прямые данные'!B572*200</f>
        <v>190.68</v>
      </c>
    </row>
    <row r="572" spans="1:1">
      <c r="A572" s="20">
        <f>'Прямые данные'!B573*200</f>
        <v>179.42000000000002</v>
      </c>
    </row>
    <row r="573" spans="1:1">
      <c r="A573" s="20">
        <f>'Прямые данные'!B574*200</f>
        <v>163.72</v>
      </c>
    </row>
    <row r="574" spans="1:1">
      <c r="A574" s="20">
        <f>'Прямые данные'!B575*200</f>
        <v>163.19999999999999</v>
      </c>
    </row>
    <row r="575" spans="1:1">
      <c r="A575" s="20">
        <f>'Прямые данные'!B576*200</f>
        <v>190.86</v>
      </c>
    </row>
    <row r="576" spans="1:1">
      <c r="A576" s="20">
        <f>'Прямые данные'!B577*200</f>
        <v>160.46</v>
      </c>
    </row>
    <row r="577" spans="1:1">
      <c r="A577" s="20">
        <f>'Прямые данные'!B578*200</f>
        <v>149.97999999999999</v>
      </c>
    </row>
    <row r="578" spans="1:1">
      <c r="A578" s="20">
        <f>'Прямые данные'!B579*200</f>
        <v>148.76</v>
      </c>
    </row>
    <row r="579" spans="1:1">
      <c r="A579" s="20">
        <f>'Прямые данные'!B580*200</f>
        <v>148.52000000000001</v>
      </c>
    </row>
    <row r="580" spans="1:1">
      <c r="A580" s="20">
        <f>'Прямые данные'!B581*200</f>
        <v>147.41999999999999</v>
      </c>
    </row>
    <row r="581" spans="1:1">
      <c r="A581" s="20">
        <f>'Прямые данные'!B582*200</f>
        <v>147.56</v>
      </c>
    </row>
    <row r="582" spans="1:1">
      <c r="A582" s="20">
        <f>'Прямые данные'!B583*200</f>
        <v>147.4</v>
      </c>
    </row>
    <row r="583" spans="1:1">
      <c r="A583" s="20">
        <f>'Прямые данные'!B584*200</f>
        <v>147.23999999999998</v>
      </c>
    </row>
    <row r="584" spans="1:1">
      <c r="A584" s="20">
        <f>'Прямые данные'!B585*200</f>
        <v>122.46</v>
      </c>
    </row>
    <row r="585" spans="1:1">
      <c r="A585" s="20">
        <f>'Прямые данные'!B586*200</f>
        <v>126.54</v>
      </c>
    </row>
    <row r="586" spans="1:1">
      <c r="A586" s="20">
        <f>'Прямые данные'!B587*200</f>
        <v>139.18</v>
      </c>
    </row>
    <row r="587" spans="1:1">
      <c r="A587" s="20">
        <f>'Прямые данные'!B588*200</f>
        <v>146.22</v>
      </c>
    </row>
    <row r="588" spans="1:1">
      <c r="A588" s="20">
        <f>'Прямые данные'!B589*200</f>
        <v>147.01999999999998</v>
      </c>
    </row>
    <row r="589" spans="1:1">
      <c r="A589" s="20">
        <f>'Прямые данные'!B590*200</f>
        <v>165.76</v>
      </c>
    </row>
    <row r="590" spans="1:1">
      <c r="A590" s="20">
        <f>'Прямые данные'!B591*200</f>
        <v>165.86</v>
      </c>
    </row>
    <row r="591" spans="1:1">
      <c r="A591" s="20">
        <f>'Прямые данные'!B592*200</f>
        <v>162.9</v>
      </c>
    </row>
    <row r="592" spans="1:1">
      <c r="A592" s="20">
        <f>'Прямые данные'!B593*200</f>
        <v>161.08000000000001</v>
      </c>
    </row>
    <row r="593" spans="1:1">
      <c r="A593" s="20">
        <f>'Прямые данные'!B594*200</f>
        <v>163.68</v>
      </c>
    </row>
    <row r="594" spans="1:1">
      <c r="A594" s="20">
        <f>'Прямые данные'!B595*200</f>
        <v>164.98</v>
      </c>
    </row>
    <row r="595" spans="1:1">
      <c r="A595" s="20">
        <f>'Прямые данные'!B596*200</f>
        <v>194.52</v>
      </c>
    </row>
    <row r="596" spans="1:1">
      <c r="A596" s="20">
        <f>'Прямые данные'!B597*200</f>
        <v>187.76</v>
      </c>
    </row>
    <row r="597" spans="1:1">
      <c r="A597" s="20">
        <f>'Прямые данные'!B598*200</f>
        <v>161.9</v>
      </c>
    </row>
    <row r="598" spans="1:1">
      <c r="A598" s="20">
        <f>'Прямые данные'!B599*200</f>
        <v>161.86000000000001</v>
      </c>
    </row>
    <row r="599" spans="1:1">
      <c r="A599" s="20">
        <f>'Прямые данные'!B600*200</f>
        <v>184.68</v>
      </c>
    </row>
    <row r="600" spans="1:1">
      <c r="A600" s="20">
        <f>'Прямые данные'!B601*200</f>
        <v>181.58</v>
      </c>
    </row>
    <row r="601" spans="1:1">
      <c r="A601" s="20">
        <f>'Прямые данные'!B602*200</f>
        <v>152.72</v>
      </c>
    </row>
    <row r="602" spans="1:1">
      <c r="A602" s="20">
        <f>'Прямые данные'!B603*200</f>
        <v>148.94</v>
      </c>
    </row>
    <row r="603" spans="1:1">
      <c r="A603" s="20">
        <f>'Прямые данные'!B604*200</f>
        <v>150.16</v>
      </c>
    </row>
    <row r="604" spans="1:1">
      <c r="A604" s="20">
        <f>'Прямые данные'!B605*200</f>
        <v>150.44</v>
      </c>
    </row>
    <row r="605" spans="1:1">
      <c r="A605" s="20">
        <f>'Прямые данные'!B606*200</f>
        <v>146.19999999999999</v>
      </c>
    </row>
    <row r="606" spans="1:1">
      <c r="A606" s="20">
        <f>'Прямые данные'!B607*200</f>
        <v>127.98</v>
      </c>
    </row>
    <row r="607" spans="1:1">
      <c r="A607" s="20">
        <f>'Прямые данные'!B608*200</f>
        <v>128.18</v>
      </c>
    </row>
    <row r="608" spans="1:1">
      <c r="A608" s="20">
        <f>'Прямые данные'!B609*200</f>
        <v>130.29999999999998</v>
      </c>
    </row>
    <row r="609" spans="1:1">
      <c r="A609" s="20">
        <f>'Прямые данные'!B610*200</f>
        <v>131.58000000000001</v>
      </c>
    </row>
    <row r="610" spans="1:1">
      <c r="A610" s="20">
        <f>'Прямые данные'!B611*200</f>
        <v>133.38</v>
      </c>
    </row>
    <row r="611" spans="1:1">
      <c r="A611" s="20">
        <f>'Прямые данные'!B612*200</f>
        <v>138.26</v>
      </c>
    </row>
    <row r="612" spans="1:1">
      <c r="A612" s="20">
        <f>'Прямые данные'!B613*200</f>
        <v>140.5</v>
      </c>
    </row>
    <row r="613" spans="1:1">
      <c r="A613" s="20">
        <f>'Прямые данные'!B614*200</f>
        <v>154.36000000000001</v>
      </c>
    </row>
    <row r="614" spans="1:1">
      <c r="A614" s="20">
        <f>'Прямые данные'!B615*200</f>
        <v>164.57999999999998</v>
      </c>
    </row>
    <row r="615" spans="1:1">
      <c r="A615" s="20">
        <f>'Прямые данные'!B616*200</f>
        <v>165.61999999999998</v>
      </c>
    </row>
    <row r="616" spans="1:1">
      <c r="A616" s="20">
        <f>'Прямые данные'!B617*200</f>
        <v>164.1</v>
      </c>
    </row>
    <row r="617" spans="1:1">
      <c r="A617" s="20">
        <f>'Прямые данные'!B618*200</f>
        <v>166.88</v>
      </c>
    </row>
    <row r="618" spans="1:1">
      <c r="A618" s="20">
        <f>'Прямые данные'!B619*200</f>
        <v>167.32</v>
      </c>
    </row>
    <row r="619" spans="1:1">
      <c r="A619" s="20">
        <f>'Прямые данные'!B620*200</f>
        <v>167.16</v>
      </c>
    </row>
    <row r="620" spans="1:1">
      <c r="A620" s="20">
        <f>'Прямые данные'!B621*200</f>
        <v>176.56</v>
      </c>
    </row>
    <row r="621" spans="1:1">
      <c r="A621" s="20">
        <f>'Прямые данные'!B622*200</f>
        <v>188.54</v>
      </c>
    </row>
    <row r="622" spans="1:1">
      <c r="A622" s="20">
        <f>'Прямые данные'!B623*200</f>
        <v>183.84</v>
      </c>
    </row>
    <row r="623" spans="1:1">
      <c r="A623" s="20">
        <f>'Прямые данные'!B624*200</f>
        <v>166.04000000000002</v>
      </c>
    </row>
    <row r="624" spans="1:1">
      <c r="A624" s="20">
        <f>'Прямые данные'!B625*200</f>
        <v>161.08000000000001</v>
      </c>
    </row>
    <row r="625" spans="1:1">
      <c r="A625" s="20">
        <f>'Прямые данные'!B626*200</f>
        <v>158.88</v>
      </c>
    </row>
    <row r="626" spans="1:1">
      <c r="A626" s="20">
        <f>'Прямые данные'!B627*200</f>
        <v>152.41999999999999</v>
      </c>
    </row>
    <row r="627" spans="1:1">
      <c r="A627" s="20">
        <f>'Прямые данные'!B628*200</f>
        <v>149.16</v>
      </c>
    </row>
    <row r="628" spans="1:1">
      <c r="A628" s="20">
        <f>'Прямые данные'!B629*200</f>
        <v>148.58000000000001</v>
      </c>
    </row>
    <row r="629" spans="1:1">
      <c r="A629" s="20">
        <f>'Прямые данные'!B630*200</f>
        <v>148.56</v>
      </c>
    </row>
    <row r="630" spans="1:1">
      <c r="A630" s="20">
        <f>'Прямые данные'!B631*200</f>
        <v>142.86000000000001</v>
      </c>
    </row>
    <row r="631" spans="1:1">
      <c r="A631" s="20">
        <f>'Прямые данные'!B632*200</f>
        <v>127.1</v>
      </c>
    </row>
    <row r="632" spans="1:1">
      <c r="A632" s="20">
        <f>'Прямые данные'!B633*200</f>
        <v>130.72</v>
      </c>
    </row>
    <row r="633" spans="1:1">
      <c r="A633" s="20">
        <f>'Прямые данные'!B634*200</f>
        <v>132.72</v>
      </c>
    </row>
    <row r="634" spans="1:1">
      <c r="A634" s="20">
        <f>'Прямые данные'!B635*200</f>
        <v>137.95999999999998</v>
      </c>
    </row>
    <row r="635" spans="1:1">
      <c r="A635" s="20">
        <f>'Прямые данные'!B636*200</f>
        <v>163.12</v>
      </c>
    </row>
    <row r="636" spans="1:1">
      <c r="A636" s="20">
        <f>'Прямые данные'!B637*200</f>
        <v>163.69999999999999</v>
      </c>
    </row>
    <row r="637" spans="1:1">
      <c r="A637" s="20">
        <f>'Прямые данные'!B638*200</f>
        <v>162.57999999999998</v>
      </c>
    </row>
    <row r="638" spans="1:1">
      <c r="A638" s="20">
        <f>'Прямые данные'!B639*200</f>
        <v>196.74</v>
      </c>
    </row>
    <row r="639" spans="1:1">
      <c r="A639" s="20">
        <f>'Прямые данные'!B640*200</f>
        <v>178.32</v>
      </c>
    </row>
    <row r="640" spans="1:1">
      <c r="A640" s="20">
        <f>'Прямые данные'!B641*200</f>
        <v>248.07999999999998</v>
      </c>
    </row>
    <row r="641" spans="1:1">
      <c r="A641" s="20">
        <f>'Прямые данные'!B642*200</f>
        <v>229.2</v>
      </c>
    </row>
    <row r="642" spans="1:1">
      <c r="A642" s="20">
        <f>'Прямые данные'!B643*200</f>
        <v>214.44</v>
      </c>
    </row>
    <row r="643" spans="1:1">
      <c r="A643" s="20">
        <f>'Прямые данные'!B644*200</f>
        <v>214.1</v>
      </c>
    </row>
    <row r="644" spans="1:1">
      <c r="A644" s="20">
        <f>'Прямые данные'!B645*200</f>
        <v>218.54</v>
      </c>
    </row>
    <row r="645" spans="1:1">
      <c r="A645" s="20">
        <f>'Прямые данные'!B646*200</f>
        <v>146.30000000000001</v>
      </c>
    </row>
    <row r="646" spans="1:1">
      <c r="A646" s="20">
        <f>'Прямые данные'!B647*200</f>
        <v>141.70000000000002</v>
      </c>
    </row>
    <row r="647" spans="1:1">
      <c r="A647" s="20">
        <f>'Прямые данные'!B648*200</f>
        <v>151.06</v>
      </c>
    </row>
    <row r="648" spans="1:1">
      <c r="A648" s="20">
        <f>'Прямые данные'!B649*200</f>
        <v>164.35999999999999</v>
      </c>
    </row>
    <row r="649" spans="1:1">
      <c r="A649" s="20">
        <f>'Прямые данные'!B650*200</f>
        <v>162.17999999999998</v>
      </c>
    </row>
    <row r="650" spans="1:1">
      <c r="A650" s="20">
        <f>'Прямые данные'!B651*200</f>
        <v>155.13999999999999</v>
      </c>
    </row>
    <row r="651" spans="1:1">
      <c r="A651" s="20">
        <f>'Прямые данные'!B652*200</f>
        <v>153.63999999999999</v>
      </c>
    </row>
    <row r="652" spans="1:1">
      <c r="A652" s="20">
        <f>'Прямые данные'!B653*200</f>
        <v>153.72</v>
      </c>
    </row>
    <row r="653" spans="1:1">
      <c r="A653" s="20">
        <f>'Прямые данные'!B654*200</f>
        <v>152.58000000000001</v>
      </c>
    </row>
    <row r="654" spans="1:1">
      <c r="A654" s="20">
        <f>'Прямые данные'!B655*200</f>
        <v>133.86000000000001</v>
      </c>
    </row>
    <row r="655" spans="1:1">
      <c r="A655" s="20">
        <f>'Прямые данные'!B656*200</f>
        <v>153.26</v>
      </c>
    </row>
    <row r="656" spans="1:1">
      <c r="A656" s="20">
        <f>'Прямые данные'!B657*200</f>
        <v>193.66</v>
      </c>
    </row>
    <row r="657" spans="1:1">
      <c r="A657" s="20">
        <f>'Прямые данные'!B658*200</f>
        <v>152.85999999999999</v>
      </c>
    </row>
    <row r="658" spans="1:1">
      <c r="A658" s="20">
        <f>'Прямые данные'!B659*200</f>
        <v>155.6</v>
      </c>
    </row>
    <row r="659" spans="1:1">
      <c r="A659" s="20">
        <f>'Прямые данные'!B660*200</f>
        <v>161.35999999999999</v>
      </c>
    </row>
    <row r="660" spans="1:1">
      <c r="A660" s="20">
        <f>'Прямые данные'!B661*200</f>
        <v>174.12</v>
      </c>
    </row>
    <row r="661" spans="1:1">
      <c r="A661" s="20">
        <f>'Прямые данные'!B662*200</f>
        <v>206.28000000000003</v>
      </c>
    </row>
    <row r="662" spans="1:1">
      <c r="A662" s="20">
        <f>'Прямые данные'!B663*200</f>
        <v>185.46</v>
      </c>
    </row>
    <row r="663" spans="1:1">
      <c r="A663" s="20">
        <f>'Прямые данные'!B664*200</f>
        <v>163.82000000000002</v>
      </c>
    </row>
    <row r="664" spans="1:1">
      <c r="A664" s="20">
        <f>'Прямые данные'!B665*200</f>
        <v>165.94</v>
      </c>
    </row>
    <row r="665" spans="1:1">
      <c r="A665" s="20">
        <f>'Прямые данные'!B666*200</f>
        <v>186.26</v>
      </c>
    </row>
    <row r="666" spans="1:1">
      <c r="A666" s="20">
        <f>'Прямые данные'!B667*200</f>
        <v>212.26</v>
      </c>
    </row>
    <row r="667" spans="1:1">
      <c r="A667" s="20">
        <f>'Прямые данные'!B668*200</f>
        <v>187.28</v>
      </c>
    </row>
    <row r="668" spans="1:1">
      <c r="A668" s="20">
        <f>'Прямые данные'!B669*200</f>
        <v>218.32</v>
      </c>
    </row>
    <row r="669" spans="1:1">
      <c r="A669" s="20">
        <f>'Прямые данные'!B670*200</f>
        <v>188.82000000000002</v>
      </c>
    </row>
    <row r="670" spans="1:1">
      <c r="A670" s="20">
        <f>'Прямые данные'!B671*200</f>
        <v>128.74</v>
      </c>
    </row>
    <row r="671" spans="1:1">
      <c r="A671" s="20">
        <f>'Прямые данные'!B672*200</f>
        <v>138.88</v>
      </c>
    </row>
    <row r="672" spans="1:1">
      <c r="A672" s="20">
        <f>'Прямые данные'!B673*200</f>
        <v>155.18</v>
      </c>
    </row>
    <row r="673" spans="1:1">
      <c r="A673" s="20">
        <f>'Прямые данные'!B674*200</f>
        <v>160.95999999999998</v>
      </c>
    </row>
    <row r="674" spans="1:1">
      <c r="A674" s="20">
        <f>'Прямые данные'!B675*200</f>
        <v>153.1</v>
      </c>
    </row>
    <row r="675" spans="1:1">
      <c r="A675" s="20">
        <f>'Прямые данные'!B676*200</f>
        <v>149.02000000000001</v>
      </c>
    </row>
    <row r="676" spans="1:1">
      <c r="A676" s="20">
        <f>'Прямые данные'!B677*200</f>
        <v>148.14000000000001</v>
      </c>
    </row>
    <row r="677" spans="1:1">
      <c r="A677" s="20">
        <f>'Прямые данные'!B678*200</f>
        <v>146.70000000000002</v>
      </c>
    </row>
    <row r="678" spans="1:1">
      <c r="A678" s="20">
        <f>'Прямые данные'!B679*200</f>
        <v>127.24</v>
      </c>
    </row>
    <row r="679" spans="1:1">
      <c r="A679" s="20">
        <f>'Прямые данные'!B680*200</f>
        <v>129.36000000000001</v>
      </c>
    </row>
    <row r="680" spans="1:1">
      <c r="A680" s="20">
        <f>'Прямые данные'!B681*200</f>
        <v>128.26</v>
      </c>
    </row>
    <row r="681" spans="1:1">
      <c r="A681" s="20">
        <f>'Прямые данные'!B682*200</f>
        <v>129.32</v>
      </c>
    </row>
    <row r="682" spans="1:1">
      <c r="A682" s="20">
        <f>'Прямые данные'!B683*200</f>
        <v>133.44</v>
      </c>
    </row>
    <row r="683" spans="1:1">
      <c r="A683" s="20">
        <f>'Прямые данные'!B684*200</f>
        <v>136.46</v>
      </c>
    </row>
    <row r="684" spans="1:1">
      <c r="A684" s="20">
        <f>'Прямые данные'!B685*200</f>
        <v>142.18</v>
      </c>
    </row>
    <row r="685" spans="1:1">
      <c r="A685" s="20">
        <f>'Прямые данные'!B686*200</f>
        <v>141.26000000000002</v>
      </c>
    </row>
    <row r="686" spans="1:1">
      <c r="A686" s="20">
        <f>'Прямые данные'!B687*200</f>
        <v>143.12</v>
      </c>
    </row>
    <row r="687" spans="1:1">
      <c r="A687" s="20">
        <f>'Прямые данные'!B688*200</f>
        <v>161.5</v>
      </c>
    </row>
    <row r="688" spans="1:1">
      <c r="A688" s="20">
        <f>'Прямые данные'!B689*200</f>
        <v>162.84</v>
      </c>
    </row>
    <row r="689" spans="1:1">
      <c r="A689" s="20">
        <f>'Прямые данные'!B690*200</f>
        <v>167.68</v>
      </c>
    </row>
    <row r="690" spans="1:1">
      <c r="A690" s="20">
        <f>'Прямые данные'!B691*200</f>
        <v>167.57999999999998</v>
      </c>
    </row>
    <row r="691" spans="1:1">
      <c r="A691" s="20">
        <f>'Прямые данные'!B692*200</f>
        <v>172.58</v>
      </c>
    </row>
    <row r="692" spans="1:1">
      <c r="A692" s="20">
        <f>'Прямые данные'!B693*200</f>
        <v>167.83999999999997</v>
      </c>
    </row>
    <row r="693" spans="1:1">
      <c r="A693" s="20">
        <f>'Прямые данные'!B694*200</f>
        <v>161.44</v>
      </c>
    </row>
    <row r="694" spans="1:1">
      <c r="A694" s="20">
        <f>'Прямые данные'!B695*200</f>
        <v>159.42000000000002</v>
      </c>
    </row>
    <row r="695" spans="1:1">
      <c r="A695" s="20">
        <f>'Прямые данные'!B696*200</f>
        <v>158.94</v>
      </c>
    </row>
    <row r="696" spans="1:1">
      <c r="A696" s="20">
        <f>'Прямые данные'!B697*200</f>
        <v>155.9</v>
      </c>
    </row>
    <row r="697" spans="1:1">
      <c r="A697" s="20">
        <f>'Прямые данные'!B698*200</f>
        <v>154.6</v>
      </c>
    </row>
    <row r="698" spans="1:1">
      <c r="A698" s="20">
        <f>'Прямые данные'!B699*200</f>
        <v>152</v>
      </c>
    </row>
    <row r="699" spans="1:1">
      <c r="A699" s="20">
        <f>'Прямые данные'!B700*200</f>
        <v>149.18</v>
      </c>
    </row>
    <row r="700" spans="1:1">
      <c r="A700" s="20">
        <f>'Прямые данные'!B701*200</f>
        <v>140.06</v>
      </c>
    </row>
    <row r="701" spans="1:1">
      <c r="A701" s="20">
        <f>'Прямые данные'!B702*200</f>
        <v>124.47999999999999</v>
      </c>
    </row>
    <row r="702" spans="1:1">
      <c r="A702" s="20">
        <f>'Прямые данные'!B703*200</f>
        <v>125.84</v>
      </c>
    </row>
    <row r="703" spans="1:1">
      <c r="A703" s="20">
        <f>'Прямые данные'!B704*200</f>
        <v>126.42</v>
      </c>
    </row>
    <row r="704" spans="1:1">
      <c r="A704" s="20">
        <f>'Прямые данные'!B705*200</f>
        <v>126.98</v>
      </c>
    </row>
    <row r="705" spans="1:1">
      <c r="A705" s="20">
        <f>'Прямые данные'!B706*200</f>
        <v>129.85999999999999</v>
      </c>
    </row>
    <row r="706" spans="1:1">
      <c r="A706" s="20">
        <f>'Прямые данные'!B707*200</f>
        <v>135.51999999999998</v>
      </c>
    </row>
    <row r="707" spans="1:1">
      <c r="A707" s="20">
        <f>'Прямые данные'!B708*200</f>
        <v>136.02000000000001</v>
      </c>
    </row>
    <row r="708" spans="1:1">
      <c r="A708" s="20">
        <f>'Прямые данные'!B709*200</f>
        <v>138.30000000000001</v>
      </c>
    </row>
    <row r="709" spans="1:1">
      <c r="A709" s="20">
        <f>'Прямые данные'!B710*200</f>
        <v>143.28</v>
      </c>
    </row>
    <row r="710" spans="1:1">
      <c r="A710" s="20">
        <f>'Прямые данные'!B711*200</f>
        <v>142.5</v>
      </c>
    </row>
    <row r="711" spans="1:1">
      <c r="A711" s="20">
        <f>'Прямые данные'!B712*200</f>
        <v>152.07999999999998</v>
      </c>
    </row>
    <row r="712" spans="1:1">
      <c r="A712" s="20">
        <f>'Прямые данные'!B713*200</f>
        <v>166.46</v>
      </c>
    </row>
    <row r="713" spans="1:1">
      <c r="A713" s="20">
        <f>'Прямые данные'!B714*200</f>
        <v>167.06</v>
      </c>
    </row>
    <row r="714" spans="1:1">
      <c r="A714" s="20">
        <f>'Прямые данные'!B715*200</f>
        <v>168.74</v>
      </c>
    </row>
    <row r="715" spans="1:1">
      <c r="A715" s="20">
        <f>'Прямые данные'!B716*200</f>
        <v>174.10000000000002</v>
      </c>
    </row>
    <row r="716" spans="1:1">
      <c r="A716" s="20">
        <f>'Прямые данные'!B717*200</f>
        <v>167.44</v>
      </c>
    </row>
    <row r="717" spans="1:1">
      <c r="A717" s="20">
        <f>'Прямые данные'!B718*200</f>
        <v>165.7</v>
      </c>
    </row>
    <row r="718" spans="1:1">
      <c r="A718" s="20">
        <f>'Прямые данные'!B719*200</f>
        <v>161.17999999999998</v>
      </c>
    </row>
    <row r="719" spans="1:1">
      <c r="A719" s="20">
        <f>'Прямые данные'!B720*200</f>
        <v>163.16</v>
      </c>
    </row>
    <row r="720" spans="1:1">
      <c r="A720" s="20">
        <f>'Прямые данные'!B721*200</f>
        <v>161.76</v>
      </c>
    </row>
    <row r="721" spans="1:1">
      <c r="A721" s="20">
        <f>'Прямые данные'!B722*200</f>
        <v>0</v>
      </c>
    </row>
    <row r="722" spans="1:1">
      <c r="A722" s="20">
        <f>'Прямые данные'!B723*200</f>
        <v>0</v>
      </c>
    </row>
    <row r="723" spans="1:1">
      <c r="A723" s="20">
        <f>'Прямые данные'!B724*200</f>
        <v>0</v>
      </c>
    </row>
    <row r="724" spans="1:1">
      <c r="A724" s="20">
        <f>'Прямые данные'!B725*200</f>
        <v>0</v>
      </c>
    </row>
    <row r="725" spans="1:1">
      <c r="A725" s="20">
        <f>'Прямые данные'!B726*200</f>
        <v>0</v>
      </c>
    </row>
    <row r="726" spans="1:1">
      <c r="A726" s="20">
        <f>'Прямые данные'!B727*200</f>
        <v>0</v>
      </c>
    </row>
    <row r="727" spans="1:1">
      <c r="A727" s="20">
        <f>'Прямые данные'!B728*200</f>
        <v>0</v>
      </c>
    </row>
    <row r="728" spans="1:1">
      <c r="A728" s="20">
        <f>'Прямые данные'!B729*200</f>
        <v>0</v>
      </c>
    </row>
    <row r="729" spans="1:1">
      <c r="A729" s="20">
        <f>'Прямые данные'!B730*200</f>
        <v>0</v>
      </c>
    </row>
    <row r="730" spans="1:1">
      <c r="A730" s="20">
        <f>'Прямые данные'!B731*200</f>
        <v>0</v>
      </c>
    </row>
    <row r="731" spans="1:1">
      <c r="A731" s="20">
        <f>'Прямые данные'!B732*200</f>
        <v>0</v>
      </c>
    </row>
    <row r="732" spans="1:1">
      <c r="A732" s="20">
        <f>'Прямые данные'!B733*200</f>
        <v>0</v>
      </c>
    </row>
    <row r="733" spans="1:1">
      <c r="A733" s="20">
        <f>'Прямые данные'!B734*200</f>
        <v>0</v>
      </c>
    </row>
    <row r="734" spans="1:1">
      <c r="A734" s="20">
        <f>'Прямые данные'!B735*200</f>
        <v>0</v>
      </c>
    </row>
    <row r="735" spans="1:1">
      <c r="A735" s="20">
        <f>'Прямые данные'!B736*200</f>
        <v>0</v>
      </c>
    </row>
    <row r="736" spans="1:1">
      <c r="A736" s="20">
        <f>'Прямые данные'!B737*200</f>
        <v>0</v>
      </c>
    </row>
    <row r="737" spans="1:1">
      <c r="A737" s="20">
        <f>'Прямые данные'!B738*200</f>
        <v>0</v>
      </c>
    </row>
    <row r="738" spans="1:1">
      <c r="A738" s="20">
        <f>'Прямые данные'!B739*200</f>
        <v>0</v>
      </c>
    </row>
    <row r="739" spans="1:1">
      <c r="A739" s="20">
        <f>'Прямые данные'!B740*200</f>
        <v>0</v>
      </c>
    </row>
    <row r="740" spans="1:1">
      <c r="A740" s="20">
        <f>'Прямые данные'!B741*200</f>
        <v>0</v>
      </c>
    </row>
    <row r="741" spans="1:1">
      <c r="A741" s="20">
        <f>'Прямые данные'!B742*200</f>
        <v>0</v>
      </c>
    </row>
    <row r="742" spans="1:1">
      <c r="A742" s="20">
        <f>'Прямые данные'!B743*200</f>
        <v>0</v>
      </c>
    </row>
    <row r="743" spans="1:1">
      <c r="A743" s="20">
        <f>'Прямые данные'!B744*200</f>
        <v>0</v>
      </c>
    </row>
    <row r="744" spans="1:1">
      <c r="A744" s="20">
        <f>'Прямые данные'!B745*200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21"/>
  <sheetViews>
    <sheetView workbookViewId="0">
      <selection activeCell="B26" sqref="B26"/>
    </sheetView>
  </sheetViews>
  <sheetFormatPr defaultRowHeight="15"/>
  <cols>
    <col min="1" max="1" width="20" style="8" customWidth="1"/>
    <col min="2" max="2" width="46.7109375" style="7" customWidth="1"/>
    <col min="3" max="16384" width="9.140625" style="3"/>
  </cols>
  <sheetData>
    <row r="1" spans="1:2">
      <c r="A1" s="21">
        <v>42005</v>
      </c>
      <c r="B1" s="13" t="s">
        <v>65</v>
      </c>
    </row>
    <row r="2" spans="1:2">
      <c r="A2" s="22">
        <f>A1+0.0416666666666667</f>
        <v>42005.041666666664</v>
      </c>
      <c r="B2" s="14" t="s">
        <v>66</v>
      </c>
    </row>
    <row r="3" spans="1:2">
      <c r="A3" s="23">
        <f t="shared" ref="A3:A66" si="0">A2+0.0416666666666667</f>
        <v>42005.083333333328</v>
      </c>
      <c r="B3" s="14" t="s">
        <v>67</v>
      </c>
    </row>
    <row r="4" spans="1:2">
      <c r="A4" s="23">
        <f t="shared" si="0"/>
        <v>42005.124999999993</v>
      </c>
      <c r="B4" s="14" t="s">
        <v>68</v>
      </c>
    </row>
    <row r="5" spans="1:2">
      <c r="A5" s="23">
        <f t="shared" si="0"/>
        <v>42005.166666666657</v>
      </c>
      <c r="B5" s="14" t="s">
        <v>69</v>
      </c>
    </row>
    <row r="6" spans="1:2">
      <c r="A6" s="23">
        <f t="shared" si="0"/>
        <v>42005.208333333321</v>
      </c>
      <c r="B6" s="14" t="s">
        <v>70</v>
      </c>
    </row>
    <row r="7" spans="1:2">
      <c r="A7" s="23">
        <f t="shared" si="0"/>
        <v>42005.249999999985</v>
      </c>
      <c r="B7" s="14" t="s">
        <v>40</v>
      </c>
    </row>
    <row r="8" spans="1:2">
      <c r="A8" s="23">
        <f t="shared" si="0"/>
        <v>42005.29166666665</v>
      </c>
      <c r="B8" s="14" t="s">
        <v>71</v>
      </c>
    </row>
    <row r="9" spans="1:2">
      <c r="A9" s="23">
        <f t="shared" si="0"/>
        <v>42005.333333333314</v>
      </c>
      <c r="B9" s="14" t="s">
        <v>72</v>
      </c>
    </row>
    <row r="10" spans="1:2">
      <c r="A10" s="23">
        <f t="shared" si="0"/>
        <v>42005.374999999978</v>
      </c>
      <c r="B10" s="14" t="s">
        <v>73</v>
      </c>
    </row>
    <row r="11" spans="1:2">
      <c r="A11" s="23">
        <f t="shared" si="0"/>
        <v>42005.416666666642</v>
      </c>
      <c r="B11" s="14" t="s">
        <v>74</v>
      </c>
    </row>
    <row r="12" spans="1:2">
      <c r="A12" s="23">
        <f t="shared" si="0"/>
        <v>42005.458333333307</v>
      </c>
      <c r="B12" s="14" t="s">
        <v>75</v>
      </c>
    </row>
    <row r="13" spans="1:2">
      <c r="A13" s="23">
        <f t="shared" si="0"/>
        <v>42005.499999999971</v>
      </c>
      <c r="B13" s="14" t="s">
        <v>62</v>
      </c>
    </row>
    <row r="14" spans="1:2">
      <c r="A14" s="23">
        <f t="shared" si="0"/>
        <v>42005.541666666635</v>
      </c>
      <c r="B14" s="14" t="s">
        <v>76</v>
      </c>
    </row>
    <row r="15" spans="1:2">
      <c r="A15" s="23">
        <f t="shared" si="0"/>
        <v>42005.583333333299</v>
      </c>
      <c r="B15" s="14" t="s">
        <v>77</v>
      </c>
    </row>
    <row r="16" spans="1:2">
      <c r="A16" s="23">
        <f t="shared" si="0"/>
        <v>42005.624999999964</v>
      </c>
      <c r="B16" s="14" t="s">
        <v>78</v>
      </c>
    </row>
    <row r="17" spans="1:2">
      <c r="A17" s="23">
        <f t="shared" si="0"/>
        <v>42005.666666666628</v>
      </c>
      <c r="B17" s="14" t="s">
        <v>79</v>
      </c>
    </row>
    <row r="18" spans="1:2">
      <c r="A18" s="23">
        <f t="shared" si="0"/>
        <v>42005.708333333292</v>
      </c>
      <c r="B18" s="14" t="s">
        <v>80</v>
      </c>
    </row>
    <row r="19" spans="1:2">
      <c r="A19" s="23">
        <f t="shared" si="0"/>
        <v>42005.749999999956</v>
      </c>
      <c r="B19" s="14" t="s">
        <v>81</v>
      </c>
    </row>
    <row r="20" spans="1:2">
      <c r="A20" s="23">
        <f t="shared" si="0"/>
        <v>42005.791666666621</v>
      </c>
      <c r="B20" s="14" t="s">
        <v>41</v>
      </c>
    </row>
    <row r="21" spans="1:2">
      <c r="A21" s="23">
        <f t="shared" si="0"/>
        <v>42005.833333333285</v>
      </c>
      <c r="B21" s="14" t="s">
        <v>82</v>
      </c>
    </row>
    <row r="22" spans="1:2">
      <c r="A22" s="23">
        <f t="shared" si="0"/>
        <v>42005.874999999949</v>
      </c>
      <c r="B22" s="14" t="s">
        <v>55</v>
      </c>
    </row>
    <row r="23" spans="1:2">
      <c r="A23" s="23">
        <f t="shared" si="0"/>
        <v>42005.916666666613</v>
      </c>
      <c r="B23" s="14" t="s">
        <v>83</v>
      </c>
    </row>
    <row r="24" spans="1:2">
      <c r="A24" s="23">
        <f t="shared" si="0"/>
        <v>42005.958333333278</v>
      </c>
      <c r="B24" s="14" t="s">
        <v>84</v>
      </c>
    </row>
    <row r="25" spans="1:2">
      <c r="A25" s="23">
        <f t="shared" si="0"/>
        <v>42005.999999999942</v>
      </c>
      <c r="B25" s="14" t="s">
        <v>85</v>
      </c>
    </row>
    <row r="26" spans="1:2">
      <c r="A26" s="23">
        <f t="shared" si="0"/>
        <v>42006.041666666606</v>
      </c>
      <c r="B26" s="14" t="s">
        <v>86</v>
      </c>
    </row>
    <row r="27" spans="1:2">
      <c r="A27" s="23">
        <f t="shared" si="0"/>
        <v>42006.08333333327</v>
      </c>
      <c r="B27" s="14" t="s">
        <v>87</v>
      </c>
    </row>
    <row r="28" spans="1:2">
      <c r="A28" s="23">
        <f t="shared" si="0"/>
        <v>42006.124999999935</v>
      </c>
      <c r="B28" s="14" t="s">
        <v>88</v>
      </c>
    </row>
    <row r="29" spans="1:2">
      <c r="A29" s="23">
        <f t="shared" si="0"/>
        <v>42006.166666666599</v>
      </c>
      <c r="B29" s="14" t="s">
        <v>89</v>
      </c>
    </row>
    <row r="30" spans="1:2">
      <c r="A30" s="23">
        <f t="shared" si="0"/>
        <v>42006.208333333263</v>
      </c>
      <c r="B30" s="14" t="s">
        <v>90</v>
      </c>
    </row>
    <row r="31" spans="1:2">
      <c r="A31" s="23">
        <f t="shared" si="0"/>
        <v>42006.249999999927</v>
      </c>
      <c r="B31" s="14" t="s">
        <v>91</v>
      </c>
    </row>
    <row r="32" spans="1:2">
      <c r="A32" s="23">
        <f t="shared" si="0"/>
        <v>42006.291666666591</v>
      </c>
      <c r="B32" s="14" t="s">
        <v>92</v>
      </c>
    </row>
    <row r="33" spans="1:2">
      <c r="A33" s="23">
        <f t="shared" si="0"/>
        <v>42006.333333333256</v>
      </c>
      <c r="B33" s="14" t="s">
        <v>93</v>
      </c>
    </row>
    <row r="34" spans="1:2">
      <c r="A34" s="23">
        <f t="shared" si="0"/>
        <v>42006.37499999992</v>
      </c>
      <c r="B34" s="14" t="s">
        <v>94</v>
      </c>
    </row>
    <row r="35" spans="1:2">
      <c r="A35" s="23">
        <f t="shared" si="0"/>
        <v>42006.416666666584</v>
      </c>
      <c r="B35" s="14" t="s">
        <v>95</v>
      </c>
    </row>
    <row r="36" spans="1:2">
      <c r="A36" s="23">
        <f t="shared" si="0"/>
        <v>42006.458333333248</v>
      </c>
      <c r="B36" s="14" t="s">
        <v>96</v>
      </c>
    </row>
    <row r="37" spans="1:2">
      <c r="A37" s="23">
        <f t="shared" si="0"/>
        <v>42006.499999999913</v>
      </c>
      <c r="B37" s="14" t="s">
        <v>97</v>
      </c>
    </row>
    <row r="38" spans="1:2">
      <c r="A38" s="23">
        <f t="shared" si="0"/>
        <v>42006.541666666577</v>
      </c>
      <c r="B38" s="14" t="s">
        <v>98</v>
      </c>
    </row>
    <row r="39" spans="1:2">
      <c r="A39" s="23">
        <f t="shared" si="0"/>
        <v>42006.583333333241</v>
      </c>
      <c r="B39" s="14" t="s">
        <v>37</v>
      </c>
    </row>
    <row r="40" spans="1:2">
      <c r="A40" s="23">
        <f t="shared" si="0"/>
        <v>42006.624999999905</v>
      </c>
      <c r="B40" s="14" t="s">
        <v>99</v>
      </c>
    </row>
    <row r="41" spans="1:2">
      <c r="A41" s="23">
        <f t="shared" si="0"/>
        <v>42006.66666666657</v>
      </c>
      <c r="B41" s="14" t="s">
        <v>100</v>
      </c>
    </row>
    <row r="42" spans="1:2">
      <c r="A42" s="23">
        <f t="shared" si="0"/>
        <v>42006.708333333234</v>
      </c>
      <c r="B42" s="14" t="s">
        <v>101</v>
      </c>
    </row>
    <row r="43" spans="1:2">
      <c r="A43" s="23">
        <f t="shared" si="0"/>
        <v>42006.749999999898</v>
      </c>
      <c r="B43" s="14" t="s">
        <v>102</v>
      </c>
    </row>
    <row r="44" spans="1:2">
      <c r="A44" s="23">
        <f t="shared" si="0"/>
        <v>42006.791666666562</v>
      </c>
      <c r="B44" s="14" t="s">
        <v>103</v>
      </c>
    </row>
    <row r="45" spans="1:2">
      <c r="A45" s="23">
        <f t="shared" si="0"/>
        <v>42006.833333333227</v>
      </c>
      <c r="B45" s="14" t="s">
        <v>104</v>
      </c>
    </row>
    <row r="46" spans="1:2">
      <c r="A46" s="23">
        <f t="shared" si="0"/>
        <v>42006.874999999891</v>
      </c>
      <c r="B46" s="14" t="s">
        <v>105</v>
      </c>
    </row>
    <row r="47" spans="1:2">
      <c r="A47" s="23">
        <f t="shared" si="0"/>
        <v>42006.916666666555</v>
      </c>
      <c r="B47" s="14" t="s">
        <v>106</v>
      </c>
    </row>
    <row r="48" spans="1:2">
      <c r="A48" s="23">
        <f t="shared" si="0"/>
        <v>42006.958333333219</v>
      </c>
      <c r="B48" s="14" t="s">
        <v>107</v>
      </c>
    </row>
    <row r="49" spans="1:2">
      <c r="A49" s="23">
        <f t="shared" si="0"/>
        <v>42006.999999999884</v>
      </c>
      <c r="B49" s="14" t="s">
        <v>108</v>
      </c>
    </row>
    <row r="50" spans="1:2">
      <c r="A50" s="23">
        <f t="shared" si="0"/>
        <v>42007.041666666548</v>
      </c>
      <c r="B50" s="14" t="s">
        <v>109</v>
      </c>
    </row>
    <row r="51" spans="1:2">
      <c r="A51" s="23">
        <f t="shared" si="0"/>
        <v>42007.083333333212</v>
      </c>
      <c r="B51" s="14" t="s">
        <v>110</v>
      </c>
    </row>
    <row r="52" spans="1:2">
      <c r="A52" s="23">
        <f t="shared" si="0"/>
        <v>42007.124999999876</v>
      </c>
      <c r="B52" s="14" t="s">
        <v>111</v>
      </c>
    </row>
    <row r="53" spans="1:2">
      <c r="A53" s="23">
        <f t="shared" si="0"/>
        <v>42007.166666666541</v>
      </c>
      <c r="B53" s="14" t="s">
        <v>112</v>
      </c>
    </row>
    <row r="54" spans="1:2">
      <c r="A54" s="23">
        <f t="shared" si="0"/>
        <v>42007.208333333205</v>
      </c>
      <c r="B54" s="14" t="s">
        <v>113</v>
      </c>
    </row>
    <row r="55" spans="1:2">
      <c r="A55" s="23">
        <f t="shared" si="0"/>
        <v>42007.249999999869</v>
      </c>
      <c r="B55" s="14" t="s">
        <v>114</v>
      </c>
    </row>
    <row r="56" spans="1:2">
      <c r="A56" s="23">
        <f t="shared" si="0"/>
        <v>42007.291666666533</v>
      </c>
      <c r="B56" s="14" t="s">
        <v>115</v>
      </c>
    </row>
    <row r="57" spans="1:2">
      <c r="A57" s="23">
        <f t="shared" si="0"/>
        <v>42007.333333333198</v>
      </c>
      <c r="B57" s="14" t="s">
        <v>116</v>
      </c>
    </row>
    <row r="58" spans="1:2">
      <c r="A58" s="23">
        <f t="shared" si="0"/>
        <v>42007.374999999862</v>
      </c>
      <c r="B58" s="14" t="s">
        <v>117</v>
      </c>
    </row>
    <row r="59" spans="1:2">
      <c r="A59" s="23">
        <f t="shared" si="0"/>
        <v>42007.416666666526</v>
      </c>
      <c r="B59" s="14" t="s">
        <v>118</v>
      </c>
    </row>
    <row r="60" spans="1:2">
      <c r="A60" s="23">
        <f t="shared" si="0"/>
        <v>42007.45833333319</v>
      </c>
      <c r="B60" s="14" t="s">
        <v>119</v>
      </c>
    </row>
    <row r="61" spans="1:2">
      <c r="A61" s="23">
        <f t="shared" si="0"/>
        <v>42007.499999999854</v>
      </c>
      <c r="B61" s="14" t="s">
        <v>120</v>
      </c>
    </row>
    <row r="62" spans="1:2">
      <c r="A62" s="23">
        <f t="shared" si="0"/>
        <v>42007.541666666519</v>
      </c>
      <c r="B62" s="14" t="s">
        <v>121</v>
      </c>
    </row>
    <row r="63" spans="1:2">
      <c r="A63" s="23">
        <f t="shared" si="0"/>
        <v>42007.583333333183</v>
      </c>
      <c r="B63" s="14" t="s">
        <v>122</v>
      </c>
    </row>
    <row r="64" spans="1:2">
      <c r="A64" s="23">
        <f t="shared" si="0"/>
        <v>42007.624999999847</v>
      </c>
      <c r="B64" s="14" t="s">
        <v>123</v>
      </c>
    </row>
    <row r="65" spans="1:2">
      <c r="A65" s="23">
        <f t="shared" si="0"/>
        <v>42007.666666666511</v>
      </c>
      <c r="B65" s="14" t="s">
        <v>124</v>
      </c>
    </row>
    <row r="66" spans="1:2">
      <c r="A66" s="23">
        <f t="shared" si="0"/>
        <v>42007.708333333176</v>
      </c>
      <c r="B66" s="14" t="s">
        <v>125</v>
      </c>
    </row>
    <row r="67" spans="1:2">
      <c r="A67" s="23">
        <f t="shared" ref="A67:A130" si="1">A66+0.0416666666666667</f>
        <v>42007.74999999984</v>
      </c>
      <c r="B67" s="14" t="s">
        <v>126</v>
      </c>
    </row>
    <row r="68" spans="1:2">
      <c r="A68" s="23">
        <f t="shared" si="1"/>
        <v>42007.791666666504</v>
      </c>
      <c r="B68" s="14" t="s">
        <v>127</v>
      </c>
    </row>
    <row r="69" spans="1:2">
      <c r="A69" s="23">
        <f t="shared" si="1"/>
        <v>42007.833333333168</v>
      </c>
      <c r="B69" s="14" t="s">
        <v>128</v>
      </c>
    </row>
    <row r="70" spans="1:2">
      <c r="A70" s="23">
        <f t="shared" si="1"/>
        <v>42007.874999999833</v>
      </c>
      <c r="B70" s="14" t="s">
        <v>129</v>
      </c>
    </row>
    <row r="71" spans="1:2">
      <c r="A71" s="23">
        <f t="shared" si="1"/>
        <v>42007.916666666497</v>
      </c>
      <c r="B71" s="14" t="s">
        <v>130</v>
      </c>
    </row>
    <row r="72" spans="1:2">
      <c r="A72" s="23">
        <f t="shared" si="1"/>
        <v>42007.958333333161</v>
      </c>
      <c r="B72" s="14" t="s">
        <v>131</v>
      </c>
    </row>
    <row r="73" spans="1:2">
      <c r="A73" s="23">
        <f t="shared" si="1"/>
        <v>42007.999999999825</v>
      </c>
      <c r="B73" s="14" t="s">
        <v>132</v>
      </c>
    </row>
    <row r="74" spans="1:2">
      <c r="A74" s="23">
        <f t="shared" si="1"/>
        <v>42008.04166666649</v>
      </c>
      <c r="B74" s="14" t="s">
        <v>133</v>
      </c>
    </row>
    <row r="75" spans="1:2">
      <c r="A75" s="23">
        <f t="shared" si="1"/>
        <v>42008.083333333154</v>
      </c>
      <c r="B75" s="14" t="s">
        <v>134</v>
      </c>
    </row>
    <row r="76" spans="1:2">
      <c r="A76" s="23">
        <f t="shared" si="1"/>
        <v>42008.124999999818</v>
      </c>
      <c r="B76" s="14" t="s">
        <v>135</v>
      </c>
    </row>
    <row r="77" spans="1:2">
      <c r="A77" s="23">
        <f t="shared" si="1"/>
        <v>42008.166666666482</v>
      </c>
      <c r="B77" s="14" t="s">
        <v>42</v>
      </c>
    </row>
    <row r="78" spans="1:2">
      <c r="A78" s="23">
        <f t="shared" si="1"/>
        <v>42008.208333333147</v>
      </c>
      <c r="B78" s="14" t="s">
        <v>136</v>
      </c>
    </row>
    <row r="79" spans="1:2">
      <c r="A79" s="23">
        <f t="shared" si="1"/>
        <v>42008.249999999811</v>
      </c>
      <c r="B79" s="14" t="s">
        <v>137</v>
      </c>
    </row>
    <row r="80" spans="1:2">
      <c r="A80" s="23">
        <f t="shared" si="1"/>
        <v>42008.291666666475</v>
      </c>
      <c r="B80" s="14" t="s">
        <v>138</v>
      </c>
    </row>
    <row r="81" spans="1:2">
      <c r="A81" s="23">
        <f t="shared" si="1"/>
        <v>42008.333333333139</v>
      </c>
      <c r="B81" s="14" t="s">
        <v>139</v>
      </c>
    </row>
    <row r="82" spans="1:2">
      <c r="A82" s="23">
        <f t="shared" si="1"/>
        <v>42008.374999999804</v>
      </c>
      <c r="B82" s="14" t="s">
        <v>86</v>
      </c>
    </row>
    <row r="83" spans="1:2">
      <c r="A83" s="23">
        <f t="shared" si="1"/>
        <v>42008.416666666468</v>
      </c>
      <c r="B83" s="14" t="s">
        <v>140</v>
      </c>
    </row>
    <row r="84" spans="1:2">
      <c r="A84" s="23">
        <f t="shared" si="1"/>
        <v>42008.458333333132</v>
      </c>
      <c r="B84" s="14" t="s">
        <v>141</v>
      </c>
    </row>
    <row r="85" spans="1:2">
      <c r="A85" s="23">
        <f t="shared" si="1"/>
        <v>42008.499999999796</v>
      </c>
      <c r="B85" s="14" t="s">
        <v>142</v>
      </c>
    </row>
    <row r="86" spans="1:2">
      <c r="A86" s="23">
        <f t="shared" si="1"/>
        <v>42008.541666666461</v>
      </c>
      <c r="B86" s="14" t="s">
        <v>143</v>
      </c>
    </row>
    <row r="87" spans="1:2">
      <c r="A87" s="23">
        <f t="shared" si="1"/>
        <v>42008.583333333125</v>
      </c>
      <c r="B87" s="14" t="s">
        <v>144</v>
      </c>
    </row>
    <row r="88" spans="1:2">
      <c r="A88" s="23">
        <f t="shared" si="1"/>
        <v>42008.624999999789</v>
      </c>
      <c r="B88" s="14" t="s">
        <v>145</v>
      </c>
    </row>
    <row r="89" spans="1:2">
      <c r="A89" s="23">
        <f t="shared" si="1"/>
        <v>42008.666666666453</v>
      </c>
      <c r="B89" s="14" t="s">
        <v>146</v>
      </c>
    </row>
    <row r="90" spans="1:2">
      <c r="A90" s="23">
        <f t="shared" si="1"/>
        <v>42008.708333333117</v>
      </c>
      <c r="B90" s="14" t="s">
        <v>147</v>
      </c>
    </row>
    <row r="91" spans="1:2">
      <c r="A91" s="23">
        <f t="shared" si="1"/>
        <v>42008.749999999782</v>
      </c>
      <c r="B91" s="14" t="s">
        <v>148</v>
      </c>
    </row>
    <row r="92" spans="1:2">
      <c r="A92" s="23">
        <f t="shared" si="1"/>
        <v>42008.791666666446</v>
      </c>
      <c r="B92" s="14" t="s">
        <v>149</v>
      </c>
    </row>
    <row r="93" spans="1:2">
      <c r="A93" s="23">
        <f t="shared" si="1"/>
        <v>42008.83333333311</v>
      </c>
      <c r="B93" s="14" t="s">
        <v>150</v>
      </c>
    </row>
    <row r="94" spans="1:2">
      <c r="A94" s="23">
        <f t="shared" si="1"/>
        <v>42008.874999999774</v>
      </c>
      <c r="B94" s="14" t="s">
        <v>151</v>
      </c>
    </row>
    <row r="95" spans="1:2">
      <c r="A95" s="23">
        <f t="shared" si="1"/>
        <v>42008.916666666439</v>
      </c>
      <c r="B95" s="14" t="s">
        <v>152</v>
      </c>
    </row>
    <row r="96" spans="1:2">
      <c r="A96" s="23">
        <f t="shared" si="1"/>
        <v>42008.958333333103</v>
      </c>
      <c r="B96" s="14" t="s">
        <v>153</v>
      </c>
    </row>
    <row r="97" spans="1:2">
      <c r="A97" s="23">
        <f t="shared" si="1"/>
        <v>42008.999999999767</v>
      </c>
      <c r="B97" s="14" t="s">
        <v>154</v>
      </c>
    </row>
    <row r="98" spans="1:2">
      <c r="A98" s="23">
        <f t="shared" si="1"/>
        <v>42009.041666666431</v>
      </c>
      <c r="B98" s="14" t="s">
        <v>155</v>
      </c>
    </row>
    <row r="99" spans="1:2">
      <c r="A99" s="23">
        <f t="shared" si="1"/>
        <v>42009.083333333096</v>
      </c>
      <c r="B99" s="14" t="s">
        <v>156</v>
      </c>
    </row>
    <row r="100" spans="1:2">
      <c r="A100" s="23">
        <f t="shared" si="1"/>
        <v>42009.12499999976</v>
      </c>
      <c r="B100" s="14" t="s">
        <v>157</v>
      </c>
    </row>
    <row r="101" spans="1:2">
      <c r="A101" s="23">
        <f t="shared" si="1"/>
        <v>42009.166666666424</v>
      </c>
      <c r="B101" s="14" t="s">
        <v>158</v>
      </c>
    </row>
    <row r="102" spans="1:2">
      <c r="A102" s="23">
        <f t="shared" si="1"/>
        <v>42009.208333333088</v>
      </c>
      <c r="B102" s="14" t="s">
        <v>159</v>
      </c>
    </row>
    <row r="103" spans="1:2">
      <c r="A103" s="23">
        <f t="shared" si="1"/>
        <v>42009.249999999753</v>
      </c>
      <c r="B103" s="14" t="s">
        <v>160</v>
      </c>
    </row>
    <row r="104" spans="1:2">
      <c r="A104" s="23">
        <f t="shared" si="1"/>
        <v>42009.291666666417</v>
      </c>
      <c r="B104" s="14" t="s">
        <v>161</v>
      </c>
    </row>
    <row r="105" spans="1:2">
      <c r="A105" s="23">
        <f t="shared" si="1"/>
        <v>42009.333333333081</v>
      </c>
      <c r="B105" s="14" t="s">
        <v>162</v>
      </c>
    </row>
    <row r="106" spans="1:2">
      <c r="A106" s="23">
        <f t="shared" si="1"/>
        <v>42009.374999999745</v>
      </c>
      <c r="B106" s="14" t="s">
        <v>163</v>
      </c>
    </row>
    <row r="107" spans="1:2">
      <c r="A107" s="23">
        <f t="shared" si="1"/>
        <v>42009.41666666641</v>
      </c>
      <c r="B107" s="14" t="s">
        <v>164</v>
      </c>
    </row>
    <row r="108" spans="1:2">
      <c r="A108" s="23">
        <f t="shared" si="1"/>
        <v>42009.458333333074</v>
      </c>
      <c r="B108" s="14" t="s">
        <v>165</v>
      </c>
    </row>
    <row r="109" spans="1:2">
      <c r="A109" s="23">
        <f t="shared" si="1"/>
        <v>42009.499999999738</v>
      </c>
      <c r="B109" s="14" t="s">
        <v>166</v>
      </c>
    </row>
    <row r="110" spans="1:2">
      <c r="A110" s="23">
        <f t="shared" si="1"/>
        <v>42009.541666666402</v>
      </c>
      <c r="B110" s="14" t="s">
        <v>167</v>
      </c>
    </row>
    <row r="111" spans="1:2">
      <c r="A111" s="23">
        <f t="shared" si="1"/>
        <v>42009.583333333067</v>
      </c>
      <c r="B111" s="14" t="s">
        <v>168</v>
      </c>
    </row>
    <row r="112" spans="1:2">
      <c r="A112" s="23">
        <f t="shared" si="1"/>
        <v>42009.624999999731</v>
      </c>
      <c r="B112" s="14" t="s">
        <v>169</v>
      </c>
    </row>
    <row r="113" spans="1:2">
      <c r="A113" s="23">
        <f t="shared" si="1"/>
        <v>42009.666666666395</v>
      </c>
      <c r="B113" s="14" t="s">
        <v>170</v>
      </c>
    </row>
    <row r="114" spans="1:2">
      <c r="A114" s="23">
        <f t="shared" si="1"/>
        <v>42009.708333333059</v>
      </c>
      <c r="B114" s="14" t="s">
        <v>171</v>
      </c>
    </row>
    <row r="115" spans="1:2">
      <c r="A115" s="23">
        <f t="shared" si="1"/>
        <v>42009.749999999724</v>
      </c>
      <c r="B115" s="14" t="s">
        <v>172</v>
      </c>
    </row>
    <row r="116" spans="1:2">
      <c r="A116" s="23">
        <f t="shared" si="1"/>
        <v>42009.791666666388</v>
      </c>
      <c r="B116" s="14" t="s">
        <v>173</v>
      </c>
    </row>
    <row r="117" spans="1:2">
      <c r="A117" s="23">
        <f t="shared" si="1"/>
        <v>42009.833333333052</v>
      </c>
      <c r="B117" s="14" t="s">
        <v>174</v>
      </c>
    </row>
    <row r="118" spans="1:2">
      <c r="A118" s="23">
        <f t="shared" si="1"/>
        <v>42009.874999999716</v>
      </c>
      <c r="B118" s="14" t="s">
        <v>175</v>
      </c>
    </row>
    <row r="119" spans="1:2">
      <c r="A119" s="23">
        <f t="shared" si="1"/>
        <v>42009.91666666638</v>
      </c>
      <c r="B119" s="14" t="s">
        <v>176</v>
      </c>
    </row>
    <row r="120" spans="1:2">
      <c r="A120" s="23">
        <f t="shared" si="1"/>
        <v>42009.958333333045</v>
      </c>
      <c r="B120" s="14" t="s">
        <v>177</v>
      </c>
    </row>
    <row r="121" spans="1:2">
      <c r="A121" s="23">
        <f t="shared" si="1"/>
        <v>42009.999999999709</v>
      </c>
      <c r="B121" s="14" t="s">
        <v>178</v>
      </c>
    </row>
    <row r="122" spans="1:2">
      <c r="A122" s="23">
        <f t="shared" si="1"/>
        <v>42010.041666666373</v>
      </c>
      <c r="B122" s="14" t="s">
        <v>179</v>
      </c>
    </row>
    <row r="123" spans="1:2">
      <c r="A123" s="23">
        <f t="shared" si="1"/>
        <v>42010.083333333037</v>
      </c>
      <c r="B123" s="14" t="s">
        <v>180</v>
      </c>
    </row>
    <row r="124" spans="1:2">
      <c r="A124" s="23">
        <f t="shared" si="1"/>
        <v>42010.124999999702</v>
      </c>
      <c r="B124" s="14" t="s">
        <v>181</v>
      </c>
    </row>
    <row r="125" spans="1:2">
      <c r="A125" s="23">
        <f t="shared" si="1"/>
        <v>42010.166666666366</v>
      </c>
      <c r="B125" s="14" t="s">
        <v>182</v>
      </c>
    </row>
    <row r="126" spans="1:2">
      <c r="A126" s="23">
        <f t="shared" si="1"/>
        <v>42010.20833333303</v>
      </c>
      <c r="B126" s="14" t="s">
        <v>183</v>
      </c>
    </row>
    <row r="127" spans="1:2">
      <c r="A127" s="23">
        <f t="shared" si="1"/>
        <v>42010.249999999694</v>
      </c>
      <c r="B127" s="14" t="s">
        <v>184</v>
      </c>
    </row>
    <row r="128" spans="1:2">
      <c r="A128" s="23">
        <f t="shared" si="1"/>
        <v>42010.291666666359</v>
      </c>
      <c r="B128" s="14" t="s">
        <v>185</v>
      </c>
    </row>
    <row r="129" spans="1:2">
      <c r="A129" s="23">
        <f t="shared" si="1"/>
        <v>42010.333333333023</v>
      </c>
      <c r="B129" s="14" t="s">
        <v>186</v>
      </c>
    </row>
    <row r="130" spans="1:2">
      <c r="A130" s="23">
        <f t="shared" si="1"/>
        <v>42010.374999999687</v>
      </c>
      <c r="B130" s="14" t="s">
        <v>187</v>
      </c>
    </row>
    <row r="131" spans="1:2">
      <c r="A131" s="23">
        <f t="shared" ref="A131:A194" si="2">A130+0.0416666666666667</f>
        <v>42010.416666666351</v>
      </c>
      <c r="B131" s="14" t="s">
        <v>188</v>
      </c>
    </row>
    <row r="132" spans="1:2">
      <c r="A132" s="23">
        <f t="shared" si="2"/>
        <v>42010.458333333016</v>
      </c>
      <c r="B132" s="14" t="s">
        <v>189</v>
      </c>
    </row>
    <row r="133" spans="1:2">
      <c r="A133" s="23">
        <f t="shared" si="2"/>
        <v>42010.49999999968</v>
      </c>
      <c r="B133" s="14" t="s">
        <v>190</v>
      </c>
    </row>
    <row r="134" spans="1:2">
      <c r="A134" s="23">
        <f t="shared" si="2"/>
        <v>42010.541666666344</v>
      </c>
      <c r="B134" s="14" t="s">
        <v>191</v>
      </c>
    </row>
    <row r="135" spans="1:2">
      <c r="A135" s="23">
        <f t="shared" si="2"/>
        <v>42010.583333333008</v>
      </c>
      <c r="B135" s="14" t="s">
        <v>192</v>
      </c>
    </row>
    <row r="136" spans="1:2">
      <c r="A136" s="23">
        <f t="shared" si="2"/>
        <v>42010.624999999673</v>
      </c>
      <c r="B136" s="14" t="s">
        <v>36</v>
      </c>
    </row>
    <row r="137" spans="1:2">
      <c r="A137" s="23">
        <f t="shared" si="2"/>
        <v>42010.666666666337</v>
      </c>
      <c r="B137" s="14" t="s">
        <v>193</v>
      </c>
    </row>
    <row r="138" spans="1:2">
      <c r="A138" s="23">
        <f t="shared" si="2"/>
        <v>42010.708333333001</v>
      </c>
      <c r="B138" s="14" t="s">
        <v>194</v>
      </c>
    </row>
    <row r="139" spans="1:2">
      <c r="A139" s="23">
        <f t="shared" si="2"/>
        <v>42010.749999999665</v>
      </c>
      <c r="B139" s="14" t="s">
        <v>195</v>
      </c>
    </row>
    <row r="140" spans="1:2">
      <c r="A140" s="23">
        <f t="shared" si="2"/>
        <v>42010.79166666633</v>
      </c>
      <c r="B140" s="14" t="s">
        <v>196</v>
      </c>
    </row>
    <row r="141" spans="1:2">
      <c r="A141" s="23">
        <f t="shared" si="2"/>
        <v>42010.833333332994</v>
      </c>
      <c r="B141" s="14" t="s">
        <v>197</v>
      </c>
    </row>
    <row r="142" spans="1:2">
      <c r="A142" s="23">
        <f t="shared" si="2"/>
        <v>42010.874999999658</v>
      </c>
      <c r="B142" s="14" t="s">
        <v>198</v>
      </c>
    </row>
    <row r="143" spans="1:2">
      <c r="A143" s="23">
        <f t="shared" si="2"/>
        <v>42010.916666666322</v>
      </c>
      <c r="B143" s="14" t="s">
        <v>199</v>
      </c>
    </row>
    <row r="144" spans="1:2">
      <c r="A144" s="23">
        <f t="shared" si="2"/>
        <v>42010.958333332987</v>
      </c>
      <c r="B144" s="14" t="s">
        <v>200</v>
      </c>
    </row>
    <row r="145" spans="1:2">
      <c r="A145" s="23">
        <f t="shared" si="2"/>
        <v>42010.999999999651</v>
      </c>
      <c r="B145" s="14" t="s">
        <v>201</v>
      </c>
    </row>
    <row r="146" spans="1:2">
      <c r="A146" s="23">
        <f t="shared" si="2"/>
        <v>42011.041666666315</v>
      </c>
      <c r="B146" s="14" t="s">
        <v>202</v>
      </c>
    </row>
    <row r="147" spans="1:2">
      <c r="A147" s="23">
        <f t="shared" si="2"/>
        <v>42011.083333332979</v>
      </c>
      <c r="B147" s="14" t="s">
        <v>203</v>
      </c>
    </row>
    <row r="148" spans="1:2">
      <c r="A148" s="23">
        <f t="shared" si="2"/>
        <v>42011.124999999643</v>
      </c>
      <c r="B148" s="14" t="s">
        <v>204</v>
      </c>
    </row>
    <row r="149" spans="1:2">
      <c r="A149" s="23">
        <f t="shared" si="2"/>
        <v>42011.166666666308</v>
      </c>
      <c r="B149" s="14" t="s">
        <v>205</v>
      </c>
    </row>
    <row r="150" spans="1:2">
      <c r="A150" s="23">
        <f t="shared" si="2"/>
        <v>42011.208333332972</v>
      </c>
      <c r="B150" s="14" t="s">
        <v>206</v>
      </c>
    </row>
    <row r="151" spans="1:2">
      <c r="A151" s="23">
        <f t="shared" si="2"/>
        <v>42011.249999999636</v>
      </c>
      <c r="B151" s="14" t="s">
        <v>207</v>
      </c>
    </row>
    <row r="152" spans="1:2">
      <c r="A152" s="23">
        <f t="shared" si="2"/>
        <v>42011.2916666663</v>
      </c>
      <c r="B152" s="14" t="s">
        <v>208</v>
      </c>
    </row>
    <row r="153" spans="1:2">
      <c r="A153" s="23">
        <f t="shared" si="2"/>
        <v>42011.333333332965</v>
      </c>
      <c r="B153" s="14" t="s">
        <v>209</v>
      </c>
    </row>
    <row r="154" spans="1:2">
      <c r="A154" s="23">
        <f t="shared" si="2"/>
        <v>42011.374999999629</v>
      </c>
      <c r="B154" s="14" t="s">
        <v>210</v>
      </c>
    </row>
    <row r="155" spans="1:2">
      <c r="A155" s="23">
        <f t="shared" si="2"/>
        <v>42011.416666666293</v>
      </c>
      <c r="B155" s="14" t="s">
        <v>211</v>
      </c>
    </row>
    <row r="156" spans="1:2">
      <c r="A156" s="23">
        <f t="shared" si="2"/>
        <v>42011.458333332957</v>
      </c>
      <c r="B156" s="14" t="s">
        <v>212</v>
      </c>
    </row>
    <row r="157" spans="1:2">
      <c r="A157" s="23">
        <f t="shared" si="2"/>
        <v>42011.499999999622</v>
      </c>
      <c r="B157" s="14" t="s">
        <v>213</v>
      </c>
    </row>
    <row r="158" spans="1:2">
      <c r="A158" s="23">
        <f t="shared" si="2"/>
        <v>42011.541666666286</v>
      </c>
      <c r="B158" s="14" t="s">
        <v>214</v>
      </c>
    </row>
    <row r="159" spans="1:2">
      <c r="A159" s="23">
        <f t="shared" si="2"/>
        <v>42011.58333333295</v>
      </c>
      <c r="B159" s="14" t="s">
        <v>215</v>
      </c>
    </row>
    <row r="160" spans="1:2">
      <c r="A160" s="23">
        <f t="shared" si="2"/>
        <v>42011.624999999614</v>
      </c>
      <c r="B160" s="14" t="s">
        <v>216</v>
      </c>
    </row>
    <row r="161" spans="1:2">
      <c r="A161" s="23">
        <f t="shared" si="2"/>
        <v>42011.666666666279</v>
      </c>
      <c r="B161" s="14" t="s">
        <v>217</v>
      </c>
    </row>
    <row r="162" spans="1:2">
      <c r="A162" s="23">
        <f t="shared" si="2"/>
        <v>42011.708333332943</v>
      </c>
      <c r="B162" s="14" t="s">
        <v>218</v>
      </c>
    </row>
    <row r="163" spans="1:2">
      <c r="A163" s="23">
        <f t="shared" si="2"/>
        <v>42011.749999999607</v>
      </c>
      <c r="B163" s="14" t="s">
        <v>219</v>
      </c>
    </row>
    <row r="164" spans="1:2">
      <c r="A164" s="23">
        <f t="shared" si="2"/>
        <v>42011.791666666271</v>
      </c>
      <c r="B164" s="14" t="s">
        <v>220</v>
      </c>
    </row>
    <row r="165" spans="1:2">
      <c r="A165" s="23">
        <f t="shared" si="2"/>
        <v>42011.833333332936</v>
      </c>
      <c r="B165" s="14" t="s">
        <v>221</v>
      </c>
    </row>
    <row r="166" spans="1:2">
      <c r="A166" s="23">
        <f t="shared" si="2"/>
        <v>42011.8749999996</v>
      </c>
      <c r="B166" s="14" t="s">
        <v>222</v>
      </c>
    </row>
    <row r="167" spans="1:2">
      <c r="A167" s="23">
        <f t="shared" si="2"/>
        <v>42011.916666666264</v>
      </c>
      <c r="B167" s="14" t="s">
        <v>223</v>
      </c>
    </row>
    <row r="168" spans="1:2">
      <c r="A168" s="23">
        <f t="shared" si="2"/>
        <v>42011.958333332928</v>
      </c>
      <c r="B168" s="14" t="s">
        <v>224</v>
      </c>
    </row>
    <row r="169" spans="1:2">
      <c r="A169" s="23">
        <f t="shared" si="2"/>
        <v>42011.999999999593</v>
      </c>
      <c r="B169" s="14" t="s">
        <v>45</v>
      </c>
    </row>
    <row r="170" spans="1:2">
      <c r="A170" s="23">
        <f t="shared" si="2"/>
        <v>42012.041666666257</v>
      </c>
      <c r="B170" s="14" t="s">
        <v>225</v>
      </c>
    </row>
    <row r="171" spans="1:2">
      <c r="A171" s="23">
        <f t="shared" si="2"/>
        <v>42012.083333332921</v>
      </c>
      <c r="B171" s="14" t="s">
        <v>226</v>
      </c>
    </row>
    <row r="172" spans="1:2">
      <c r="A172" s="23">
        <f t="shared" si="2"/>
        <v>42012.124999999585</v>
      </c>
      <c r="B172" s="14" t="s">
        <v>227</v>
      </c>
    </row>
    <row r="173" spans="1:2">
      <c r="A173" s="23">
        <f t="shared" si="2"/>
        <v>42012.16666666625</v>
      </c>
      <c r="B173" s="14" t="s">
        <v>228</v>
      </c>
    </row>
    <row r="174" spans="1:2">
      <c r="A174" s="23">
        <f t="shared" si="2"/>
        <v>42012.208333332914</v>
      </c>
      <c r="B174" s="14" t="s">
        <v>229</v>
      </c>
    </row>
    <row r="175" spans="1:2">
      <c r="A175" s="23">
        <f t="shared" si="2"/>
        <v>42012.249999999578</v>
      </c>
      <c r="B175" s="14" t="s">
        <v>230</v>
      </c>
    </row>
    <row r="176" spans="1:2">
      <c r="A176" s="23">
        <f t="shared" si="2"/>
        <v>42012.291666666242</v>
      </c>
      <c r="B176" s="14" t="s">
        <v>231</v>
      </c>
    </row>
    <row r="177" spans="1:2">
      <c r="A177" s="23">
        <f t="shared" si="2"/>
        <v>42012.333333332906</v>
      </c>
      <c r="B177" s="14" t="s">
        <v>232</v>
      </c>
    </row>
    <row r="178" spans="1:2">
      <c r="A178" s="23">
        <f t="shared" si="2"/>
        <v>42012.374999999571</v>
      </c>
      <c r="B178" s="14" t="s">
        <v>47</v>
      </c>
    </row>
    <row r="179" spans="1:2">
      <c r="A179" s="23">
        <f t="shared" si="2"/>
        <v>42012.416666666235</v>
      </c>
      <c r="B179" s="14" t="s">
        <v>233</v>
      </c>
    </row>
    <row r="180" spans="1:2">
      <c r="A180" s="23">
        <f t="shared" si="2"/>
        <v>42012.458333332899</v>
      </c>
      <c r="B180" s="14" t="s">
        <v>234</v>
      </c>
    </row>
    <row r="181" spans="1:2">
      <c r="A181" s="23">
        <f t="shared" si="2"/>
        <v>42012.499999999563</v>
      </c>
      <c r="B181" s="14" t="s">
        <v>235</v>
      </c>
    </row>
    <row r="182" spans="1:2">
      <c r="A182" s="23">
        <f t="shared" si="2"/>
        <v>42012.541666666228</v>
      </c>
      <c r="B182" s="14" t="s">
        <v>236</v>
      </c>
    </row>
    <row r="183" spans="1:2">
      <c r="A183" s="23">
        <f t="shared" si="2"/>
        <v>42012.583333332892</v>
      </c>
      <c r="B183" s="14" t="s">
        <v>237</v>
      </c>
    </row>
    <row r="184" spans="1:2">
      <c r="A184" s="23">
        <f t="shared" si="2"/>
        <v>42012.624999999556</v>
      </c>
      <c r="B184" s="14" t="s">
        <v>238</v>
      </c>
    </row>
    <row r="185" spans="1:2">
      <c r="A185" s="23">
        <f t="shared" si="2"/>
        <v>42012.66666666622</v>
      </c>
      <c r="B185" s="14" t="s">
        <v>239</v>
      </c>
    </row>
    <row r="186" spans="1:2">
      <c r="A186" s="23">
        <f t="shared" si="2"/>
        <v>42012.708333332885</v>
      </c>
      <c r="B186" s="14" t="s">
        <v>240</v>
      </c>
    </row>
    <row r="187" spans="1:2">
      <c r="A187" s="23">
        <f t="shared" si="2"/>
        <v>42012.749999999549</v>
      </c>
      <c r="B187" s="14" t="s">
        <v>241</v>
      </c>
    </row>
    <row r="188" spans="1:2">
      <c r="A188" s="23">
        <f t="shared" si="2"/>
        <v>42012.791666666213</v>
      </c>
      <c r="B188" s="14" t="s">
        <v>242</v>
      </c>
    </row>
    <row r="189" spans="1:2">
      <c r="A189" s="23">
        <f t="shared" si="2"/>
        <v>42012.833333332877</v>
      </c>
      <c r="B189" s="14" t="s">
        <v>243</v>
      </c>
    </row>
    <row r="190" spans="1:2">
      <c r="A190" s="23">
        <f t="shared" si="2"/>
        <v>42012.874999999542</v>
      </c>
      <c r="B190" s="14" t="s">
        <v>244</v>
      </c>
    </row>
    <row r="191" spans="1:2">
      <c r="A191" s="23">
        <f t="shared" si="2"/>
        <v>42012.916666666206</v>
      </c>
      <c r="B191" s="14" t="s">
        <v>245</v>
      </c>
    </row>
    <row r="192" spans="1:2">
      <c r="A192" s="23">
        <f t="shared" si="2"/>
        <v>42012.95833333287</v>
      </c>
      <c r="B192" s="14" t="s">
        <v>204</v>
      </c>
    </row>
    <row r="193" spans="1:2">
      <c r="A193" s="23">
        <f t="shared" si="2"/>
        <v>42012.999999999534</v>
      </c>
      <c r="B193" s="14" t="s">
        <v>246</v>
      </c>
    </row>
    <row r="194" spans="1:2">
      <c r="A194" s="23">
        <f t="shared" si="2"/>
        <v>42013.041666666199</v>
      </c>
      <c r="B194" s="14" t="s">
        <v>247</v>
      </c>
    </row>
    <row r="195" spans="1:2">
      <c r="A195" s="23">
        <f t="shared" ref="A195:A258" si="3">A194+0.0416666666666667</f>
        <v>42013.083333332863</v>
      </c>
      <c r="B195" s="14" t="s">
        <v>185</v>
      </c>
    </row>
    <row r="196" spans="1:2">
      <c r="A196" s="23">
        <f t="shared" si="3"/>
        <v>42013.124999999527</v>
      </c>
      <c r="B196" s="14" t="s">
        <v>248</v>
      </c>
    </row>
    <row r="197" spans="1:2">
      <c r="A197" s="23">
        <f t="shared" si="3"/>
        <v>42013.166666666191</v>
      </c>
      <c r="B197" s="14" t="s">
        <v>249</v>
      </c>
    </row>
    <row r="198" spans="1:2">
      <c r="A198" s="23">
        <f t="shared" si="3"/>
        <v>42013.208333332856</v>
      </c>
      <c r="B198" s="14" t="s">
        <v>250</v>
      </c>
    </row>
    <row r="199" spans="1:2">
      <c r="A199" s="23">
        <f t="shared" si="3"/>
        <v>42013.24999999952</v>
      </c>
      <c r="B199" s="14" t="s">
        <v>251</v>
      </c>
    </row>
    <row r="200" spans="1:2">
      <c r="A200" s="23">
        <f t="shared" si="3"/>
        <v>42013.291666666184</v>
      </c>
      <c r="B200" s="14" t="s">
        <v>252</v>
      </c>
    </row>
    <row r="201" spans="1:2">
      <c r="A201" s="23">
        <f t="shared" si="3"/>
        <v>42013.333333332848</v>
      </c>
      <c r="B201" s="14" t="s">
        <v>253</v>
      </c>
    </row>
    <row r="202" spans="1:2">
      <c r="A202" s="23">
        <f t="shared" si="3"/>
        <v>42013.374999999513</v>
      </c>
      <c r="B202" s="14" t="s">
        <v>38</v>
      </c>
    </row>
    <row r="203" spans="1:2">
      <c r="A203" s="23">
        <f t="shared" si="3"/>
        <v>42013.416666666177</v>
      </c>
      <c r="B203" s="14" t="s">
        <v>254</v>
      </c>
    </row>
    <row r="204" spans="1:2">
      <c r="A204" s="23">
        <f t="shared" si="3"/>
        <v>42013.458333332841</v>
      </c>
      <c r="B204" s="14" t="s">
        <v>255</v>
      </c>
    </row>
    <row r="205" spans="1:2">
      <c r="A205" s="23">
        <f t="shared" si="3"/>
        <v>42013.499999999505</v>
      </c>
      <c r="B205" s="14" t="s">
        <v>256</v>
      </c>
    </row>
    <row r="206" spans="1:2">
      <c r="A206" s="23">
        <f t="shared" si="3"/>
        <v>42013.541666666169</v>
      </c>
      <c r="B206" s="14" t="s">
        <v>257</v>
      </c>
    </row>
    <row r="207" spans="1:2">
      <c r="A207" s="23">
        <f t="shared" si="3"/>
        <v>42013.583333332834</v>
      </c>
      <c r="B207" s="14" t="s">
        <v>258</v>
      </c>
    </row>
    <row r="208" spans="1:2">
      <c r="A208" s="23">
        <f t="shared" si="3"/>
        <v>42013.624999999498</v>
      </c>
      <c r="B208" s="14" t="s">
        <v>259</v>
      </c>
    </row>
    <row r="209" spans="1:2">
      <c r="A209" s="23">
        <f t="shared" si="3"/>
        <v>42013.666666666162</v>
      </c>
      <c r="B209" s="14" t="s">
        <v>260</v>
      </c>
    </row>
    <row r="210" spans="1:2">
      <c r="A210" s="23">
        <f t="shared" si="3"/>
        <v>42013.708333332826</v>
      </c>
      <c r="B210" s="14" t="s">
        <v>261</v>
      </c>
    </row>
    <row r="211" spans="1:2">
      <c r="A211" s="23">
        <f t="shared" si="3"/>
        <v>42013.749999999491</v>
      </c>
      <c r="B211" s="14" t="s">
        <v>262</v>
      </c>
    </row>
    <row r="212" spans="1:2">
      <c r="A212" s="23">
        <f t="shared" si="3"/>
        <v>42013.791666666155</v>
      </c>
      <c r="B212" s="14" t="s">
        <v>263</v>
      </c>
    </row>
    <row r="213" spans="1:2">
      <c r="A213" s="23">
        <f t="shared" si="3"/>
        <v>42013.833333332819</v>
      </c>
      <c r="B213" s="14" t="s">
        <v>264</v>
      </c>
    </row>
    <row r="214" spans="1:2">
      <c r="A214" s="23">
        <f t="shared" si="3"/>
        <v>42013.874999999483</v>
      </c>
      <c r="B214" s="14" t="s">
        <v>265</v>
      </c>
    </row>
    <row r="215" spans="1:2">
      <c r="A215" s="23">
        <f t="shared" si="3"/>
        <v>42013.916666666148</v>
      </c>
      <c r="B215" s="14" t="s">
        <v>213</v>
      </c>
    </row>
    <row r="216" spans="1:2">
      <c r="A216" s="23">
        <f t="shared" si="3"/>
        <v>42013.958333332812</v>
      </c>
      <c r="B216" s="14" t="s">
        <v>165</v>
      </c>
    </row>
    <row r="217" spans="1:2">
      <c r="A217" s="23">
        <f t="shared" si="3"/>
        <v>42013.999999999476</v>
      </c>
      <c r="B217" s="14" t="s">
        <v>266</v>
      </c>
    </row>
    <row r="218" spans="1:2">
      <c r="A218" s="23">
        <f t="shared" si="3"/>
        <v>42014.04166666614</v>
      </c>
      <c r="B218" s="14" t="s">
        <v>267</v>
      </c>
    </row>
    <row r="219" spans="1:2">
      <c r="A219" s="23">
        <f t="shared" si="3"/>
        <v>42014.083333332805</v>
      </c>
      <c r="B219" s="14" t="s">
        <v>42</v>
      </c>
    </row>
    <row r="220" spans="1:2">
      <c r="A220" s="23">
        <f t="shared" si="3"/>
        <v>42014.124999999469</v>
      </c>
      <c r="B220" s="14" t="s">
        <v>268</v>
      </c>
    </row>
    <row r="221" spans="1:2">
      <c r="A221" s="23">
        <f t="shared" si="3"/>
        <v>42014.166666666133</v>
      </c>
      <c r="B221" s="14" t="s">
        <v>96</v>
      </c>
    </row>
    <row r="222" spans="1:2">
      <c r="A222" s="23">
        <f t="shared" si="3"/>
        <v>42014.208333332797</v>
      </c>
      <c r="B222" s="14" t="s">
        <v>269</v>
      </c>
    </row>
    <row r="223" spans="1:2">
      <c r="A223" s="23">
        <f t="shared" si="3"/>
        <v>42014.249999999462</v>
      </c>
      <c r="B223" s="14" t="s">
        <v>270</v>
      </c>
    </row>
    <row r="224" spans="1:2">
      <c r="A224" s="23">
        <f t="shared" si="3"/>
        <v>42014.291666666126</v>
      </c>
      <c r="B224" s="14" t="s">
        <v>271</v>
      </c>
    </row>
    <row r="225" spans="1:2">
      <c r="A225" s="23">
        <f t="shared" si="3"/>
        <v>42014.33333333279</v>
      </c>
      <c r="B225" s="14" t="s">
        <v>272</v>
      </c>
    </row>
    <row r="226" spans="1:2">
      <c r="A226" s="23">
        <f t="shared" si="3"/>
        <v>42014.374999999454</v>
      </c>
      <c r="B226" s="14" t="s">
        <v>272</v>
      </c>
    </row>
    <row r="227" spans="1:2">
      <c r="A227" s="23">
        <f t="shared" si="3"/>
        <v>42014.416666666119</v>
      </c>
      <c r="B227" s="14" t="s">
        <v>273</v>
      </c>
    </row>
    <row r="228" spans="1:2">
      <c r="A228" s="23">
        <f t="shared" si="3"/>
        <v>42014.458333332783</v>
      </c>
      <c r="B228" s="14" t="s">
        <v>274</v>
      </c>
    </row>
    <row r="229" spans="1:2">
      <c r="A229" s="23">
        <f t="shared" si="3"/>
        <v>42014.499999999447</v>
      </c>
      <c r="B229" s="14" t="s">
        <v>275</v>
      </c>
    </row>
    <row r="230" spans="1:2">
      <c r="A230" s="23">
        <f t="shared" si="3"/>
        <v>42014.541666666111</v>
      </c>
      <c r="B230" s="14" t="s">
        <v>50</v>
      </c>
    </row>
    <row r="231" spans="1:2">
      <c r="A231" s="23">
        <f t="shared" si="3"/>
        <v>42014.583333332776</v>
      </c>
      <c r="B231" s="14" t="s">
        <v>276</v>
      </c>
    </row>
    <row r="232" spans="1:2">
      <c r="A232" s="23">
        <f t="shared" si="3"/>
        <v>42014.62499999944</v>
      </c>
      <c r="B232" s="14" t="s">
        <v>53</v>
      </c>
    </row>
    <row r="233" spans="1:2">
      <c r="A233" s="23">
        <f t="shared" si="3"/>
        <v>42014.666666666104</v>
      </c>
      <c r="B233" s="14" t="s">
        <v>277</v>
      </c>
    </row>
    <row r="234" spans="1:2">
      <c r="A234" s="23">
        <f t="shared" si="3"/>
        <v>42014.708333332768</v>
      </c>
      <c r="B234" s="14" t="s">
        <v>278</v>
      </c>
    </row>
    <row r="235" spans="1:2">
      <c r="A235" s="23">
        <f t="shared" si="3"/>
        <v>42014.749999999432</v>
      </c>
      <c r="B235" s="14" t="s">
        <v>58</v>
      </c>
    </row>
    <row r="236" spans="1:2">
      <c r="A236" s="23">
        <f t="shared" si="3"/>
        <v>42014.791666666097</v>
      </c>
      <c r="B236" s="14" t="s">
        <v>279</v>
      </c>
    </row>
    <row r="237" spans="1:2">
      <c r="A237" s="23">
        <f t="shared" si="3"/>
        <v>42014.833333332761</v>
      </c>
      <c r="B237" s="14" t="s">
        <v>280</v>
      </c>
    </row>
    <row r="238" spans="1:2">
      <c r="A238" s="23">
        <f t="shared" si="3"/>
        <v>42014.874999999425</v>
      </c>
      <c r="B238" s="14" t="s">
        <v>281</v>
      </c>
    </row>
    <row r="239" spans="1:2">
      <c r="A239" s="23">
        <f t="shared" si="3"/>
        <v>42014.916666666089</v>
      </c>
      <c r="B239" s="14" t="s">
        <v>282</v>
      </c>
    </row>
    <row r="240" spans="1:2">
      <c r="A240" s="23">
        <f t="shared" si="3"/>
        <v>42014.958333332754</v>
      </c>
      <c r="B240" s="14" t="s">
        <v>283</v>
      </c>
    </row>
    <row r="241" spans="1:2">
      <c r="A241" s="23">
        <f t="shared" si="3"/>
        <v>42014.999999999418</v>
      </c>
      <c r="B241" s="14" t="s">
        <v>284</v>
      </c>
    </row>
    <row r="242" spans="1:2">
      <c r="A242" s="23">
        <f t="shared" si="3"/>
        <v>42015.041666666082</v>
      </c>
      <c r="B242" s="14" t="s">
        <v>285</v>
      </c>
    </row>
    <row r="243" spans="1:2">
      <c r="A243" s="23">
        <f t="shared" si="3"/>
        <v>42015.083333332746</v>
      </c>
      <c r="B243" s="14" t="s">
        <v>286</v>
      </c>
    </row>
    <row r="244" spans="1:2">
      <c r="A244" s="23">
        <f t="shared" si="3"/>
        <v>42015.124999999411</v>
      </c>
      <c r="B244" s="14" t="s">
        <v>287</v>
      </c>
    </row>
    <row r="245" spans="1:2">
      <c r="A245" s="23">
        <f t="shared" si="3"/>
        <v>42015.166666666075</v>
      </c>
      <c r="B245" s="14" t="s">
        <v>51</v>
      </c>
    </row>
    <row r="246" spans="1:2">
      <c r="A246" s="23">
        <f t="shared" si="3"/>
        <v>42015.208333332739</v>
      </c>
      <c r="B246" s="14" t="s">
        <v>288</v>
      </c>
    </row>
    <row r="247" spans="1:2">
      <c r="A247" s="23">
        <f t="shared" si="3"/>
        <v>42015.249999999403</v>
      </c>
      <c r="B247" s="14" t="s">
        <v>289</v>
      </c>
    </row>
    <row r="248" spans="1:2">
      <c r="A248" s="23">
        <f t="shared" si="3"/>
        <v>42015.291666666068</v>
      </c>
      <c r="B248" s="14" t="s">
        <v>40</v>
      </c>
    </row>
    <row r="249" spans="1:2">
      <c r="A249" s="23">
        <f t="shared" si="3"/>
        <v>42015.333333332732</v>
      </c>
      <c r="B249" s="14" t="s">
        <v>290</v>
      </c>
    </row>
    <row r="250" spans="1:2">
      <c r="A250" s="23">
        <f t="shared" si="3"/>
        <v>42015.374999999396</v>
      </c>
      <c r="B250" s="14" t="s">
        <v>291</v>
      </c>
    </row>
    <row r="251" spans="1:2">
      <c r="A251" s="23">
        <f t="shared" si="3"/>
        <v>42015.41666666606</v>
      </c>
      <c r="B251" s="14" t="s">
        <v>292</v>
      </c>
    </row>
    <row r="252" spans="1:2">
      <c r="A252" s="23">
        <f t="shared" si="3"/>
        <v>42015.458333332725</v>
      </c>
      <c r="B252" s="14" t="s">
        <v>293</v>
      </c>
    </row>
    <row r="253" spans="1:2">
      <c r="A253" s="23">
        <f t="shared" si="3"/>
        <v>42015.499999999389</v>
      </c>
      <c r="B253" s="14" t="s">
        <v>35</v>
      </c>
    </row>
    <row r="254" spans="1:2">
      <c r="A254" s="23">
        <f t="shared" si="3"/>
        <v>42015.541666666053</v>
      </c>
      <c r="B254" s="14" t="s">
        <v>294</v>
      </c>
    </row>
    <row r="255" spans="1:2">
      <c r="A255" s="23">
        <f t="shared" si="3"/>
        <v>42015.583333332717</v>
      </c>
      <c r="B255" s="14" t="s">
        <v>295</v>
      </c>
    </row>
    <row r="256" spans="1:2">
      <c r="A256" s="23">
        <f t="shared" si="3"/>
        <v>42015.624999999382</v>
      </c>
      <c r="B256" s="14" t="s">
        <v>296</v>
      </c>
    </row>
    <row r="257" spans="1:2">
      <c r="A257" s="23">
        <f t="shared" si="3"/>
        <v>42015.666666666046</v>
      </c>
      <c r="B257" s="14" t="s">
        <v>297</v>
      </c>
    </row>
    <row r="258" spans="1:2">
      <c r="A258" s="23">
        <f t="shared" si="3"/>
        <v>42015.70833333271</v>
      </c>
      <c r="B258" s="14" t="s">
        <v>298</v>
      </c>
    </row>
    <row r="259" spans="1:2">
      <c r="A259" s="23">
        <f t="shared" ref="A259:A322" si="4">A258+0.0416666666666667</f>
        <v>42015.749999999374</v>
      </c>
      <c r="B259" s="14" t="s">
        <v>299</v>
      </c>
    </row>
    <row r="260" spans="1:2">
      <c r="A260" s="23">
        <f t="shared" si="4"/>
        <v>42015.791666666039</v>
      </c>
      <c r="B260" s="14" t="s">
        <v>300</v>
      </c>
    </row>
    <row r="261" spans="1:2">
      <c r="A261" s="23">
        <f t="shared" si="4"/>
        <v>42015.833333332703</v>
      </c>
      <c r="B261" s="14" t="s">
        <v>301</v>
      </c>
    </row>
    <row r="262" spans="1:2">
      <c r="A262" s="23">
        <f t="shared" si="4"/>
        <v>42015.874999999367</v>
      </c>
      <c r="B262" s="14" t="s">
        <v>34</v>
      </c>
    </row>
    <row r="263" spans="1:2">
      <c r="A263" s="23">
        <f t="shared" si="4"/>
        <v>42015.916666666031</v>
      </c>
      <c r="B263" s="14" t="s">
        <v>302</v>
      </c>
    </row>
    <row r="264" spans="1:2">
      <c r="A264" s="23">
        <f t="shared" si="4"/>
        <v>42015.958333332695</v>
      </c>
      <c r="B264" s="14" t="s">
        <v>303</v>
      </c>
    </row>
    <row r="265" spans="1:2">
      <c r="A265" s="23">
        <f t="shared" si="4"/>
        <v>42015.99999999936</v>
      </c>
      <c r="B265" s="14" t="s">
        <v>304</v>
      </c>
    </row>
    <row r="266" spans="1:2">
      <c r="A266" s="23">
        <f t="shared" si="4"/>
        <v>42016.041666666024</v>
      </c>
      <c r="B266" s="14" t="s">
        <v>305</v>
      </c>
    </row>
    <row r="267" spans="1:2">
      <c r="A267" s="23">
        <f t="shared" si="4"/>
        <v>42016.083333332688</v>
      </c>
      <c r="B267" s="14" t="s">
        <v>306</v>
      </c>
    </row>
    <row r="268" spans="1:2">
      <c r="A268" s="23">
        <f t="shared" si="4"/>
        <v>42016.124999999352</v>
      </c>
      <c r="B268" s="14" t="s">
        <v>307</v>
      </c>
    </row>
    <row r="269" spans="1:2">
      <c r="A269" s="23">
        <f t="shared" si="4"/>
        <v>42016.166666666017</v>
      </c>
      <c r="B269" s="14" t="s">
        <v>308</v>
      </c>
    </row>
    <row r="270" spans="1:2">
      <c r="A270" s="23">
        <f t="shared" si="4"/>
        <v>42016.208333332681</v>
      </c>
      <c r="B270" s="14" t="s">
        <v>309</v>
      </c>
    </row>
    <row r="271" spans="1:2">
      <c r="A271" s="23">
        <f t="shared" si="4"/>
        <v>42016.249999999345</v>
      </c>
      <c r="B271" s="14" t="s">
        <v>310</v>
      </c>
    </row>
    <row r="272" spans="1:2">
      <c r="A272" s="23">
        <f t="shared" si="4"/>
        <v>42016.291666666009</v>
      </c>
      <c r="B272" s="14" t="s">
        <v>311</v>
      </c>
    </row>
    <row r="273" spans="1:2">
      <c r="A273" s="23">
        <f t="shared" si="4"/>
        <v>42016.333333332674</v>
      </c>
      <c r="B273" s="14" t="s">
        <v>312</v>
      </c>
    </row>
    <row r="274" spans="1:2">
      <c r="A274" s="23">
        <f t="shared" si="4"/>
        <v>42016.374999999338</v>
      </c>
      <c r="B274" s="14" t="s">
        <v>313</v>
      </c>
    </row>
    <row r="275" spans="1:2">
      <c r="A275" s="23">
        <f t="shared" si="4"/>
        <v>42016.416666666002</v>
      </c>
      <c r="B275" s="14" t="s">
        <v>314</v>
      </c>
    </row>
    <row r="276" spans="1:2">
      <c r="A276" s="23">
        <f t="shared" si="4"/>
        <v>42016.458333332666</v>
      </c>
      <c r="B276" s="14" t="s">
        <v>315</v>
      </c>
    </row>
    <row r="277" spans="1:2">
      <c r="A277" s="23">
        <f t="shared" si="4"/>
        <v>42016.499999999331</v>
      </c>
      <c r="B277" s="14" t="s">
        <v>316</v>
      </c>
    </row>
    <row r="278" spans="1:2">
      <c r="A278" s="23">
        <f t="shared" si="4"/>
        <v>42016.541666665995</v>
      </c>
      <c r="B278" s="14" t="s">
        <v>317</v>
      </c>
    </row>
    <row r="279" spans="1:2">
      <c r="A279" s="23">
        <f t="shared" si="4"/>
        <v>42016.583333332659</v>
      </c>
      <c r="B279" s="14" t="s">
        <v>318</v>
      </c>
    </row>
    <row r="280" spans="1:2">
      <c r="A280" s="23">
        <f t="shared" si="4"/>
        <v>42016.624999999323</v>
      </c>
      <c r="B280" s="14" t="s">
        <v>319</v>
      </c>
    </row>
    <row r="281" spans="1:2">
      <c r="A281" s="23">
        <f t="shared" si="4"/>
        <v>42016.666666665988</v>
      </c>
      <c r="B281" s="14" t="s">
        <v>320</v>
      </c>
    </row>
    <row r="282" spans="1:2">
      <c r="A282" s="23">
        <f t="shared" si="4"/>
        <v>42016.708333332652</v>
      </c>
      <c r="B282" s="14" t="s">
        <v>321</v>
      </c>
    </row>
    <row r="283" spans="1:2">
      <c r="A283" s="23">
        <f t="shared" si="4"/>
        <v>42016.749999999316</v>
      </c>
      <c r="B283" s="14" t="s">
        <v>322</v>
      </c>
    </row>
    <row r="284" spans="1:2">
      <c r="A284" s="23">
        <f t="shared" si="4"/>
        <v>42016.79166666598</v>
      </c>
      <c r="B284" s="14" t="s">
        <v>323</v>
      </c>
    </row>
    <row r="285" spans="1:2">
      <c r="A285" s="23">
        <f t="shared" si="4"/>
        <v>42016.833333332645</v>
      </c>
      <c r="B285" s="14" t="s">
        <v>324</v>
      </c>
    </row>
    <row r="286" spans="1:2">
      <c r="A286" s="23">
        <f t="shared" si="4"/>
        <v>42016.874999999309</v>
      </c>
      <c r="B286" s="14" t="s">
        <v>325</v>
      </c>
    </row>
    <row r="287" spans="1:2">
      <c r="A287" s="23">
        <f t="shared" si="4"/>
        <v>42016.916666665973</v>
      </c>
      <c r="B287" s="14" t="s">
        <v>326</v>
      </c>
    </row>
    <row r="288" spans="1:2">
      <c r="A288" s="23">
        <f t="shared" si="4"/>
        <v>42016.958333332637</v>
      </c>
      <c r="B288" s="14" t="s">
        <v>327</v>
      </c>
    </row>
    <row r="289" spans="1:2">
      <c r="A289" s="23">
        <f t="shared" si="4"/>
        <v>42016.999999999302</v>
      </c>
      <c r="B289" s="14" t="s">
        <v>328</v>
      </c>
    </row>
    <row r="290" spans="1:2">
      <c r="A290" s="23">
        <f t="shared" si="4"/>
        <v>42017.041666665966</v>
      </c>
      <c r="B290" s="14" t="s">
        <v>329</v>
      </c>
    </row>
    <row r="291" spans="1:2">
      <c r="A291" s="23">
        <f t="shared" si="4"/>
        <v>42017.08333333263</v>
      </c>
      <c r="B291" s="14" t="s">
        <v>330</v>
      </c>
    </row>
    <row r="292" spans="1:2">
      <c r="A292" s="23">
        <f t="shared" si="4"/>
        <v>42017.124999999294</v>
      </c>
      <c r="B292" s="14" t="s">
        <v>331</v>
      </c>
    </row>
    <row r="293" spans="1:2">
      <c r="A293" s="23">
        <f t="shared" si="4"/>
        <v>42017.166666665958</v>
      </c>
      <c r="B293" s="14" t="s">
        <v>332</v>
      </c>
    </row>
    <row r="294" spans="1:2">
      <c r="A294" s="23">
        <f t="shared" si="4"/>
        <v>42017.208333332623</v>
      </c>
      <c r="B294" s="14" t="s">
        <v>333</v>
      </c>
    </row>
    <row r="295" spans="1:2">
      <c r="A295" s="23">
        <f t="shared" si="4"/>
        <v>42017.249999999287</v>
      </c>
      <c r="B295" s="14" t="s">
        <v>334</v>
      </c>
    </row>
    <row r="296" spans="1:2">
      <c r="A296" s="23">
        <f t="shared" si="4"/>
        <v>42017.291666665951</v>
      </c>
      <c r="B296" s="14" t="s">
        <v>225</v>
      </c>
    </row>
    <row r="297" spans="1:2">
      <c r="A297" s="23">
        <f t="shared" si="4"/>
        <v>42017.333333332615</v>
      </c>
      <c r="B297" s="14" t="s">
        <v>335</v>
      </c>
    </row>
    <row r="298" spans="1:2">
      <c r="A298" s="23">
        <f t="shared" si="4"/>
        <v>42017.37499999928</v>
      </c>
      <c r="B298" s="14" t="s">
        <v>336</v>
      </c>
    </row>
    <row r="299" spans="1:2">
      <c r="A299" s="23">
        <f t="shared" si="4"/>
        <v>42017.416666665944</v>
      </c>
      <c r="B299" s="14" t="s">
        <v>337</v>
      </c>
    </row>
    <row r="300" spans="1:2">
      <c r="A300" s="23">
        <f t="shared" si="4"/>
        <v>42017.458333332608</v>
      </c>
      <c r="B300" s="14" t="s">
        <v>338</v>
      </c>
    </row>
    <row r="301" spans="1:2">
      <c r="A301" s="23">
        <f t="shared" si="4"/>
        <v>42017.499999999272</v>
      </c>
      <c r="B301" s="14" t="s">
        <v>339</v>
      </c>
    </row>
    <row r="302" spans="1:2">
      <c r="A302" s="23">
        <f t="shared" si="4"/>
        <v>42017.541666665937</v>
      </c>
      <c r="B302" s="14" t="s">
        <v>340</v>
      </c>
    </row>
    <row r="303" spans="1:2">
      <c r="A303" s="23">
        <f t="shared" si="4"/>
        <v>42017.583333332601</v>
      </c>
      <c r="B303" s="14" t="s">
        <v>341</v>
      </c>
    </row>
    <row r="304" spans="1:2">
      <c r="A304" s="23">
        <f t="shared" si="4"/>
        <v>42017.624999999265</v>
      </c>
      <c r="B304" s="14" t="s">
        <v>63</v>
      </c>
    </row>
    <row r="305" spans="1:2">
      <c r="A305" s="23">
        <f t="shared" si="4"/>
        <v>42017.666666665929</v>
      </c>
      <c r="B305" s="14" t="s">
        <v>342</v>
      </c>
    </row>
    <row r="306" spans="1:2">
      <c r="A306" s="23">
        <f t="shared" si="4"/>
        <v>42017.708333332594</v>
      </c>
      <c r="B306" s="14" t="s">
        <v>343</v>
      </c>
    </row>
    <row r="307" spans="1:2">
      <c r="A307" s="23">
        <f t="shared" si="4"/>
        <v>42017.749999999258</v>
      </c>
      <c r="B307" s="14" t="s">
        <v>344</v>
      </c>
    </row>
    <row r="308" spans="1:2">
      <c r="A308" s="23">
        <f t="shared" si="4"/>
        <v>42017.791666665922</v>
      </c>
      <c r="B308" s="14" t="s">
        <v>43</v>
      </c>
    </row>
    <row r="309" spans="1:2">
      <c r="A309" s="23">
        <f t="shared" si="4"/>
        <v>42017.833333332586</v>
      </c>
      <c r="B309" s="14" t="s">
        <v>345</v>
      </c>
    </row>
    <row r="310" spans="1:2">
      <c r="A310" s="23">
        <f t="shared" si="4"/>
        <v>42017.874999999251</v>
      </c>
      <c r="B310" s="14" t="s">
        <v>346</v>
      </c>
    </row>
    <row r="311" spans="1:2">
      <c r="A311" s="23">
        <f t="shared" si="4"/>
        <v>42017.916666665915</v>
      </c>
      <c r="B311" s="14" t="s">
        <v>347</v>
      </c>
    </row>
    <row r="312" spans="1:2">
      <c r="A312" s="23">
        <f t="shared" si="4"/>
        <v>42017.958333332579</v>
      </c>
      <c r="B312" s="14" t="s">
        <v>348</v>
      </c>
    </row>
    <row r="313" spans="1:2">
      <c r="A313" s="23">
        <f t="shared" si="4"/>
        <v>42017.999999999243</v>
      </c>
      <c r="B313" s="14" t="s">
        <v>349</v>
      </c>
    </row>
    <row r="314" spans="1:2">
      <c r="A314" s="23">
        <f t="shared" si="4"/>
        <v>42018.041666665908</v>
      </c>
      <c r="B314" s="14" t="s">
        <v>52</v>
      </c>
    </row>
    <row r="315" spans="1:2">
      <c r="A315" s="23">
        <f t="shared" si="4"/>
        <v>42018.083333332572</v>
      </c>
      <c r="B315" s="14" t="s">
        <v>350</v>
      </c>
    </row>
    <row r="316" spans="1:2">
      <c r="A316" s="23">
        <f t="shared" si="4"/>
        <v>42018.124999999236</v>
      </c>
      <c r="B316" s="14" t="s">
        <v>351</v>
      </c>
    </row>
    <row r="317" spans="1:2">
      <c r="A317" s="23">
        <f t="shared" si="4"/>
        <v>42018.1666666659</v>
      </c>
      <c r="B317" s="14" t="s">
        <v>352</v>
      </c>
    </row>
    <row r="318" spans="1:2">
      <c r="A318" s="23">
        <f t="shared" si="4"/>
        <v>42018.208333332565</v>
      </c>
      <c r="B318" s="14" t="s">
        <v>353</v>
      </c>
    </row>
    <row r="319" spans="1:2">
      <c r="A319" s="23">
        <f t="shared" si="4"/>
        <v>42018.249999999229</v>
      </c>
      <c r="B319" s="14" t="s">
        <v>354</v>
      </c>
    </row>
    <row r="320" spans="1:2">
      <c r="A320" s="23">
        <f t="shared" si="4"/>
        <v>42018.291666665893</v>
      </c>
      <c r="B320" s="14" t="s">
        <v>355</v>
      </c>
    </row>
    <row r="321" spans="1:2">
      <c r="A321" s="23">
        <f t="shared" si="4"/>
        <v>42018.333333332557</v>
      </c>
      <c r="B321" s="14" t="s">
        <v>356</v>
      </c>
    </row>
    <row r="322" spans="1:2">
      <c r="A322" s="23">
        <f t="shared" si="4"/>
        <v>42018.374999999221</v>
      </c>
      <c r="B322" s="14" t="s">
        <v>357</v>
      </c>
    </row>
    <row r="323" spans="1:2">
      <c r="A323" s="23">
        <f t="shared" ref="A323:A386" si="5">A322+0.0416666666666667</f>
        <v>42018.416666665886</v>
      </c>
      <c r="B323" s="14" t="s">
        <v>358</v>
      </c>
    </row>
    <row r="324" spans="1:2">
      <c r="A324" s="23">
        <f t="shared" si="5"/>
        <v>42018.45833333255</v>
      </c>
      <c r="B324" s="14" t="s">
        <v>359</v>
      </c>
    </row>
    <row r="325" spans="1:2">
      <c r="A325" s="23">
        <f t="shared" si="5"/>
        <v>42018.499999999214</v>
      </c>
      <c r="B325" s="14" t="s">
        <v>360</v>
      </c>
    </row>
    <row r="326" spans="1:2">
      <c r="A326" s="23">
        <f t="shared" si="5"/>
        <v>42018.541666665878</v>
      </c>
      <c r="B326" s="14" t="s">
        <v>361</v>
      </c>
    </row>
    <row r="327" spans="1:2">
      <c r="A327" s="23">
        <f t="shared" si="5"/>
        <v>42018.583333332543</v>
      </c>
      <c r="B327" s="14" t="s">
        <v>362</v>
      </c>
    </row>
    <row r="328" spans="1:2">
      <c r="A328" s="23">
        <f t="shared" si="5"/>
        <v>42018.624999999207</v>
      </c>
      <c r="B328" s="14" t="s">
        <v>363</v>
      </c>
    </row>
    <row r="329" spans="1:2">
      <c r="A329" s="23">
        <f t="shared" si="5"/>
        <v>42018.666666665871</v>
      </c>
      <c r="B329" s="14" t="s">
        <v>328</v>
      </c>
    </row>
    <row r="330" spans="1:2">
      <c r="A330" s="23">
        <f t="shared" si="5"/>
        <v>42018.708333332535</v>
      </c>
      <c r="B330" s="14" t="s">
        <v>364</v>
      </c>
    </row>
    <row r="331" spans="1:2">
      <c r="A331" s="23">
        <f t="shared" si="5"/>
        <v>42018.7499999992</v>
      </c>
      <c r="B331" s="14" t="s">
        <v>365</v>
      </c>
    </row>
    <row r="332" spans="1:2">
      <c r="A332" s="23">
        <f t="shared" si="5"/>
        <v>42018.791666665864</v>
      </c>
      <c r="B332" s="14" t="s">
        <v>366</v>
      </c>
    </row>
    <row r="333" spans="1:2">
      <c r="A333" s="23">
        <f t="shared" si="5"/>
        <v>42018.833333332528</v>
      </c>
      <c r="B333" s="14" t="s">
        <v>367</v>
      </c>
    </row>
    <row r="334" spans="1:2">
      <c r="A334" s="23">
        <f t="shared" si="5"/>
        <v>42018.874999999192</v>
      </c>
      <c r="B334" s="14" t="s">
        <v>368</v>
      </c>
    </row>
    <row r="335" spans="1:2">
      <c r="A335" s="23">
        <f t="shared" si="5"/>
        <v>42018.916666665857</v>
      </c>
      <c r="B335" s="14" t="s">
        <v>369</v>
      </c>
    </row>
    <row r="336" spans="1:2">
      <c r="A336" s="23">
        <f t="shared" si="5"/>
        <v>42018.958333332521</v>
      </c>
      <c r="B336" s="14" t="s">
        <v>370</v>
      </c>
    </row>
    <row r="337" spans="1:2">
      <c r="A337" s="23">
        <f t="shared" si="5"/>
        <v>42018.999999999185</v>
      </c>
      <c r="B337" s="14" t="s">
        <v>371</v>
      </c>
    </row>
    <row r="338" spans="1:2">
      <c r="A338" s="23">
        <f t="shared" si="5"/>
        <v>42019.041666665849</v>
      </c>
      <c r="B338" s="14" t="s">
        <v>372</v>
      </c>
    </row>
    <row r="339" spans="1:2">
      <c r="A339" s="23">
        <f t="shared" si="5"/>
        <v>42019.083333332514</v>
      </c>
      <c r="B339" s="14" t="s">
        <v>373</v>
      </c>
    </row>
    <row r="340" spans="1:2">
      <c r="A340" s="23">
        <f t="shared" si="5"/>
        <v>42019.124999999178</v>
      </c>
      <c r="B340" s="14" t="s">
        <v>52</v>
      </c>
    </row>
    <row r="341" spans="1:2">
      <c r="A341" s="23">
        <f t="shared" si="5"/>
        <v>42019.166666665842</v>
      </c>
      <c r="B341" s="14" t="s">
        <v>250</v>
      </c>
    </row>
    <row r="342" spans="1:2">
      <c r="A342" s="23">
        <f t="shared" si="5"/>
        <v>42019.208333332506</v>
      </c>
      <c r="B342" s="14" t="s">
        <v>374</v>
      </c>
    </row>
    <row r="343" spans="1:2">
      <c r="A343" s="23">
        <f t="shared" si="5"/>
        <v>42019.249999999171</v>
      </c>
      <c r="B343" s="14" t="s">
        <v>375</v>
      </c>
    </row>
    <row r="344" spans="1:2">
      <c r="A344" s="23">
        <f t="shared" si="5"/>
        <v>42019.291666665835</v>
      </c>
      <c r="B344" s="14" t="s">
        <v>376</v>
      </c>
    </row>
    <row r="345" spans="1:2">
      <c r="A345" s="23">
        <f t="shared" si="5"/>
        <v>42019.333333332499</v>
      </c>
      <c r="B345" s="14" t="s">
        <v>112</v>
      </c>
    </row>
    <row r="346" spans="1:2">
      <c r="A346" s="23">
        <f t="shared" si="5"/>
        <v>42019.374999999163</v>
      </c>
      <c r="B346" s="14" t="s">
        <v>377</v>
      </c>
    </row>
    <row r="347" spans="1:2">
      <c r="A347" s="23">
        <f t="shared" si="5"/>
        <v>42019.416666665828</v>
      </c>
      <c r="B347" s="14" t="s">
        <v>378</v>
      </c>
    </row>
    <row r="348" spans="1:2">
      <c r="A348" s="23">
        <f t="shared" si="5"/>
        <v>42019.458333332492</v>
      </c>
      <c r="B348" s="14" t="s">
        <v>379</v>
      </c>
    </row>
    <row r="349" spans="1:2">
      <c r="A349" s="23">
        <f t="shared" si="5"/>
        <v>42019.499999999156</v>
      </c>
      <c r="B349" s="14" t="s">
        <v>380</v>
      </c>
    </row>
    <row r="350" spans="1:2">
      <c r="A350" s="23">
        <f t="shared" si="5"/>
        <v>42019.54166666582</v>
      </c>
      <c r="B350" s="14" t="s">
        <v>218</v>
      </c>
    </row>
    <row r="351" spans="1:2">
      <c r="A351" s="23">
        <f t="shared" si="5"/>
        <v>42019.583333332484</v>
      </c>
      <c r="B351" s="14" t="s">
        <v>381</v>
      </c>
    </row>
    <row r="352" spans="1:2">
      <c r="A352" s="23">
        <f t="shared" si="5"/>
        <v>42019.624999999149</v>
      </c>
      <c r="B352" s="14" t="s">
        <v>46</v>
      </c>
    </row>
    <row r="353" spans="1:2">
      <c r="A353" s="23">
        <f t="shared" si="5"/>
        <v>42019.666666665813</v>
      </c>
      <c r="B353" s="14" t="s">
        <v>382</v>
      </c>
    </row>
    <row r="354" spans="1:2">
      <c r="A354" s="23">
        <f t="shared" si="5"/>
        <v>42019.708333332477</v>
      </c>
      <c r="B354" s="14" t="s">
        <v>383</v>
      </c>
    </row>
    <row r="355" spans="1:2">
      <c r="A355" s="23">
        <f t="shared" si="5"/>
        <v>42019.749999999141</v>
      </c>
      <c r="B355" s="14" t="s">
        <v>384</v>
      </c>
    </row>
    <row r="356" spans="1:2">
      <c r="A356" s="23">
        <f t="shared" si="5"/>
        <v>42019.791666665806</v>
      </c>
      <c r="B356" s="14" t="s">
        <v>94</v>
      </c>
    </row>
    <row r="357" spans="1:2">
      <c r="A357" s="23">
        <f t="shared" si="5"/>
        <v>42019.83333333247</v>
      </c>
      <c r="B357" s="14" t="s">
        <v>59</v>
      </c>
    </row>
    <row r="358" spans="1:2">
      <c r="A358" s="23">
        <f t="shared" si="5"/>
        <v>42019.874999999134</v>
      </c>
      <c r="B358" s="14" t="s">
        <v>385</v>
      </c>
    </row>
    <row r="359" spans="1:2">
      <c r="A359" s="23">
        <f t="shared" si="5"/>
        <v>42019.916666665798</v>
      </c>
      <c r="B359" s="14" t="s">
        <v>386</v>
      </c>
    </row>
    <row r="360" spans="1:2">
      <c r="A360" s="23">
        <f t="shared" si="5"/>
        <v>42019.958333332463</v>
      </c>
      <c r="B360" s="14" t="s">
        <v>387</v>
      </c>
    </row>
    <row r="361" spans="1:2">
      <c r="A361" s="23">
        <f t="shared" si="5"/>
        <v>42019.999999999127</v>
      </c>
      <c r="B361" s="14" t="s">
        <v>388</v>
      </c>
    </row>
    <row r="362" spans="1:2">
      <c r="A362" s="23">
        <f t="shared" si="5"/>
        <v>42020.041666665791</v>
      </c>
      <c r="B362" s="14" t="s">
        <v>389</v>
      </c>
    </row>
    <row r="363" spans="1:2">
      <c r="A363" s="23">
        <f t="shared" si="5"/>
        <v>42020.083333332455</v>
      </c>
      <c r="B363" s="14" t="s">
        <v>390</v>
      </c>
    </row>
    <row r="364" spans="1:2">
      <c r="A364" s="23">
        <f t="shared" si="5"/>
        <v>42020.12499999912</v>
      </c>
      <c r="B364" s="14" t="s">
        <v>391</v>
      </c>
    </row>
    <row r="365" spans="1:2">
      <c r="A365" s="23">
        <f t="shared" si="5"/>
        <v>42020.166666665784</v>
      </c>
      <c r="B365" s="14" t="s">
        <v>392</v>
      </c>
    </row>
    <row r="366" spans="1:2">
      <c r="A366" s="23">
        <f t="shared" si="5"/>
        <v>42020.208333332448</v>
      </c>
      <c r="B366" s="14" t="s">
        <v>393</v>
      </c>
    </row>
    <row r="367" spans="1:2">
      <c r="A367" s="23">
        <f t="shared" si="5"/>
        <v>42020.249999999112</v>
      </c>
      <c r="B367" s="14" t="s">
        <v>394</v>
      </c>
    </row>
    <row r="368" spans="1:2">
      <c r="A368" s="23">
        <f t="shared" si="5"/>
        <v>42020.291666665777</v>
      </c>
      <c r="B368" s="14" t="s">
        <v>395</v>
      </c>
    </row>
    <row r="369" spans="1:2">
      <c r="A369" s="23">
        <f t="shared" si="5"/>
        <v>42020.333333332441</v>
      </c>
      <c r="B369" s="14" t="s">
        <v>396</v>
      </c>
    </row>
    <row r="370" spans="1:2">
      <c r="A370" s="23">
        <f t="shared" si="5"/>
        <v>42020.374999999105</v>
      </c>
      <c r="B370" s="14" t="s">
        <v>397</v>
      </c>
    </row>
    <row r="371" spans="1:2">
      <c r="A371" s="23">
        <f t="shared" si="5"/>
        <v>42020.416666665769</v>
      </c>
      <c r="B371" s="14" t="s">
        <v>398</v>
      </c>
    </row>
    <row r="372" spans="1:2">
      <c r="A372" s="23">
        <f t="shared" si="5"/>
        <v>42020.458333332434</v>
      </c>
      <c r="B372" s="14" t="s">
        <v>399</v>
      </c>
    </row>
    <row r="373" spans="1:2">
      <c r="A373" s="23">
        <f t="shared" si="5"/>
        <v>42020.499999999098</v>
      </c>
      <c r="B373" s="14" t="s">
        <v>400</v>
      </c>
    </row>
    <row r="374" spans="1:2">
      <c r="A374" s="23">
        <f t="shared" si="5"/>
        <v>42020.541666665762</v>
      </c>
      <c r="B374" s="14" t="s">
        <v>401</v>
      </c>
    </row>
    <row r="375" spans="1:2">
      <c r="A375" s="23">
        <f t="shared" si="5"/>
        <v>42020.583333332426</v>
      </c>
      <c r="B375" s="14" t="s">
        <v>402</v>
      </c>
    </row>
    <row r="376" spans="1:2">
      <c r="A376" s="23">
        <f t="shared" si="5"/>
        <v>42020.624999999091</v>
      </c>
      <c r="B376" s="14" t="s">
        <v>403</v>
      </c>
    </row>
    <row r="377" spans="1:2">
      <c r="A377" s="23">
        <f t="shared" si="5"/>
        <v>42020.666666665755</v>
      </c>
      <c r="B377" s="14" t="s">
        <v>404</v>
      </c>
    </row>
    <row r="378" spans="1:2">
      <c r="A378" s="23">
        <f t="shared" si="5"/>
        <v>42020.708333332419</v>
      </c>
      <c r="B378" s="14" t="s">
        <v>405</v>
      </c>
    </row>
    <row r="379" spans="1:2">
      <c r="A379" s="23">
        <f t="shared" si="5"/>
        <v>42020.749999999083</v>
      </c>
      <c r="B379" s="14" t="s">
        <v>406</v>
      </c>
    </row>
    <row r="380" spans="1:2">
      <c r="A380" s="23">
        <f t="shared" si="5"/>
        <v>42020.791666665747</v>
      </c>
      <c r="B380" s="14" t="s">
        <v>407</v>
      </c>
    </row>
    <row r="381" spans="1:2">
      <c r="A381" s="23">
        <f t="shared" si="5"/>
        <v>42020.833333332412</v>
      </c>
      <c r="B381" s="14" t="s">
        <v>408</v>
      </c>
    </row>
    <row r="382" spans="1:2">
      <c r="A382" s="23">
        <f t="shared" si="5"/>
        <v>42020.874999999076</v>
      </c>
      <c r="B382" s="14" t="s">
        <v>409</v>
      </c>
    </row>
    <row r="383" spans="1:2">
      <c r="A383" s="23">
        <f t="shared" si="5"/>
        <v>42020.91666666574</v>
      </c>
      <c r="B383" s="14" t="s">
        <v>410</v>
      </c>
    </row>
    <row r="384" spans="1:2">
      <c r="A384" s="23">
        <f t="shared" si="5"/>
        <v>42020.958333332404</v>
      </c>
      <c r="B384" s="14" t="s">
        <v>411</v>
      </c>
    </row>
    <row r="385" spans="1:2">
      <c r="A385" s="23">
        <f t="shared" si="5"/>
        <v>42020.999999999069</v>
      </c>
      <c r="B385" s="14" t="s">
        <v>412</v>
      </c>
    </row>
    <row r="386" spans="1:2">
      <c r="A386" s="23">
        <f t="shared" si="5"/>
        <v>42021.041666665733</v>
      </c>
      <c r="B386" s="14" t="s">
        <v>413</v>
      </c>
    </row>
    <row r="387" spans="1:2">
      <c r="A387" s="23">
        <f t="shared" ref="A387:A450" si="6">A386+0.0416666666666667</f>
        <v>42021.083333332397</v>
      </c>
      <c r="B387" s="14" t="s">
        <v>414</v>
      </c>
    </row>
    <row r="388" spans="1:2">
      <c r="A388" s="23">
        <f t="shared" si="6"/>
        <v>42021.124999999061</v>
      </c>
      <c r="B388" s="14" t="s">
        <v>415</v>
      </c>
    </row>
    <row r="389" spans="1:2">
      <c r="A389" s="23">
        <f t="shared" si="6"/>
        <v>42021.166666665726</v>
      </c>
      <c r="B389" s="14" t="s">
        <v>52</v>
      </c>
    </row>
    <row r="390" spans="1:2">
      <c r="A390" s="23">
        <f t="shared" si="6"/>
        <v>42021.20833333239</v>
      </c>
      <c r="B390" s="14" t="s">
        <v>416</v>
      </c>
    </row>
    <row r="391" spans="1:2">
      <c r="A391" s="23">
        <f t="shared" si="6"/>
        <v>42021.249999999054</v>
      </c>
      <c r="B391" s="14" t="s">
        <v>417</v>
      </c>
    </row>
    <row r="392" spans="1:2">
      <c r="A392" s="23">
        <f t="shared" si="6"/>
        <v>42021.291666665718</v>
      </c>
      <c r="B392" s="14" t="s">
        <v>418</v>
      </c>
    </row>
    <row r="393" spans="1:2">
      <c r="A393" s="23">
        <f t="shared" si="6"/>
        <v>42021.333333332383</v>
      </c>
      <c r="B393" s="14" t="s">
        <v>419</v>
      </c>
    </row>
    <row r="394" spans="1:2">
      <c r="A394" s="23">
        <f t="shared" si="6"/>
        <v>42021.374999999047</v>
      </c>
      <c r="B394" s="14" t="s">
        <v>420</v>
      </c>
    </row>
    <row r="395" spans="1:2">
      <c r="A395" s="23">
        <f t="shared" si="6"/>
        <v>42021.416666665711</v>
      </c>
      <c r="B395" s="14" t="s">
        <v>421</v>
      </c>
    </row>
    <row r="396" spans="1:2">
      <c r="A396" s="23">
        <f t="shared" si="6"/>
        <v>42021.458333332375</v>
      </c>
      <c r="B396" s="14" t="s">
        <v>422</v>
      </c>
    </row>
    <row r="397" spans="1:2">
      <c r="A397" s="23">
        <f t="shared" si="6"/>
        <v>42021.49999999904</v>
      </c>
      <c r="B397" s="14" t="s">
        <v>423</v>
      </c>
    </row>
    <row r="398" spans="1:2">
      <c r="A398" s="23">
        <f t="shared" si="6"/>
        <v>42021.541666665704</v>
      </c>
      <c r="B398" s="14" t="s">
        <v>424</v>
      </c>
    </row>
    <row r="399" spans="1:2">
      <c r="A399" s="23">
        <f t="shared" si="6"/>
        <v>42021.583333332368</v>
      </c>
      <c r="B399" s="14" t="s">
        <v>425</v>
      </c>
    </row>
    <row r="400" spans="1:2">
      <c r="A400" s="23">
        <f t="shared" si="6"/>
        <v>42021.624999999032</v>
      </c>
      <c r="B400" s="14" t="s">
        <v>426</v>
      </c>
    </row>
    <row r="401" spans="1:2">
      <c r="A401" s="23">
        <f t="shared" si="6"/>
        <v>42021.666666665697</v>
      </c>
      <c r="B401" s="14" t="s">
        <v>427</v>
      </c>
    </row>
    <row r="402" spans="1:2">
      <c r="A402" s="23">
        <f t="shared" si="6"/>
        <v>42021.708333332361</v>
      </c>
      <c r="B402" s="14" t="s">
        <v>339</v>
      </c>
    </row>
    <row r="403" spans="1:2">
      <c r="A403" s="23">
        <f t="shared" si="6"/>
        <v>42021.749999999025</v>
      </c>
      <c r="B403" s="14" t="s">
        <v>428</v>
      </c>
    </row>
    <row r="404" spans="1:2">
      <c r="A404" s="23">
        <f t="shared" si="6"/>
        <v>42021.791666665689</v>
      </c>
      <c r="B404" s="14" t="s">
        <v>429</v>
      </c>
    </row>
    <row r="405" spans="1:2">
      <c r="A405" s="23">
        <f t="shared" si="6"/>
        <v>42021.833333332354</v>
      </c>
      <c r="B405" s="14" t="s">
        <v>430</v>
      </c>
    </row>
    <row r="406" spans="1:2">
      <c r="A406" s="23">
        <f t="shared" si="6"/>
        <v>42021.874999999018</v>
      </c>
      <c r="B406" s="14" t="s">
        <v>431</v>
      </c>
    </row>
    <row r="407" spans="1:2">
      <c r="A407" s="23">
        <f t="shared" si="6"/>
        <v>42021.916666665682</v>
      </c>
      <c r="B407" s="14" t="s">
        <v>61</v>
      </c>
    </row>
    <row r="408" spans="1:2">
      <c r="A408" s="23">
        <f t="shared" si="6"/>
        <v>42021.958333332346</v>
      </c>
      <c r="B408" s="14" t="s">
        <v>432</v>
      </c>
    </row>
    <row r="409" spans="1:2">
      <c r="A409" s="23">
        <f t="shared" si="6"/>
        <v>42021.99999999901</v>
      </c>
      <c r="B409" s="14" t="s">
        <v>433</v>
      </c>
    </row>
    <row r="410" spans="1:2">
      <c r="A410" s="23">
        <f t="shared" si="6"/>
        <v>42022.041666665675</v>
      </c>
      <c r="B410" s="14" t="s">
        <v>407</v>
      </c>
    </row>
    <row r="411" spans="1:2">
      <c r="A411" s="23">
        <f t="shared" si="6"/>
        <v>42022.083333332339</v>
      </c>
      <c r="B411" s="14" t="s">
        <v>434</v>
      </c>
    </row>
    <row r="412" spans="1:2">
      <c r="A412" s="23">
        <f t="shared" si="6"/>
        <v>42022.124999999003</v>
      </c>
      <c r="B412" s="14" t="s">
        <v>435</v>
      </c>
    </row>
    <row r="413" spans="1:2">
      <c r="A413" s="23">
        <f t="shared" si="6"/>
        <v>42022.166666665667</v>
      </c>
      <c r="B413" s="14" t="s">
        <v>180</v>
      </c>
    </row>
    <row r="414" spans="1:2">
      <c r="A414" s="23">
        <f t="shared" si="6"/>
        <v>42022.208333332332</v>
      </c>
      <c r="B414" s="14" t="s">
        <v>436</v>
      </c>
    </row>
    <row r="415" spans="1:2">
      <c r="A415" s="23">
        <f t="shared" si="6"/>
        <v>42022.249999998996</v>
      </c>
      <c r="B415" s="14" t="s">
        <v>437</v>
      </c>
    </row>
    <row r="416" spans="1:2">
      <c r="A416" s="23">
        <f t="shared" si="6"/>
        <v>42022.29166666566</v>
      </c>
      <c r="B416" s="14" t="s">
        <v>438</v>
      </c>
    </row>
    <row r="417" spans="1:2">
      <c r="A417" s="23">
        <f t="shared" si="6"/>
        <v>42022.333333332324</v>
      </c>
      <c r="B417" s="14" t="s">
        <v>439</v>
      </c>
    </row>
    <row r="418" spans="1:2">
      <c r="A418" s="23">
        <f t="shared" si="6"/>
        <v>42022.374999998989</v>
      </c>
      <c r="B418" s="14" t="s">
        <v>78</v>
      </c>
    </row>
    <row r="419" spans="1:2">
      <c r="A419" s="23">
        <f t="shared" si="6"/>
        <v>42022.416666665653</v>
      </c>
      <c r="B419" s="14" t="s">
        <v>440</v>
      </c>
    </row>
    <row r="420" spans="1:2">
      <c r="A420" s="23">
        <f t="shared" si="6"/>
        <v>42022.458333332317</v>
      </c>
      <c r="B420" s="14" t="s">
        <v>441</v>
      </c>
    </row>
    <row r="421" spans="1:2">
      <c r="A421" s="23">
        <f t="shared" si="6"/>
        <v>42022.499999998981</v>
      </c>
      <c r="B421" s="14" t="s">
        <v>442</v>
      </c>
    </row>
    <row r="422" spans="1:2">
      <c r="A422" s="23">
        <f t="shared" si="6"/>
        <v>42022.541666665646</v>
      </c>
      <c r="B422" s="14" t="s">
        <v>443</v>
      </c>
    </row>
    <row r="423" spans="1:2">
      <c r="A423" s="23">
        <f t="shared" si="6"/>
        <v>42022.58333333231</v>
      </c>
      <c r="B423" s="14" t="s">
        <v>444</v>
      </c>
    </row>
    <row r="424" spans="1:2">
      <c r="A424" s="23">
        <f t="shared" si="6"/>
        <v>42022.624999998974</v>
      </c>
      <c r="B424" s="14" t="s">
        <v>445</v>
      </c>
    </row>
    <row r="425" spans="1:2">
      <c r="A425" s="23">
        <f t="shared" si="6"/>
        <v>42022.666666665638</v>
      </c>
      <c r="B425" s="14" t="s">
        <v>446</v>
      </c>
    </row>
    <row r="426" spans="1:2">
      <c r="A426" s="23">
        <f t="shared" si="6"/>
        <v>42022.708333332303</v>
      </c>
      <c r="B426" s="14" t="s">
        <v>447</v>
      </c>
    </row>
    <row r="427" spans="1:2">
      <c r="A427" s="23">
        <f t="shared" si="6"/>
        <v>42022.749999998967</v>
      </c>
      <c r="B427" s="14" t="s">
        <v>448</v>
      </c>
    </row>
    <row r="428" spans="1:2">
      <c r="A428" s="23">
        <f t="shared" si="6"/>
        <v>42022.791666665631</v>
      </c>
      <c r="B428" s="14" t="s">
        <v>449</v>
      </c>
    </row>
    <row r="429" spans="1:2">
      <c r="A429" s="23">
        <f t="shared" si="6"/>
        <v>42022.833333332295</v>
      </c>
      <c r="B429" s="14" t="s">
        <v>450</v>
      </c>
    </row>
    <row r="430" spans="1:2">
      <c r="A430" s="23">
        <f t="shared" si="6"/>
        <v>42022.87499999896</v>
      </c>
      <c r="B430" s="14" t="s">
        <v>451</v>
      </c>
    </row>
    <row r="431" spans="1:2">
      <c r="A431" s="23">
        <f t="shared" si="6"/>
        <v>42022.916666665624</v>
      </c>
      <c r="B431" s="14" t="s">
        <v>452</v>
      </c>
    </row>
    <row r="432" spans="1:2">
      <c r="A432" s="23">
        <f t="shared" si="6"/>
        <v>42022.958333332288</v>
      </c>
      <c r="B432" s="14" t="s">
        <v>453</v>
      </c>
    </row>
    <row r="433" spans="1:2">
      <c r="A433" s="23">
        <f t="shared" si="6"/>
        <v>42022.999999998952</v>
      </c>
      <c r="B433" s="14" t="s">
        <v>454</v>
      </c>
    </row>
    <row r="434" spans="1:2">
      <c r="A434" s="23">
        <f t="shared" si="6"/>
        <v>42023.041666665617</v>
      </c>
      <c r="B434" s="14" t="s">
        <v>455</v>
      </c>
    </row>
    <row r="435" spans="1:2">
      <c r="A435" s="23">
        <f t="shared" si="6"/>
        <v>42023.083333332281</v>
      </c>
      <c r="B435" s="14" t="s">
        <v>456</v>
      </c>
    </row>
    <row r="436" spans="1:2">
      <c r="A436" s="23">
        <f t="shared" si="6"/>
        <v>42023.124999998945</v>
      </c>
      <c r="B436" s="14" t="s">
        <v>457</v>
      </c>
    </row>
    <row r="437" spans="1:2">
      <c r="A437" s="23">
        <f t="shared" si="6"/>
        <v>42023.166666665609</v>
      </c>
      <c r="B437" s="14" t="s">
        <v>458</v>
      </c>
    </row>
    <row r="438" spans="1:2">
      <c r="A438" s="23">
        <f t="shared" si="6"/>
        <v>42023.208333332273</v>
      </c>
      <c r="B438" s="14" t="s">
        <v>39</v>
      </c>
    </row>
    <row r="439" spans="1:2">
      <c r="A439" s="23">
        <f t="shared" si="6"/>
        <v>42023.249999998938</v>
      </c>
      <c r="B439" s="14" t="s">
        <v>459</v>
      </c>
    </row>
    <row r="440" spans="1:2">
      <c r="A440" s="23">
        <f t="shared" si="6"/>
        <v>42023.291666665602</v>
      </c>
      <c r="B440" s="14" t="s">
        <v>460</v>
      </c>
    </row>
    <row r="441" spans="1:2">
      <c r="A441" s="23">
        <f t="shared" si="6"/>
        <v>42023.333333332266</v>
      </c>
      <c r="B441" s="14" t="s">
        <v>461</v>
      </c>
    </row>
    <row r="442" spans="1:2">
      <c r="A442" s="23">
        <f t="shared" si="6"/>
        <v>42023.37499999893</v>
      </c>
      <c r="B442" s="14" t="s">
        <v>462</v>
      </c>
    </row>
    <row r="443" spans="1:2">
      <c r="A443" s="23">
        <f t="shared" si="6"/>
        <v>42023.416666665595</v>
      </c>
      <c r="B443" s="14" t="s">
        <v>463</v>
      </c>
    </row>
    <row r="444" spans="1:2">
      <c r="A444" s="23">
        <f t="shared" si="6"/>
        <v>42023.458333332259</v>
      </c>
      <c r="B444" s="14" t="s">
        <v>464</v>
      </c>
    </row>
    <row r="445" spans="1:2">
      <c r="A445" s="23">
        <f t="shared" si="6"/>
        <v>42023.499999998923</v>
      </c>
      <c r="B445" s="14" t="s">
        <v>465</v>
      </c>
    </row>
    <row r="446" spans="1:2">
      <c r="A446" s="23">
        <f t="shared" si="6"/>
        <v>42023.541666665587</v>
      </c>
      <c r="B446" s="14" t="s">
        <v>466</v>
      </c>
    </row>
    <row r="447" spans="1:2">
      <c r="A447" s="23">
        <f t="shared" si="6"/>
        <v>42023.583333332252</v>
      </c>
      <c r="B447" s="14" t="s">
        <v>467</v>
      </c>
    </row>
    <row r="448" spans="1:2">
      <c r="A448" s="23">
        <f t="shared" si="6"/>
        <v>42023.624999998916</v>
      </c>
      <c r="B448" s="14" t="s">
        <v>145</v>
      </c>
    </row>
    <row r="449" spans="1:2">
      <c r="A449" s="23">
        <f t="shared" si="6"/>
        <v>42023.66666666558</v>
      </c>
      <c r="B449" s="14" t="s">
        <v>468</v>
      </c>
    </row>
    <row r="450" spans="1:2">
      <c r="A450" s="23">
        <f t="shared" si="6"/>
        <v>42023.708333332244</v>
      </c>
      <c r="B450" s="14" t="s">
        <v>469</v>
      </c>
    </row>
    <row r="451" spans="1:2">
      <c r="A451" s="23">
        <f t="shared" ref="A451:A514" si="7">A450+0.0416666666666667</f>
        <v>42023.749999998909</v>
      </c>
      <c r="B451" s="14" t="s">
        <v>470</v>
      </c>
    </row>
    <row r="452" spans="1:2">
      <c r="A452" s="23">
        <f t="shared" si="7"/>
        <v>42023.791666665573</v>
      </c>
      <c r="B452" s="14" t="s">
        <v>471</v>
      </c>
    </row>
    <row r="453" spans="1:2">
      <c r="A453" s="23">
        <f t="shared" si="7"/>
        <v>42023.833333332237</v>
      </c>
      <c r="B453" s="14" t="s">
        <v>472</v>
      </c>
    </row>
    <row r="454" spans="1:2">
      <c r="A454" s="23">
        <f t="shared" si="7"/>
        <v>42023.874999998901</v>
      </c>
      <c r="B454" s="14" t="s">
        <v>473</v>
      </c>
    </row>
    <row r="455" spans="1:2">
      <c r="A455" s="23">
        <f t="shared" si="7"/>
        <v>42023.916666665566</v>
      </c>
      <c r="B455" s="14" t="s">
        <v>474</v>
      </c>
    </row>
    <row r="456" spans="1:2">
      <c r="A456" s="23">
        <f t="shared" si="7"/>
        <v>42023.95833333223</v>
      </c>
      <c r="B456" s="14" t="s">
        <v>475</v>
      </c>
    </row>
    <row r="457" spans="1:2">
      <c r="A457" s="23">
        <f t="shared" si="7"/>
        <v>42023.999999998894</v>
      </c>
      <c r="B457" s="14" t="s">
        <v>476</v>
      </c>
    </row>
    <row r="458" spans="1:2">
      <c r="A458" s="23">
        <f t="shared" si="7"/>
        <v>42024.041666665558</v>
      </c>
      <c r="B458" s="14" t="s">
        <v>107</v>
      </c>
    </row>
    <row r="459" spans="1:2">
      <c r="A459" s="23">
        <f t="shared" si="7"/>
        <v>42024.083333332223</v>
      </c>
      <c r="B459" s="14" t="s">
        <v>477</v>
      </c>
    </row>
    <row r="460" spans="1:2">
      <c r="A460" s="23">
        <f t="shared" si="7"/>
        <v>42024.124999998887</v>
      </c>
      <c r="B460" s="14" t="s">
        <v>478</v>
      </c>
    </row>
    <row r="461" spans="1:2">
      <c r="A461" s="23">
        <f t="shared" si="7"/>
        <v>42024.166666665551</v>
      </c>
      <c r="B461" s="14" t="s">
        <v>479</v>
      </c>
    </row>
    <row r="462" spans="1:2">
      <c r="A462" s="23">
        <f t="shared" si="7"/>
        <v>42024.208333332215</v>
      </c>
      <c r="B462" s="14" t="s">
        <v>249</v>
      </c>
    </row>
    <row r="463" spans="1:2">
      <c r="A463" s="23">
        <f t="shared" si="7"/>
        <v>42024.24999999888</v>
      </c>
      <c r="B463" s="14" t="s">
        <v>480</v>
      </c>
    </row>
    <row r="464" spans="1:2">
      <c r="A464" s="23">
        <f t="shared" si="7"/>
        <v>42024.291666665544</v>
      </c>
      <c r="B464" s="14" t="s">
        <v>481</v>
      </c>
    </row>
    <row r="465" spans="1:2">
      <c r="A465" s="23">
        <f t="shared" si="7"/>
        <v>42024.333333332208</v>
      </c>
      <c r="B465" s="14" t="s">
        <v>482</v>
      </c>
    </row>
    <row r="466" spans="1:2">
      <c r="A466" s="23">
        <f t="shared" si="7"/>
        <v>42024.374999998872</v>
      </c>
      <c r="B466" s="14" t="s">
        <v>483</v>
      </c>
    </row>
    <row r="467" spans="1:2">
      <c r="A467" s="23">
        <f t="shared" si="7"/>
        <v>42024.416666665536</v>
      </c>
      <c r="B467" s="14" t="s">
        <v>484</v>
      </c>
    </row>
    <row r="468" spans="1:2">
      <c r="A468" s="23">
        <f t="shared" si="7"/>
        <v>42024.458333332201</v>
      </c>
      <c r="B468" s="14" t="s">
        <v>485</v>
      </c>
    </row>
    <row r="469" spans="1:2">
      <c r="A469" s="23">
        <f t="shared" si="7"/>
        <v>42024.499999998865</v>
      </c>
      <c r="B469" s="14" t="s">
        <v>486</v>
      </c>
    </row>
    <row r="470" spans="1:2">
      <c r="A470" s="23">
        <f t="shared" si="7"/>
        <v>42024.541666665529</v>
      </c>
      <c r="B470" s="14" t="s">
        <v>487</v>
      </c>
    </row>
    <row r="471" spans="1:2">
      <c r="A471" s="23">
        <f t="shared" si="7"/>
        <v>42024.583333332193</v>
      </c>
      <c r="B471" s="14" t="s">
        <v>488</v>
      </c>
    </row>
    <row r="472" spans="1:2">
      <c r="A472" s="23">
        <f t="shared" si="7"/>
        <v>42024.624999998858</v>
      </c>
      <c r="B472" s="14" t="s">
        <v>489</v>
      </c>
    </row>
    <row r="473" spans="1:2">
      <c r="A473" s="23">
        <f t="shared" si="7"/>
        <v>42024.666666665522</v>
      </c>
      <c r="B473" s="14" t="s">
        <v>490</v>
      </c>
    </row>
    <row r="474" spans="1:2">
      <c r="A474" s="23">
        <f t="shared" si="7"/>
        <v>42024.708333332186</v>
      </c>
      <c r="B474" s="14" t="s">
        <v>491</v>
      </c>
    </row>
    <row r="475" spans="1:2">
      <c r="A475" s="23">
        <f t="shared" si="7"/>
        <v>42024.74999999885</v>
      </c>
      <c r="B475" s="14" t="s">
        <v>492</v>
      </c>
    </row>
    <row r="476" spans="1:2">
      <c r="A476" s="23">
        <f t="shared" si="7"/>
        <v>42024.791666665515</v>
      </c>
      <c r="B476" s="14" t="s">
        <v>493</v>
      </c>
    </row>
    <row r="477" spans="1:2">
      <c r="A477" s="23">
        <f t="shared" si="7"/>
        <v>42024.833333332179</v>
      </c>
      <c r="B477" s="14" t="s">
        <v>494</v>
      </c>
    </row>
    <row r="478" spans="1:2">
      <c r="A478" s="23">
        <f t="shared" si="7"/>
        <v>42024.874999998843</v>
      </c>
      <c r="B478" s="14" t="s">
        <v>495</v>
      </c>
    </row>
    <row r="479" spans="1:2">
      <c r="A479" s="23">
        <f t="shared" si="7"/>
        <v>42024.916666665507</v>
      </c>
      <c r="B479" s="14" t="s">
        <v>496</v>
      </c>
    </row>
    <row r="480" spans="1:2">
      <c r="A480" s="23">
        <f t="shared" si="7"/>
        <v>42024.958333332172</v>
      </c>
      <c r="B480" s="14" t="s">
        <v>497</v>
      </c>
    </row>
    <row r="481" spans="1:2">
      <c r="A481" s="23">
        <f t="shared" si="7"/>
        <v>42024.999999998836</v>
      </c>
      <c r="B481" s="14" t="s">
        <v>498</v>
      </c>
    </row>
    <row r="482" spans="1:2">
      <c r="A482" s="23">
        <f t="shared" si="7"/>
        <v>42025.0416666655</v>
      </c>
      <c r="B482" s="14" t="s">
        <v>499</v>
      </c>
    </row>
    <row r="483" spans="1:2">
      <c r="A483" s="23">
        <f t="shared" si="7"/>
        <v>42025.083333332164</v>
      </c>
      <c r="B483" s="14" t="s">
        <v>500</v>
      </c>
    </row>
    <row r="484" spans="1:2">
      <c r="A484" s="23">
        <f t="shared" si="7"/>
        <v>42025.124999998829</v>
      </c>
      <c r="B484" s="14" t="s">
        <v>68</v>
      </c>
    </row>
    <row r="485" spans="1:2">
      <c r="A485" s="23">
        <f t="shared" si="7"/>
        <v>42025.166666665493</v>
      </c>
      <c r="B485" s="14" t="s">
        <v>501</v>
      </c>
    </row>
    <row r="486" spans="1:2">
      <c r="A486" s="23">
        <f t="shared" si="7"/>
        <v>42025.208333332157</v>
      </c>
      <c r="B486" s="14" t="s">
        <v>502</v>
      </c>
    </row>
    <row r="487" spans="1:2">
      <c r="A487" s="23">
        <f t="shared" si="7"/>
        <v>42025.249999998821</v>
      </c>
      <c r="B487" s="14" t="s">
        <v>503</v>
      </c>
    </row>
    <row r="488" spans="1:2">
      <c r="A488" s="23">
        <f t="shared" si="7"/>
        <v>42025.291666665486</v>
      </c>
      <c r="B488" s="14" t="s">
        <v>504</v>
      </c>
    </row>
    <row r="489" spans="1:2">
      <c r="A489" s="23">
        <f t="shared" si="7"/>
        <v>42025.33333333215</v>
      </c>
      <c r="B489" s="14" t="s">
        <v>505</v>
      </c>
    </row>
    <row r="490" spans="1:2">
      <c r="A490" s="23">
        <f t="shared" si="7"/>
        <v>42025.374999998814</v>
      </c>
      <c r="B490" s="14" t="s">
        <v>506</v>
      </c>
    </row>
    <row r="491" spans="1:2">
      <c r="A491" s="23">
        <f t="shared" si="7"/>
        <v>42025.416666665478</v>
      </c>
      <c r="B491" s="14" t="s">
        <v>507</v>
      </c>
    </row>
    <row r="492" spans="1:2">
      <c r="A492" s="23">
        <f t="shared" si="7"/>
        <v>42025.458333332143</v>
      </c>
      <c r="B492" s="14" t="s">
        <v>317</v>
      </c>
    </row>
    <row r="493" spans="1:2">
      <c r="A493" s="23">
        <f t="shared" si="7"/>
        <v>42025.499999998807</v>
      </c>
      <c r="B493" s="14" t="s">
        <v>364</v>
      </c>
    </row>
    <row r="494" spans="1:2">
      <c r="A494" s="23">
        <f t="shared" si="7"/>
        <v>42025.541666665471</v>
      </c>
      <c r="B494" s="14" t="s">
        <v>508</v>
      </c>
    </row>
    <row r="495" spans="1:2">
      <c r="A495" s="23">
        <f t="shared" si="7"/>
        <v>42025.583333332135</v>
      </c>
      <c r="B495" s="14" t="s">
        <v>509</v>
      </c>
    </row>
    <row r="496" spans="1:2">
      <c r="A496" s="23">
        <f t="shared" si="7"/>
        <v>42025.624999998799</v>
      </c>
      <c r="B496" s="14" t="s">
        <v>510</v>
      </c>
    </row>
    <row r="497" spans="1:2">
      <c r="A497" s="23">
        <f t="shared" si="7"/>
        <v>42025.666666665464</v>
      </c>
      <c r="B497" s="14" t="s">
        <v>511</v>
      </c>
    </row>
    <row r="498" spans="1:2">
      <c r="A498" s="23">
        <f t="shared" si="7"/>
        <v>42025.708333332128</v>
      </c>
      <c r="B498" s="14" t="s">
        <v>512</v>
      </c>
    </row>
    <row r="499" spans="1:2">
      <c r="A499" s="23">
        <f t="shared" si="7"/>
        <v>42025.749999998792</v>
      </c>
      <c r="B499" s="14" t="s">
        <v>513</v>
      </c>
    </row>
    <row r="500" spans="1:2">
      <c r="A500" s="23">
        <f t="shared" si="7"/>
        <v>42025.791666665456</v>
      </c>
      <c r="B500" s="14" t="s">
        <v>514</v>
      </c>
    </row>
    <row r="501" spans="1:2">
      <c r="A501" s="23">
        <f t="shared" si="7"/>
        <v>42025.833333332121</v>
      </c>
      <c r="B501" s="14" t="s">
        <v>515</v>
      </c>
    </row>
    <row r="502" spans="1:2">
      <c r="A502" s="23">
        <f t="shared" si="7"/>
        <v>42025.874999998785</v>
      </c>
      <c r="B502" s="14" t="s">
        <v>516</v>
      </c>
    </row>
    <row r="503" spans="1:2">
      <c r="A503" s="23">
        <f t="shared" si="7"/>
        <v>42025.916666665449</v>
      </c>
      <c r="B503" s="14" t="s">
        <v>517</v>
      </c>
    </row>
    <row r="504" spans="1:2">
      <c r="A504" s="23">
        <f t="shared" si="7"/>
        <v>42025.958333332113</v>
      </c>
      <c r="B504" s="14" t="s">
        <v>130</v>
      </c>
    </row>
    <row r="505" spans="1:2">
      <c r="A505" s="23">
        <f t="shared" si="7"/>
        <v>42025.999999998778</v>
      </c>
      <c r="B505" s="14" t="s">
        <v>518</v>
      </c>
    </row>
    <row r="506" spans="1:2">
      <c r="A506" s="23">
        <f t="shared" si="7"/>
        <v>42026.041666665442</v>
      </c>
      <c r="B506" s="14" t="s">
        <v>519</v>
      </c>
    </row>
    <row r="507" spans="1:2">
      <c r="A507" s="23">
        <f t="shared" si="7"/>
        <v>42026.083333332106</v>
      </c>
      <c r="B507" s="14" t="s">
        <v>328</v>
      </c>
    </row>
    <row r="508" spans="1:2">
      <c r="A508" s="23">
        <f t="shared" si="7"/>
        <v>42026.12499999877</v>
      </c>
      <c r="B508" s="14" t="s">
        <v>520</v>
      </c>
    </row>
    <row r="509" spans="1:2">
      <c r="A509" s="23">
        <f t="shared" si="7"/>
        <v>42026.166666665435</v>
      </c>
      <c r="B509" s="14" t="s">
        <v>51</v>
      </c>
    </row>
    <row r="510" spans="1:2">
      <c r="A510" s="23">
        <f t="shared" si="7"/>
        <v>42026.208333332099</v>
      </c>
      <c r="B510" s="14" t="s">
        <v>521</v>
      </c>
    </row>
    <row r="511" spans="1:2">
      <c r="A511" s="23">
        <f t="shared" si="7"/>
        <v>42026.249999998763</v>
      </c>
      <c r="B511" s="14" t="s">
        <v>522</v>
      </c>
    </row>
    <row r="512" spans="1:2">
      <c r="A512" s="23">
        <f t="shared" si="7"/>
        <v>42026.291666665427</v>
      </c>
      <c r="B512" s="14" t="s">
        <v>523</v>
      </c>
    </row>
    <row r="513" spans="1:2">
      <c r="A513" s="23">
        <f t="shared" si="7"/>
        <v>42026.333333332092</v>
      </c>
      <c r="B513" s="14" t="s">
        <v>253</v>
      </c>
    </row>
    <row r="514" spans="1:2">
      <c r="A514" s="23">
        <f t="shared" si="7"/>
        <v>42026.374999998756</v>
      </c>
      <c r="B514" s="14" t="s">
        <v>524</v>
      </c>
    </row>
    <row r="515" spans="1:2">
      <c r="A515" s="23">
        <f t="shared" ref="A515:A578" si="8">A514+0.0416666666666667</f>
        <v>42026.41666666542</v>
      </c>
      <c r="B515" s="14" t="s">
        <v>525</v>
      </c>
    </row>
    <row r="516" spans="1:2">
      <c r="A516" s="23">
        <f t="shared" si="8"/>
        <v>42026.458333332084</v>
      </c>
      <c r="B516" s="14" t="s">
        <v>526</v>
      </c>
    </row>
    <row r="517" spans="1:2">
      <c r="A517" s="23">
        <f t="shared" si="8"/>
        <v>42026.499999998749</v>
      </c>
      <c r="B517" s="14" t="s">
        <v>527</v>
      </c>
    </row>
    <row r="518" spans="1:2">
      <c r="A518" s="23">
        <f t="shared" si="8"/>
        <v>42026.541666665413</v>
      </c>
      <c r="B518" s="14" t="s">
        <v>528</v>
      </c>
    </row>
    <row r="519" spans="1:2">
      <c r="A519" s="23">
        <f t="shared" si="8"/>
        <v>42026.583333332077</v>
      </c>
      <c r="B519" s="14" t="s">
        <v>277</v>
      </c>
    </row>
    <row r="520" spans="1:2">
      <c r="A520" s="23">
        <f t="shared" si="8"/>
        <v>42026.624999998741</v>
      </c>
      <c r="B520" s="14" t="s">
        <v>529</v>
      </c>
    </row>
    <row r="521" spans="1:2">
      <c r="A521" s="23">
        <f t="shared" si="8"/>
        <v>42026.666666665406</v>
      </c>
      <c r="B521" s="14" t="s">
        <v>530</v>
      </c>
    </row>
    <row r="522" spans="1:2">
      <c r="A522" s="23">
        <f t="shared" si="8"/>
        <v>42026.70833333207</v>
      </c>
      <c r="B522" s="14" t="s">
        <v>531</v>
      </c>
    </row>
    <row r="523" spans="1:2">
      <c r="A523" s="23">
        <f t="shared" si="8"/>
        <v>42026.749999998734</v>
      </c>
      <c r="B523" s="14" t="s">
        <v>466</v>
      </c>
    </row>
    <row r="524" spans="1:2">
      <c r="A524" s="23">
        <f t="shared" si="8"/>
        <v>42026.791666665398</v>
      </c>
      <c r="B524" s="14" t="s">
        <v>532</v>
      </c>
    </row>
    <row r="525" spans="1:2">
      <c r="A525" s="23">
        <f t="shared" si="8"/>
        <v>42026.833333332062</v>
      </c>
      <c r="B525" s="14" t="s">
        <v>533</v>
      </c>
    </row>
    <row r="526" spans="1:2">
      <c r="A526" s="23">
        <f t="shared" si="8"/>
        <v>42026.874999998727</v>
      </c>
      <c r="B526" s="14" t="s">
        <v>327</v>
      </c>
    </row>
    <row r="527" spans="1:2">
      <c r="A527" s="23">
        <f t="shared" si="8"/>
        <v>42026.916666665391</v>
      </c>
      <c r="B527" s="14" t="s">
        <v>534</v>
      </c>
    </row>
    <row r="528" spans="1:2">
      <c r="A528" s="23">
        <f t="shared" si="8"/>
        <v>42026.958333332055</v>
      </c>
      <c r="B528" s="14" t="s">
        <v>535</v>
      </c>
    </row>
    <row r="529" spans="1:2">
      <c r="A529" s="23">
        <f t="shared" si="8"/>
        <v>42026.999999998719</v>
      </c>
      <c r="B529" s="14" t="s">
        <v>536</v>
      </c>
    </row>
    <row r="530" spans="1:2">
      <c r="A530" s="23">
        <f t="shared" si="8"/>
        <v>42027.041666665384</v>
      </c>
      <c r="B530" s="14" t="s">
        <v>537</v>
      </c>
    </row>
    <row r="531" spans="1:2">
      <c r="A531" s="23">
        <f t="shared" si="8"/>
        <v>42027.083333332048</v>
      </c>
      <c r="B531" s="14" t="s">
        <v>538</v>
      </c>
    </row>
    <row r="532" spans="1:2">
      <c r="A532" s="23">
        <f t="shared" si="8"/>
        <v>42027.124999998712</v>
      </c>
      <c r="B532" s="14" t="s">
        <v>68</v>
      </c>
    </row>
    <row r="533" spans="1:2">
      <c r="A533" s="23">
        <f t="shared" si="8"/>
        <v>42027.166666665376</v>
      </c>
      <c r="B533" s="14" t="s">
        <v>539</v>
      </c>
    </row>
    <row r="534" spans="1:2">
      <c r="A534" s="23">
        <f t="shared" si="8"/>
        <v>42027.208333332041</v>
      </c>
      <c r="B534" s="14" t="s">
        <v>540</v>
      </c>
    </row>
    <row r="535" spans="1:2">
      <c r="A535" s="23">
        <f t="shared" si="8"/>
        <v>42027.249999998705</v>
      </c>
      <c r="B535" s="14" t="s">
        <v>541</v>
      </c>
    </row>
    <row r="536" spans="1:2">
      <c r="A536" s="23">
        <f t="shared" si="8"/>
        <v>42027.291666665369</v>
      </c>
      <c r="B536" s="14" t="s">
        <v>542</v>
      </c>
    </row>
    <row r="537" spans="1:2">
      <c r="A537" s="23">
        <f t="shared" si="8"/>
        <v>42027.333333332033</v>
      </c>
      <c r="B537" s="14" t="s">
        <v>543</v>
      </c>
    </row>
    <row r="538" spans="1:2">
      <c r="A538" s="23">
        <f t="shared" si="8"/>
        <v>42027.374999998698</v>
      </c>
      <c r="B538" s="14" t="s">
        <v>544</v>
      </c>
    </row>
    <row r="539" spans="1:2">
      <c r="A539" s="23">
        <f t="shared" si="8"/>
        <v>42027.416666665362</v>
      </c>
      <c r="B539" s="14" t="s">
        <v>376</v>
      </c>
    </row>
    <row r="540" spans="1:2">
      <c r="A540" s="23">
        <f t="shared" si="8"/>
        <v>42027.458333332026</v>
      </c>
      <c r="B540" s="14" t="s">
        <v>525</v>
      </c>
    </row>
    <row r="541" spans="1:2">
      <c r="A541" s="23">
        <f t="shared" si="8"/>
        <v>42027.49999999869</v>
      </c>
      <c r="B541" s="14" t="s">
        <v>545</v>
      </c>
    </row>
    <row r="542" spans="1:2">
      <c r="A542" s="23">
        <f t="shared" si="8"/>
        <v>42027.541666665355</v>
      </c>
      <c r="B542" s="14" t="s">
        <v>546</v>
      </c>
    </row>
    <row r="543" spans="1:2">
      <c r="A543" s="23">
        <f t="shared" si="8"/>
        <v>42027.583333332019</v>
      </c>
      <c r="B543" s="14" t="s">
        <v>547</v>
      </c>
    </row>
    <row r="544" spans="1:2">
      <c r="A544" s="23">
        <f t="shared" si="8"/>
        <v>42027.624999998683</v>
      </c>
      <c r="B544" s="14" t="s">
        <v>548</v>
      </c>
    </row>
    <row r="545" spans="1:2">
      <c r="A545" s="23">
        <f t="shared" si="8"/>
        <v>42027.666666665347</v>
      </c>
      <c r="B545" s="14" t="s">
        <v>549</v>
      </c>
    </row>
    <row r="546" spans="1:2">
      <c r="A546" s="23">
        <f t="shared" si="8"/>
        <v>42027.708333332012</v>
      </c>
      <c r="B546" s="14" t="s">
        <v>550</v>
      </c>
    </row>
    <row r="547" spans="1:2">
      <c r="A547" s="23">
        <f t="shared" si="8"/>
        <v>42027.749999998676</v>
      </c>
      <c r="B547" s="14" t="s">
        <v>54</v>
      </c>
    </row>
    <row r="548" spans="1:2">
      <c r="A548" s="23">
        <f t="shared" si="8"/>
        <v>42027.79166666534</v>
      </c>
      <c r="B548" s="14" t="s">
        <v>551</v>
      </c>
    </row>
    <row r="549" spans="1:2">
      <c r="A549" s="23">
        <f t="shared" si="8"/>
        <v>42027.833333332004</v>
      </c>
      <c r="B549" s="14" t="s">
        <v>60</v>
      </c>
    </row>
    <row r="550" spans="1:2">
      <c r="A550" s="23">
        <f t="shared" si="8"/>
        <v>42027.874999998668</v>
      </c>
      <c r="B550" s="14" t="s">
        <v>279</v>
      </c>
    </row>
    <row r="551" spans="1:2">
      <c r="A551" s="23">
        <f t="shared" si="8"/>
        <v>42027.916666665333</v>
      </c>
      <c r="B551" s="14" t="s">
        <v>552</v>
      </c>
    </row>
    <row r="552" spans="1:2">
      <c r="A552" s="23">
        <f t="shared" si="8"/>
        <v>42027.958333331997</v>
      </c>
      <c r="B552" s="14" t="s">
        <v>553</v>
      </c>
    </row>
    <row r="553" spans="1:2">
      <c r="A553" s="23">
        <f t="shared" si="8"/>
        <v>42027.999999998661</v>
      </c>
      <c r="B553" s="14" t="s">
        <v>554</v>
      </c>
    </row>
    <row r="554" spans="1:2">
      <c r="A554" s="23">
        <f t="shared" si="8"/>
        <v>42028.041666665325</v>
      </c>
      <c r="B554" s="14" t="s">
        <v>555</v>
      </c>
    </row>
    <row r="555" spans="1:2">
      <c r="A555" s="23">
        <f t="shared" si="8"/>
        <v>42028.08333333199</v>
      </c>
      <c r="B555" s="14" t="s">
        <v>556</v>
      </c>
    </row>
    <row r="556" spans="1:2">
      <c r="A556" s="23">
        <f t="shared" si="8"/>
        <v>42028.124999998654</v>
      </c>
      <c r="B556" s="14" t="s">
        <v>557</v>
      </c>
    </row>
    <row r="557" spans="1:2">
      <c r="A557" s="23">
        <f t="shared" si="8"/>
        <v>42028.166666665318</v>
      </c>
      <c r="B557" s="14" t="s">
        <v>558</v>
      </c>
    </row>
    <row r="558" spans="1:2">
      <c r="A558" s="23">
        <f t="shared" si="8"/>
        <v>42028.208333331982</v>
      </c>
      <c r="B558" s="14" t="s">
        <v>559</v>
      </c>
    </row>
    <row r="559" spans="1:2">
      <c r="A559" s="23">
        <f t="shared" si="8"/>
        <v>42028.249999998647</v>
      </c>
      <c r="B559" s="14" t="s">
        <v>119</v>
      </c>
    </row>
    <row r="560" spans="1:2">
      <c r="A560" s="23">
        <f t="shared" si="8"/>
        <v>42028.291666665311</v>
      </c>
      <c r="B560" s="14" t="s">
        <v>89</v>
      </c>
    </row>
    <row r="561" spans="1:2">
      <c r="A561" s="23">
        <f t="shared" si="8"/>
        <v>42028.333333331975</v>
      </c>
      <c r="B561" s="14" t="s">
        <v>560</v>
      </c>
    </row>
    <row r="562" spans="1:2">
      <c r="A562" s="23">
        <f t="shared" si="8"/>
        <v>42028.374999998639</v>
      </c>
      <c r="B562" s="14" t="s">
        <v>561</v>
      </c>
    </row>
    <row r="563" spans="1:2">
      <c r="A563" s="23">
        <f t="shared" si="8"/>
        <v>42028.416666665304</v>
      </c>
      <c r="B563" s="14" t="s">
        <v>418</v>
      </c>
    </row>
    <row r="564" spans="1:2">
      <c r="A564" s="23">
        <f t="shared" si="8"/>
        <v>42028.458333331968</v>
      </c>
      <c r="B564" s="14" t="s">
        <v>562</v>
      </c>
    </row>
    <row r="565" spans="1:2">
      <c r="A565" s="23">
        <f t="shared" si="8"/>
        <v>42028.499999998632</v>
      </c>
      <c r="B565" s="14" t="s">
        <v>563</v>
      </c>
    </row>
    <row r="566" spans="1:2">
      <c r="A566" s="23">
        <f t="shared" si="8"/>
        <v>42028.541666665296</v>
      </c>
      <c r="B566" s="14" t="s">
        <v>564</v>
      </c>
    </row>
    <row r="567" spans="1:2">
      <c r="A567" s="23">
        <f t="shared" si="8"/>
        <v>42028.583333331961</v>
      </c>
      <c r="B567" s="14" t="s">
        <v>565</v>
      </c>
    </row>
    <row r="568" spans="1:2">
      <c r="A568" s="23">
        <f t="shared" si="8"/>
        <v>42028.624999998625</v>
      </c>
      <c r="B568" s="14" t="s">
        <v>165</v>
      </c>
    </row>
    <row r="569" spans="1:2">
      <c r="A569" s="23">
        <f t="shared" si="8"/>
        <v>42028.666666665289</v>
      </c>
      <c r="B569" s="14" t="s">
        <v>566</v>
      </c>
    </row>
    <row r="570" spans="1:2">
      <c r="A570" s="23">
        <f t="shared" si="8"/>
        <v>42028.708333331953</v>
      </c>
      <c r="B570" s="14" t="s">
        <v>567</v>
      </c>
    </row>
    <row r="571" spans="1:2">
      <c r="A571" s="23">
        <f t="shared" si="8"/>
        <v>42028.749999998618</v>
      </c>
      <c r="B571" s="14" t="s">
        <v>568</v>
      </c>
    </row>
    <row r="572" spans="1:2">
      <c r="A572" s="23">
        <f t="shared" si="8"/>
        <v>42028.791666665282</v>
      </c>
      <c r="B572" s="14" t="s">
        <v>569</v>
      </c>
    </row>
    <row r="573" spans="1:2">
      <c r="A573" s="23">
        <f t="shared" si="8"/>
        <v>42028.833333331946</v>
      </c>
      <c r="B573" s="14" t="s">
        <v>570</v>
      </c>
    </row>
    <row r="574" spans="1:2">
      <c r="A574" s="23">
        <f t="shared" si="8"/>
        <v>42028.87499999861</v>
      </c>
      <c r="B574" s="14" t="s">
        <v>571</v>
      </c>
    </row>
    <row r="575" spans="1:2">
      <c r="A575" s="23">
        <f t="shared" si="8"/>
        <v>42028.916666665275</v>
      </c>
      <c r="B575" s="14" t="s">
        <v>572</v>
      </c>
    </row>
    <row r="576" spans="1:2">
      <c r="A576" s="23">
        <f t="shared" si="8"/>
        <v>42028.958333331939</v>
      </c>
      <c r="B576" s="14" t="s">
        <v>573</v>
      </c>
    </row>
    <row r="577" spans="1:2">
      <c r="A577" s="23">
        <f t="shared" si="8"/>
        <v>42028.999999998603</v>
      </c>
      <c r="B577" s="14" t="s">
        <v>574</v>
      </c>
    </row>
    <row r="578" spans="1:2">
      <c r="A578" s="23">
        <f t="shared" si="8"/>
        <v>42029.041666665267</v>
      </c>
      <c r="B578" s="14" t="s">
        <v>137</v>
      </c>
    </row>
    <row r="579" spans="1:2">
      <c r="A579" s="23">
        <f t="shared" ref="A579:A642" si="9">A578+0.0416666666666667</f>
        <v>42029.083333331931</v>
      </c>
      <c r="B579" s="14" t="s">
        <v>181</v>
      </c>
    </row>
    <row r="580" spans="1:2">
      <c r="A580" s="23">
        <f t="shared" si="9"/>
        <v>42029.124999998596</v>
      </c>
      <c r="B580" s="14" t="s">
        <v>575</v>
      </c>
    </row>
    <row r="581" spans="1:2">
      <c r="A581" s="23">
        <f t="shared" si="9"/>
        <v>42029.16666666526</v>
      </c>
      <c r="B581" s="14" t="s">
        <v>115</v>
      </c>
    </row>
    <row r="582" spans="1:2">
      <c r="A582" s="23">
        <f t="shared" si="9"/>
        <v>42029.208333331924</v>
      </c>
      <c r="B582" s="14" t="s">
        <v>116</v>
      </c>
    </row>
    <row r="583" spans="1:2">
      <c r="A583" s="23">
        <f t="shared" si="9"/>
        <v>42029.249999998588</v>
      </c>
      <c r="B583" s="14" t="s">
        <v>576</v>
      </c>
    </row>
    <row r="584" spans="1:2">
      <c r="A584" s="23">
        <f t="shared" si="9"/>
        <v>42029.291666665253</v>
      </c>
      <c r="B584" s="14" t="s">
        <v>577</v>
      </c>
    </row>
    <row r="585" spans="1:2">
      <c r="A585" s="23">
        <f t="shared" si="9"/>
        <v>42029.333333331917</v>
      </c>
      <c r="B585" s="14" t="s">
        <v>578</v>
      </c>
    </row>
    <row r="586" spans="1:2">
      <c r="A586" s="23">
        <f t="shared" si="9"/>
        <v>42029.374999998581</v>
      </c>
      <c r="B586" s="14" t="s">
        <v>253</v>
      </c>
    </row>
    <row r="587" spans="1:2">
      <c r="A587" s="23">
        <f t="shared" si="9"/>
        <v>42029.416666665245</v>
      </c>
      <c r="B587" s="14" t="s">
        <v>579</v>
      </c>
    </row>
    <row r="588" spans="1:2">
      <c r="A588" s="23">
        <f t="shared" si="9"/>
        <v>42029.45833333191</v>
      </c>
      <c r="B588" s="14" t="s">
        <v>580</v>
      </c>
    </row>
    <row r="589" spans="1:2">
      <c r="A589" s="23">
        <f t="shared" si="9"/>
        <v>42029.499999998574</v>
      </c>
      <c r="B589" s="14" t="s">
        <v>316</v>
      </c>
    </row>
    <row r="590" spans="1:2">
      <c r="A590" s="23">
        <f t="shared" si="9"/>
        <v>42029.541666665238</v>
      </c>
      <c r="B590" s="14" t="s">
        <v>581</v>
      </c>
    </row>
    <row r="591" spans="1:2">
      <c r="A591" s="23">
        <f t="shared" si="9"/>
        <v>42029.583333331902</v>
      </c>
      <c r="B591" s="14" t="s">
        <v>582</v>
      </c>
    </row>
    <row r="592" spans="1:2">
      <c r="A592" s="23">
        <f t="shared" si="9"/>
        <v>42029.624999998567</v>
      </c>
      <c r="B592" s="14" t="s">
        <v>583</v>
      </c>
    </row>
    <row r="593" spans="1:2">
      <c r="A593" s="23">
        <f t="shared" si="9"/>
        <v>42029.666666665231</v>
      </c>
      <c r="B593" s="14" t="s">
        <v>584</v>
      </c>
    </row>
    <row r="594" spans="1:2">
      <c r="A594" s="23">
        <f t="shared" si="9"/>
        <v>42029.708333331895</v>
      </c>
      <c r="B594" s="14" t="s">
        <v>133</v>
      </c>
    </row>
    <row r="595" spans="1:2">
      <c r="A595" s="23">
        <f t="shared" si="9"/>
        <v>42029.749999998559</v>
      </c>
      <c r="B595" s="14" t="s">
        <v>585</v>
      </c>
    </row>
    <row r="596" spans="1:2">
      <c r="A596" s="23">
        <f t="shared" si="9"/>
        <v>42029.791666665224</v>
      </c>
      <c r="B596" s="14" t="s">
        <v>586</v>
      </c>
    </row>
    <row r="597" spans="1:2">
      <c r="A597" s="23">
        <f t="shared" si="9"/>
        <v>42029.833333331888</v>
      </c>
      <c r="B597" s="14" t="s">
        <v>587</v>
      </c>
    </row>
    <row r="598" spans="1:2">
      <c r="A598" s="23">
        <f t="shared" si="9"/>
        <v>42029.874999998552</v>
      </c>
      <c r="B598" s="14" t="s">
        <v>588</v>
      </c>
    </row>
    <row r="599" spans="1:2">
      <c r="A599" s="23">
        <f t="shared" si="9"/>
        <v>42029.916666665216</v>
      </c>
      <c r="B599" s="14" t="s">
        <v>589</v>
      </c>
    </row>
    <row r="600" spans="1:2">
      <c r="A600" s="23">
        <f t="shared" si="9"/>
        <v>42029.958333331881</v>
      </c>
      <c r="B600" s="14" t="s">
        <v>590</v>
      </c>
    </row>
    <row r="601" spans="1:2">
      <c r="A601" s="23">
        <f t="shared" si="9"/>
        <v>42029.999999998545</v>
      </c>
      <c r="B601" s="14" t="s">
        <v>591</v>
      </c>
    </row>
    <row r="602" spans="1:2">
      <c r="A602" s="23">
        <f t="shared" si="9"/>
        <v>42030.041666665209</v>
      </c>
      <c r="B602" s="14" t="s">
        <v>592</v>
      </c>
    </row>
    <row r="603" spans="1:2">
      <c r="A603" s="23">
        <f t="shared" si="9"/>
        <v>42030.083333331873</v>
      </c>
      <c r="B603" s="14" t="s">
        <v>415</v>
      </c>
    </row>
    <row r="604" spans="1:2">
      <c r="A604" s="23">
        <f t="shared" si="9"/>
        <v>42030.124999998538</v>
      </c>
      <c r="B604" s="14" t="s">
        <v>593</v>
      </c>
    </row>
    <row r="605" spans="1:2">
      <c r="A605" s="23">
        <f t="shared" si="9"/>
        <v>42030.166666665202</v>
      </c>
      <c r="B605" s="14" t="s">
        <v>416</v>
      </c>
    </row>
    <row r="606" spans="1:2">
      <c r="A606" s="23">
        <f t="shared" si="9"/>
        <v>42030.208333331866</v>
      </c>
      <c r="B606" s="14" t="s">
        <v>594</v>
      </c>
    </row>
    <row r="607" spans="1:2">
      <c r="A607" s="23">
        <f t="shared" si="9"/>
        <v>42030.24999999853</v>
      </c>
      <c r="B607" s="14" t="s">
        <v>595</v>
      </c>
    </row>
    <row r="608" spans="1:2">
      <c r="A608" s="23">
        <f t="shared" si="9"/>
        <v>42030.291666665194</v>
      </c>
      <c r="B608" s="14" t="s">
        <v>596</v>
      </c>
    </row>
    <row r="609" spans="1:2">
      <c r="A609" s="23">
        <f t="shared" si="9"/>
        <v>42030.333333331859</v>
      </c>
      <c r="B609" s="14" t="s">
        <v>57</v>
      </c>
    </row>
    <row r="610" spans="1:2">
      <c r="A610" s="23">
        <f t="shared" si="9"/>
        <v>42030.374999998523</v>
      </c>
      <c r="B610" s="14" t="s">
        <v>597</v>
      </c>
    </row>
    <row r="611" spans="1:2">
      <c r="A611" s="23">
        <f t="shared" si="9"/>
        <v>42030.416666665187</v>
      </c>
      <c r="B611" s="14" t="s">
        <v>598</v>
      </c>
    </row>
    <row r="612" spans="1:2">
      <c r="A612" s="23">
        <f t="shared" si="9"/>
        <v>42030.458333331851</v>
      </c>
      <c r="B612" s="14" t="s">
        <v>599</v>
      </c>
    </row>
    <row r="613" spans="1:2">
      <c r="A613" s="23">
        <f t="shared" si="9"/>
        <v>42030.499999998516</v>
      </c>
      <c r="B613" s="14" t="s">
        <v>600</v>
      </c>
    </row>
    <row r="614" spans="1:2">
      <c r="A614" s="23">
        <f t="shared" si="9"/>
        <v>42030.54166666518</v>
      </c>
      <c r="B614" s="14" t="s">
        <v>601</v>
      </c>
    </row>
    <row r="615" spans="1:2">
      <c r="A615" s="23">
        <f t="shared" si="9"/>
        <v>42030.583333331844</v>
      </c>
      <c r="B615" s="14" t="s">
        <v>602</v>
      </c>
    </row>
    <row r="616" spans="1:2">
      <c r="A616" s="23">
        <f t="shared" si="9"/>
        <v>42030.624999998508</v>
      </c>
      <c r="B616" s="14" t="s">
        <v>603</v>
      </c>
    </row>
    <row r="617" spans="1:2">
      <c r="A617" s="23">
        <f t="shared" si="9"/>
        <v>42030.666666665173</v>
      </c>
      <c r="B617" s="14" t="s">
        <v>604</v>
      </c>
    </row>
    <row r="618" spans="1:2">
      <c r="A618" s="23">
        <f t="shared" si="9"/>
        <v>42030.708333331837</v>
      </c>
      <c r="B618" s="14" t="s">
        <v>605</v>
      </c>
    </row>
    <row r="619" spans="1:2">
      <c r="A619" s="23">
        <f t="shared" si="9"/>
        <v>42030.749999998501</v>
      </c>
      <c r="B619" s="14" t="s">
        <v>606</v>
      </c>
    </row>
    <row r="620" spans="1:2">
      <c r="A620" s="23">
        <f t="shared" si="9"/>
        <v>42030.791666665165</v>
      </c>
      <c r="B620" s="14" t="s">
        <v>607</v>
      </c>
    </row>
    <row r="621" spans="1:2">
      <c r="A621" s="23">
        <f t="shared" si="9"/>
        <v>42030.83333333183</v>
      </c>
      <c r="B621" s="14" t="s">
        <v>608</v>
      </c>
    </row>
    <row r="622" spans="1:2">
      <c r="A622" s="23">
        <f t="shared" si="9"/>
        <v>42030.874999998494</v>
      </c>
      <c r="B622" s="14" t="s">
        <v>609</v>
      </c>
    </row>
    <row r="623" spans="1:2">
      <c r="A623" s="23">
        <f t="shared" si="9"/>
        <v>42030.916666665158</v>
      </c>
      <c r="B623" s="14" t="s">
        <v>610</v>
      </c>
    </row>
    <row r="624" spans="1:2">
      <c r="A624" s="23">
        <f t="shared" si="9"/>
        <v>42030.958333331822</v>
      </c>
      <c r="B624" s="14" t="s">
        <v>611</v>
      </c>
    </row>
    <row r="625" spans="1:2">
      <c r="A625" s="23">
        <f t="shared" si="9"/>
        <v>42030.999999998487</v>
      </c>
      <c r="B625" s="14" t="s">
        <v>584</v>
      </c>
    </row>
    <row r="626" spans="1:2">
      <c r="A626" s="23">
        <f t="shared" si="9"/>
        <v>42031.041666665151</v>
      </c>
      <c r="B626" s="14" t="s">
        <v>44</v>
      </c>
    </row>
    <row r="627" spans="1:2">
      <c r="A627" s="23">
        <f t="shared" si="9"/>
        <v>42031.083333331815</v>
      </c>
      <c r="B627" s="14" t="s">
        <v>612</v>
      </c>
    </row>
    <row r="628" spans="1:2">
      <c r="A628" s="23">
        <f t="shared" si="9"/>
        <v>42031.124999998479</v>
      </c>
      <c r="B628" s="14" t="s">
        <v>613</v>
      </c>
    </row>
    <row r="629" spans="1:2">
      <c r="A629" s="23">
        <f t="shared" si="9"/>
        <v>42031.166666665144</v>
      </c>
      <c r="B629" s="14" t="s">
        <v>250</v>
      </c>
    </row>
    <row r="630" spans="1:2">
      <c r="A630" s="23">
        <f t="shared" si="9"/>
        <v>42031.208333331808</v>
      </c>
      <c r="B630" s="14" t="s">
        <v>40</v>
      </c>
    </row>
    <row r="631" spans="1:2">
      <c r="A631" s="23">
        <f t="shared" si="9"/>
        <v>42031.249999998472</v>
      </c>
      <c r="B631" s="14" t="s">
        <v>614</v>
      </c>
    </row>
    <row r="632" spans="1:2">
      <c r="A632" s="23">
        <f t="shared" si="9"/>
        <v>42031.291666665136</v>
      </c>
      <c r="B632" s="14" t="s">
        <v>615</v>
      </c>
    </row>
    <row r="633" spans="1:2">
      <c r="A633" s="23">
        <f t="shared" si="9"/>
        <v>42031.333333331801</v>
      </c>
      <c r="B633" s="14" t="s">
        <v>616</v>
      </c>
    </row>
    <row r="634" spans="1:2">
      <c r="A634" s="23">
        <f t="shared" si="9"/>
        <v>42031.374999998465</v>
      </c>
      <c r="B634" s="14" t="s">
        <v>109</v>
      </c>
    </row>
    <row r="635" spans="1:2">
      <c r="A635" s="23">
        <f t="shared" si="9"/>
        <v>42031.416666665129</v>
      </c>
      <c r="B635" s="14" t="s">
        <v>617</v>
      </c>
    </row>
    <row r="636" spans="1:2">
      <c r="A636" s="23">
        <f t="shared" si="9"/>
        <v>42031.458333331793</v>
      </c>
      <c r="B636" s="14" t="s">
        <v>618</v>
      </c>
    </row>
    <row r="637" spans="1:2">
      <c r="A637" s="23">
        <f t="shared" si="9"/>
        <v>42031.499999998457</v>
      </c>
      <c r="B637" s="14" t="s">
        <v>619</v>
      </c>
    </row>
    <row r="638" spans="1:2">
      <c r="A638" s="23">
        <f t="shared" si="9"/>
        <v>42031.541666665122</v>
      </c>
      <c r="B638" s="14" t="s">
        <v>620</v>
      </c>
    </row>
    <row r="639" spans="1:2">
      <c r="A639" s="23">
        <f t="shared" si="9"/>
        <v>42031.583333331786</v>
      </c>
      <c r="B639" s="14" t="s">
        <v>621</v>
      </c>
    </row>
    <row r="640" spans="1:2">
      <c r="A640" s="23">
        <f t="shared" si="9"/>
        <v>42031.62499999845</v>
      </c>
      <c r="B640" s="14" t="s">
        <v>622</v>
      </c>
    </row>
    <row r="641" spans="1:2">
      <c r="A641" s="23">
        <f t="shared" si="9"/>
        <v>42031.666666665114</v>
      </c>
      <c r="B641" s="14" t="s">
        <v>623</v>
      </c>
    </row>
    <row r="642" spans="1:2">
      <c r="A642" s="23">
        <f t="shared" si="9"/>
        <v>42031.708333331779</v>
      </c>
      <c r="B642" s="14" t="s">
        <v>624</v>
      </c>
    </row>
    <row r="643" spans="1:2">
      <c r="A643" s="23">
        <f t="shared" ref="A643:A706" si="10">A642+0.0416666666666667</f>
        <v>42031.749999998443</v>
      </c>
      <c r="B643" s="14" t="s">
        <v>625</v>
      </c>
    </row>
    <row r="644" spans="1:2">
      <c r="A644" s="23">
        <f t="shared" si="10"/>
        <v>42031.791666665107</v>
      </c>
      <c r="B644" s="14" t="s">
        <v>626</v>
      </c>
    </row>
    <row r="645" spans="1:2">
      <c r="A645" s="23">
        <f t="shared" si="10"/>
        <v>42031.833333331771</v>
      </c>
      <c r="B645" s="14" t="s">
        <v>627</v>
      </c>
    </row>
    <row r="646" spans="1:2">
      <c r="A646" s="23">
        <f t="shared" si="10"/>
        <v>42031.874999998436</v>
      </c>
      <c r="B646" s="14" t="s">
        <v>628</v>
      </c>
    </row>
    <row r="647" spans="1:2">
      <c r="A647" s="23">
        <f t="shared" si="10"/>
        <v>42031.9166666651</v>
      </c>
      <c r="B647" s="14" t="s">
        <v>629</v>
      </c>
    </row>
    <row r="648" spans="1:2">
      <c r="A648" s="23">
        <f t="shared" si="10"/>
        <v>42031.958333331764</v>
      </c>
      <c r="B648" s="14" t="s">
        <v>630</v>
      </c>
    </row>
    <row r="649" spans="1:2">
      <c r="A649" s="23">
        <f t="shared" si="10"/>
        <v>42031.999999998428</v>
      </c>
      <c r="B649" s="14" t="s">
        <v>369</v>
      </c>
    </row>
    <row r="650" spans="1:2">
      <c r="A650" s="23">
        <f t="shared" si="10"/>
        <v>42032.041666665093</v>
      </c>
      <c r="B650" s="14" t="s">
        <v>408</v>
      </c>
    </row>
    <row r="651" spans="1:2">
      <c r="A651" s="23">
        <f t="shared" si="10"/>
        <v>42032.083333331757</v>
      </c>
      <c r="B651" s="14" t="s">
        <v>631</v>
      </c>
    </row>
    <row r="652" spans="1:2">
      <c r="A652" s="23">
        <f t="shared" si="10"/>
        <v>42032.124999998421</v>
      </c>
      <c r="B652" s="14" t="s">
        <v>456</v>
      </c>
    </row>
    <row r="653" spans="1:2">
      <c r="A653" s="23">
        <f t="shared" si="10"/>
        <v>42032.166666665085</v>
      </c>
      <c r="B653" s="14" t="s">
        <v>632</v>
      </c>
    </row>
    <row r="654" spans="1:2">
      <c r="A654" s="23">
        <f t="shared" si="10"/>
        <v>42032.20833333175</v>
      </c>
      <c r="B654" s="14" t="s">
        <v>633</v>
      </c>
    </row>
    <row r="655" spans="1:2">
      <c r="A655" s="23">
        <f t="shared" si="10"/>
        <v>42032.249999998414</v>
      </c>
      <c r="B655" s="14" t="s">
        <v>634</v>
      </c>
    </row>
    <row r="656" spans="1:2">
      <c r="A656" s="23">
        <f t="shared" si="10"/>
        <v>42032.291666665078</v>
      </c>
      <c r="B656" s="14" t="s">
        <v>333</v>
      </c>
    </row>
    <row r="657" spans="1:2">
      <c r="A657" s="23">
        <f t="shared" si="10"/>
        <v>42032.333333331742</v>
      </c>
      <c r="B657" s="14" t="s">
        <v>635</v>
      </c>
    </row>
    <row r="658" spans="1:2">
      <c r="A658" s="23">
        <f t="shared" si="10"/>
        <v>42032.374999998407</v>
      </c>
      <c r="B658" s="14" t="s">
        <v>636</v>
      </c>
    </row>
    <row r="659" spans="1:2">
      <c r="A659" s="23">
        <f t="shared" si="10"/>
        <v>42032.416666665071</v>
      </c>
      <c r="B659" s="14" t="s">
        <v>49</v>
      </c>
    </row>
    <row r="660" spans="1:2">
      <c r="A660" s="23">
        <f t="shared" si="10"/>
        <v>42032.458333331735</v>
      </c>
      <c r="B660" s="14" t="s">
        <v>637</v>
      </c>
    </row>
    <row r="661" spans="1:2">
      <c r="A661" s="23">
        <f t="shared" si="10"/>
        <v>42032.499999998399</v>
      </c>
      <c r="B661" s="14" t="s">
        <v>638</v>
      </c>
    </row>
    <row r="662" spans="1:2">
      <c r="A662" s="23">
        <f t="shared" si="10"/>
        <v>42032.541666665064</v>
      </c>
      <c r="B662" s="14" t="s">
        <v>639</v>
      </c>
    </row>
    <row r="663" spans="1:2">
      <c r="A663" s="23">
        <f t="shared" si="10"/>
        <v>42032.583333331728</v>
      </c>
      <c r="B663" s="14" t="s">
        <v>341</v>
      </c>
    </row>
    <row r="664" spans="1:2">
      <c r="A664" s="23">
        <f t="shared" si="10"/>
        <v>42032.624999998392</v>
      </c>
      <c r="B664" s="14" t="s">
        <v>640</v>
      </c>
    </row>
    <row r="665" spans="1:2">
      <c r="A665" s="23">
        <f t="shared" si="10"/>
        <v>42032.666666665056</v>
      </c>
      <c r="B665" s="14" t="s">
        <v>641</v>
      </c>
    </row>
    <row r="666" spans="1:2">
      <c r="A666" s="23">
        <f t="shared" si="10"/>
        <v>42032.70833333172</v>
      </c>
      <c r="B666" s="14" t="s">
        <v>642</v>
      </c>
    </row>
    <row r="667" spans="1:2">
      <c r="A667" s="23">
        <f t="shared" si="10"/>
        <v>42032.749999998385</v>
      </c>
      <c r="B667" s="14" t="s">
        <v>643</v>
      </c>
    </row>
    <row r="668" spans="1:2">
      <c r="A668" s="23">
        <f t="shared" si="10"/>
        <v>42032.791666665049</v>
      </c>
      <c r="B668" s="14" t="s">
        <v>222</v>
      </c>
    </row>
    <row r="669" spans="1:2">
      <c r="A669" s="23">
        <f t="shared" si="10"/>
        <v>42032.833333331713</v>
      </c>
      <c r="B669" s="14" t="s">
        <v>294</v>
      </c>
    </row>
    <row r="670" spans="1:2">
      <c r="A670" s="23">
        <f t="shared" si="10"/>
        <v>42032.874999998377</v>
      </c>
      <c r="B670" s="14" t="s">
        <v>644</v>
      </c>
    </row>
    <row r="671" spans="1:2">
      <c r="A671" s="23">
        <f t="shared" si="10"/>
        <v>42032.916666665042</v>
      </c>
      <c r="B671" s="14" t="s">
        <v>645</v>
      </c>
    </row>
    <row r="672" spans="1:2">
      <c r="A672" s="23">
        <f t="shared" si="10"/>
        <v>42032.958333331706</v>
      </c>
      <c r="B672" s="14" t="s">
        <v>646</v>
      </c>
    </row>
    <row r="673" spans="1:2">
      <c r="A673" s="23">
        <f t="shared" si="10"/>
        <v>42032.99999999837</v>
      </c>
      <c r="B673" s="14" t="s">
        <v>647</v>
      </c>
    </row>
    <row r="674" spans="1:2">
      <c r="A674" s="23">
        <f t="shared" si="10"/>
        <v>42033.041666665034</v>
      </c>
      <c r="B674" s="14" t="s">
        <v>648</v>
      </c>
    </row>
    <row r="675" spans="1:2">
      <c r="A675" s="23">
        <f t="shared" si="10"/>
        <v>42033.083333331699</v>
      </c>
      <c r="B675" s="14" t="s">
        <v>649</v>
      </c>
    </row>
    <row r="676" spans="1:2">
      <c r="A676" s="23">
        <f t="shared" si="10"/>
        <v>42033.124999998363</v>
      </c>
      <c r="B676" s="14" t="s">
        <v>650</v>
      </c>
    </row>
    <row r="677" spans="1:2">
      <c r="A677" s="23">
        <f t="shared" si="10"/>
        <v>42033.166666665027</v>
      </c>
      <c r="B677" s="14" t="s">
        <v>271</v>
      </c>
    </row>
    <row r="678" spans="1:2">
      <c r="A678" s="23">
        <f t="shared" si="10"/>
        <v>42033.208333331691</v>
      </c>
      <c r="B678" s="14" t="s">
        <v>159</v>
      </c>
    </row>
    <row r="679" spans="1:2">
      <c r="A679" s="23">
        <f t="shared" si="10"/>
        <v>42033.249999998356</v>
      </c>
      <c r="B679" s="14" t="s">
        <v>651</v>
      </c>
    </row>
    <row r="680" spans="1:2">
      <c r="A680" s="23">
        <f t="shared" si="10"/>
        <v>42033.29166666502</v>
      </c>
      <c r="B680" s="14" t="s">
        <v>652</v>
      </c>
    </row>
    <row r="681" spans="1:2">
      <c r="A681" s="23">
        <f t="shared" si="10"/>
        <v>42033.333333331684</v>
      </c>
      <c r="B681" s="14" t="s">
        <v>653</v>
      </c>
    </row>
    <row r="682" spans="1:2">
      <c r="A682" s="23">
        <f t="shared" si="10"/>
        <v>42033.374999998348</v>
      </c>
      <c r="B682" s="14" t="s">
        <v>395</v>
      </c>
    </row>
    <row r="683" spans="1:2">
      <c r="A683" s="23">
        <f t="shared" si="10"/>
        <v>42033.416666665013</v>
      </c>
      <c r="B683" s="14" t="s">
        <v>654</v>
      </c>
    </row>
    <row r="684" spans="1:2">
      <c r="A684" s="23">
        <f t="shared" si="10"/>
        <v>42033.458333331677</v>
      </c>
      <c r="B684" s="14" t="s">
        <v>113</v>
      </c>
    </row>
    <row r="685" spans="1:2">
      <c r="A685" s="23">
        <f t="shared" si="10"/>
        <v>42033.499999998341</v>
      </c>
      <c r="B685" s="14" t="s">
        <v>655</v>
      </c>
    </row>
    <row r="686" spans="1:2">
      <c r="A686" s="23">
        <f t="shared" si="10"/>
        <v>42033.541666665005</v>
      </c>
      <c r="B686" s="14" t="s">
        <v>656</v>
      </c>
    </row>
    <row r="687" spans="1:2">
      <c r="A687" s="23">
        <f t="shared" si="10"/>
        <v>42033.58333333167</v>
      </c>
      <c r="B687" s="14" t="s">
        <v>657</v>
      </c>
    </row>
    <row r="688" spans="1:2">
      <c r="A688" s="23">
        <f t="shared" si="10"/>
        <v>42033.624999998334</v>
      </c>
      <c r="B688" s="14" t="s">
        <v>658</v>
      </c>
    </row>
    <row r="689" spans="1:2">
      <c r="A689" s="23">
        <f t="shared" si="10"/>
        <v>42033.666666664998</v>
      </c>
      <c r="B689" s="14" t="s">
        <v>659</v>
      </c>
    </row>
    <row r="690" spans="1:2">
      <c r="A690" s="23">
        <f t="shared" si="10"/>
        <v>42033.708333331662</v>
      </c>
      <c r="B690" s="14" t="s">
        <v>660</v>
      </c>
    </row>
    <row r="691" spans="1:2">
      <c r="A691" s="23">
        <f t="shared" si="10"/>
        <v>42033.749999998327</v>
      </c>
      <c r="B691" s="14" t="s">
        <v>661</v>
      </c>
    </row>
    <row r="692" spans="1:2">
      <c r="A692" s="23">
        <f t="shared" si="10"/>
        <v>42033.791666664991</v>
      </c>
      <c r="B692" s="14" t="s">
        <v>385</v>
      </c>
    </row>
    <row r="693" spans="1:2">
      <c r="A693" s="23">
        <f t="shared" si="10"/>
        <v>42033.833333331655</v>
      </c>
      <c r="B693" s="14" t="s">
        <v>56</v>
      </c>
    </row>
    <row r="694" spans="1:2">
      <c r="A694" s="23">
        <f t="shared" si="10"/>
        <v>42033.874999998319</v>
      </c>
      <c r="B694" s="14" t="s">
        <v>662</v>
      </c>
    </row>
    <row r="695" spans="1:2">
      <c r="A695" s="23">
        <f t="shared" si="10"/>
        <v>42033.916666664983</v>
      </c>
      <c r="B695" s="14" t="s">
        <v>236</v>
      </c>
    </row>
    <row r="696" spans="1:2">
      <c r="A696" s="23">
        <f t="shared" si="10"/>
        <v>42033.958333331648</v>
      </c>
      <c r="B696" s="14" t="s">
        <v>663</v>
      </c>
    </row>
    <row r="697" spans="1:2">
      <c r="A697" s="23">
        <f t="shared" si="10"/>
        <v>42033.999999998312</v>
      </c>
      <c r="B697" s="14" t="s">
        <v>664</v>
      </c>
    </row>
    <row r="698" spans="1:2">
      <c r="A698" s="23">
        <f t="shared" si="10"/>
        <v>42034.041666664976</v>
      </c>
      <c r="B698" s="14" t="s">
        <v>665</v>
      </c>
    </row>
    <row r="699" spans="1:2">
      <c r="A699" s="23">
        <f t="shared" si="10"/>
        <v>42034.08333333164</v>
      </c>
      <c r="B699" s="14" t="s">
        <v>666</v>
      </c>
    </row>
    <row r="700" spans="1:2">
      <c r="A700" s="23">
        <f t="shared" si="10"/>
        <v>42034.124999998305</v>
      </c>
      <c r="B700" s="14" t="s">
        <v>667</v>
      </c>
    </row>
    <row r="701" spans="1:2">
      <c r="A701" s="23">
        <f t="shared" si="10"/>
        <v>42034.166666664969</v>
      </c>
      <c r="B701" s="14" t="s">
        <v>668</v>
      </c>
    </row>
    <row r="702" spans="1:2">
      <c r="A702" s="23">
        <f t="shared" si="10"/>
        <v>42034.208333331633</v>
      </c>
      <c r="B702" s="14" t="s">
        <v>669</v>
      </c>
    </row>
    <row r="703" spans="1:2">
      <c r="A703" s="23">
        <f t="shared" si="10"/>
        <v>42034.249999998297</v>
      </c>
      <c r="B703" s="14" t="s">
        <v>670</v>
      </c>
    </row>
    <row r="704" spans="1:2">
      <c r="A704" s="23">
        <f t="shared" si="10"/>
        <v>42034.291666664962</v>
      </c>
      <c r="B704" s="14" t="s">
        <v>671</v>
      </c>
    </row>
    <row r="705" spans="1:2">
      <c r="A705" s="23">
        <f t="shared" si="10"/>
        <v>42034.333333331626</v>
      </c>
      <c r="B705" s="14" t="s">
        <v>672</v>
      </c>
    </row>
    <row r="706" spans="1:2">
      <c r="A706" s="23">
        <f t="shared" si="10"/>
        <v>42034.37499999829</v>
      </c>
      <c r="B706" s="14" t="s">
        <v>673</v>
      </c>
    </row>
    <row r="707" spans="1:2">
      <c r="A707" s="23">
        <f t="shared" ref="A707:A721" si="11">A706+0.0416666666666667</f>
        <v>42034.416666664954</v>
      </c>
      <c r="B707" s="14" t="s">
        <v>119</v>
      </c>
    </row>
    <row r="708" spans="1:2">
      <c r="A708" s="23">
        <f t="shared" si="11"/>
        <v>42034.458333331619</v>
      </c>
      <c r="B708" s="14" t="s">
        <v>674</v>
      </c>
    </row>
    <row r="709" spans="1:2">
      <c r="A709" s="23">
        <f t="shared" si="11"/>
        <v>42034.499999998283</v>
      </c>
      <c r="B709" s="14" t="s">
        <v>675</v>
      </c>
    </row>
    <row r="710" spans="1:2">
      <c r="A710" s="23">
        <f t="shared" si="11"/>
        <v>42034.541666664947</v>
      </c>
      <c r="B710" s="14" t="s">
        <v>676</v>
      </c>
    </row>
    <row r="711" spans="1:2">
      <c r="A711" s="23">
        <f t="shared" si="11"/>
        <v>42034.583333331611</v>
      </c>
      <c r="B711" s="14" t="s">
        <v>677</v>
      </c>
    </row>
    <row r="712" spans="1:2">
      <c r="A712" s="23">
        <f t="shared" si="11"/>
        <v>42034.624999998276</v>
      </c>
      <c r="B712" s="14" t="s">
        <v>64</v>
      </c>
    </row>
    <row r="713" spans="1:2">
      <c r="A713" s="23">
        <f t="shared" si="11"/>
        <v>42034.66666666494</v>
      </c>
      <c r="B713" s="14" t="s">
        <v>678</v>
      </c>
    </row>
    <row r="714" spans="1:2">
      <c r="A714" s="23">
        <f t="shared" si="11"/>
        <v>42034.708333331604</v>
      </c>
      <c r="B714" s="14" t="s">
        <v>679</v>
      </c>
    </row>
    <row r="715" spans="1:2">
      <c r="A715" s="23">
        <f t="shared" si="11"/>
        <v>42034.749999998268</v>
      </c>
      <c r="B715" s="14" t="s">
        <v>48</v>
      </c>
    </row>
    <row r="716" spans="1:2">
      <c r="A716" s="23">
        <f t="shared" si="11"/>
        <v>42034.791666664933</v>
      </c>
      <c r="B716" s="14" t="s">
        <v>680</v>
      </c>
    </row>
    <row r="717" spans="1:2">
      <c r="A717" s="23">
        <f t="shared" si="11"/>
        <v>42034.833333331597</v>
      </c>
      <c r="B717" s="14" t="s">
        <v>681</v>
      </c>
    </row>
    <row r="718" spans="1:2">
      <c r="A718" s="23">
        <f t="shared" si="11"/>
        <v>42034.874999998261</v>
      </c>
      <c r="B718" s="14" t="s">
        <v>682</v>
      </c>
    </row>
    <row r="719" spans="1:2">
      <c r="A719" s="23">
        <f t="shared" si="11"/>
        <v>42034.916666664925</v>
      </c>
      <c r="B719" s="14" t="s">
        <v>568</v>
      </c>
    </row>
    <row r="720" spans="1:2">
      <c r="A720" s="23">
        <f t="shared" si="11"/>
        <v>42034.95833333159</v>
      </c>
      <c r="B720" s="14" t="s">
        <v>683</v>
      </c>
    </row>
    <row r="721" spans="1:2">
      <c r="A721" s="23">
        <f t="shared" si="11"/>
        <v>42034.999999998254</v>
      </c>
      <c r="B721" s="14" t="s">
        <v>684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2014-12-01T03:14:54Z</cp:lastPrinted>
  <dcterms:created xsi:type="dcterms:W3CDTF">2012-11-01T04:00:01Z</dcterms:created>
  <dcterms:modified xsi:type="dcterms:W3CDTF">2015-02-04T00:39:50Z</dcterms:modified>
</cp:coreProperties>
</file>