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арт не сдано" sheetId="1" r:id="rId1"/>
    <sheet name="Бригады" sheetId="2" r:id="rId2"/>
  </sheets>
  <calcPr calcId="125725" iterate="1"/>
</workbook>
</file>

<file path=xl/calcChain.xml><?xml version="1.0" encoding="utf-8"?>
<calcChain xmlns="http://schemas.openxmlformats.org/spreadsheetml/2006/main">
  <c r="B16" i="1"/>
  <c r="A16"/>
  <c r="B4"/>
  <c r="B5"/>
  <c r="A4"/>
  <c r="A5"/>
  <c r="A6"/>
  <c r="A15" l="1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<sst xmlns="http://schemas.openxmlformats.org/spreadsheetml/2006/main" count="64" uniqueCount="63">
  <si>
    <t>Вс</t>
  </si>
  <si>
    <t>Заказ</t>
  </si>
  <si>
    <t>Установка</t>
  </si>
  <si>
    <t>Бригада</t>
  </si>
  <si>
    <t>Менеджер</t>
  </si>
  <si>
    <r>
      <rPr>
        <b/>
        <sz val="11"/>
        <color rgb="FFFF0000"/>
        <rFont val="Times New Roman"/>
        <family val="1"/>
        <charset val="204"/>
      </rPr>
      <t>Тел.</t>
    </r>
    <r>
      <rPr>
        <b/>
        <sz val="11"/>
        <rFont val="Times New Roman"/>
        <family val="1"/>
        <charset val="204"/>
      </rPr>
      <t xml:space="preserve"> 89096831533 Сергей
</t>
    </r>
    <r>
      <rPr>
        <sz val="11"/>
        <rFont val="Times New Roman"/>
        <family val="1"/>
        <charset val="204"/>
      </rPr>
      <t>Проф 22-4-1</t>
    </r>
    <r>
      <rPr>
        <b/>
        <sz val="11"/>
        <rFont val="Times New Roman"/>
        <family val="1"/>
        <charset val="204"/>
      </rPr>
      <t xml:space="preserve"> (зелн </t>
    </r>
    <r>
      <rPr>
        <sz val="11"/>
        <rFont val="Times New Roman"/>
        <family val="1"/>
        <charset val="204"/>
      </rPr>
      <t>h 2 м</t>
    </r>
    <r>
      <rPr>
        <b/>
        <sz val="11"/>
        <rFont val="Times New Roman"/>
        <family val="1"/>
        <charset val="204"/>
      </rPr>
      <t xml:space="preserve">) (2 </t>
    </r>
    <r>
      <rPr>
        <sz val="11"/>
        <rFont val="Times New Roman"/>
        <family val="1"/>
        <charset val="204"/>
      </rPr>
      <t>лаги</t>
    </r>
    <r>
      <rPr>
        <b/>
        <sz val="11"/>
        <rFont val="Times New Roman"/>
        <family val="1"/>
        <charset val="204"/>
      </rPr>
      <t xml:space="preserve">) (Эл ) (демт </t>
    </r>
    <r>
      <rPr>
        <sz val="11"/>
        <rFont val="Times New Roman"/>
        <family val="1"/>
        <charset val="204"/>
      </rPr>
      <t>нет</t>
    </r>
    <r>
      <rPr>
        <b/>
        <sz val="11"/>
        <rFont val="Times New Roman"/>
        <family val="1"/>
        <charset val="204"/>
      </rPr>
      <t xml:space="preserve">) (самр </t>
    </r>
    <r>
      <rPr>
        <sz val="11"/>
        <rFont val="Times New Roman"/>
        <family val="1"/>
        <charset val="204"/>
      </rPr>
      <t>да</t>
    </r>
    <r>
      <rPr>
        <b/>
        <sz val="11"/>
        <rFont val="Times New Roman"/>
        <family val="1"/>
        <charset val="204"/>
      </rPr>
      <t xml:space="preserve">) 
Дост. </t>
    </r>
    <r>
      <rPr>
        <sz val="11"/>
        <rFont val="Times New Roman"/>
        <family val="1"/>
        <charset val="204"/>
      </rPr>
      <t>носових 70 км</t>
    </r>
    <r>
      <rPr>
        <b/>
        <sz val="11"/>
        <rFont val="Times New Roman"/>
        <family val="1"/>
        <charset val="204"/>
      </rPr>
      <t xml:space="preserve">  забор с дост -32112.р (ск </t>
    </r>
    <r>
      <rPr>
        <sz val="11"/>
        <rFont val="Times New Roman"/>
        <family val="1"/>
        <charset val="204"/>
      </rPr>
      <t>да</t>
    </r>
    <r>
      <rPr>
        <b/>
        <sz val="11"/>
        <rFont val="Times New Roman"/>
        <family val="1"/>
        <charset val="204"/>
      </rPr>
      <t xml:space="preserve">) </t>
    </r>
    <r>
      <rPr>
        <b/>
        <sz val="11"/>
        <color rgb="FFFF0000"/>
        <rFont val="Times New Roman"/>
        <family val="1"/>
        <charset val="204"/>
      </rPr>
      <t xml:space="preserve">Н2301 ro. </t>
    </r>
    <r>
      <rPr>
        <b/>
        <sz val="11"/>
        <rFont val="Times New Roman"/>
        <family val="1"/>
        <charset val="204"/>
      </rPr>
      <t xml:space="preserve">   </t>
    </r>
    <r>
      <rPr>
        <b/>
        <sz val="11"/>
        <color rgb="FF00B0F0"/>
        <rFont val="Times New Roman"/>
        <family val="1"/>
        <charset val="204"/>
      </rPr>
      <t>SZ</t>
    </r>
  </si>
  <si>
    <t>Склад № 1 Станислав</t>
  </si>
  <si>
    <t>Склад № 2 Иван</t>
  </si>
  <si>
    <t>Склад № 3 Олег</t>
  </si>
  <si>
    <t>№ Бр</t>
  </si>
  <si>
    <r>
      <t xml:space="preserve">1 Сергей Ив.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</si>
  <si>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4. Диденко.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</si>
  <si>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 Сырги.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</si>
  <si>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7 Буреев.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</si>
  <si>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8 Жосану.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</si>
  <si>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9 Гулов.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</si>
  <si>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10 Алыберт.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</si>
  <si>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11 Савка.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</si>
  <si>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12 Кажамяк.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</si>
  <si>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14 Хасан.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</si>
  <si>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36 Ефремов.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</si>
  <si>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50 Бадюков.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</si>
  <si>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51 Губан 2.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</si>
  <si>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52 Панин.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</si>
  <si>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53 Чумач.В.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</si>
  <si>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54 Чебян.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</si>
  <si>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55 Давыд.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</si>
  <si>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56 Чумач.П.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</si>
  <si>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57 Потынга.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</si>
  <si>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59 Русой.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</si>
  <si>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Стрельник.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</si>
  <si>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30 Танасиен.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</si>
  <si>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31 Ефимов.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</si>
  <si>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32 Селезнев.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</si>
  <si>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34 Куртяков.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</si>
  <si>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35 Катков.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</si>
  <si>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37 Волченко.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</si>
  <si>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38 Королёв.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</si>
  <si>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39 Савченко.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</si>
  <si>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41 Южмин.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</si>
  <si>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42 Горбунов.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</si>
  <si>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43 Затык.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</si>
  <si>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44 Голован.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</si>
  <si>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45 Ганган.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</si>
  <si>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47 Шишов.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</si>
  <si>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 Аминов.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</si>
  <si>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16 Тёртов.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</si>
  <si>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17 Борисов.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</si>
  <si>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18 Крыгин.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</si>
  <si>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19 Таньков.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</si>
  <si>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20 Миллер.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</si>
  <si>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21 Вершков.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</si>
  <si>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22 Синяк.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</si>
  <si>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23 Сокол.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</si>
  <si>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24 Когаринов.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</si>
  <si>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25 Мартыш.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</si>
  <si>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26 Евсеев.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</si>
  <si>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27 Губанов.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</si>
  <si>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28 Элянов.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</si>
  <si>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29 Лазар2.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</si>
  <si>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33 Саракиев.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</si>
  <si>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60 Пырву.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</si>
  <si>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61 Романчук.
</t>
    </r>
    <r>
      <rPr>
        <b/>
        <sz val="10"/>
        <color rgb="FFFF0000"/>
        <rFont val="Times New Roman"/>
        <family val="1"/>
        <charset val="204"/>
      </rPr>
      <t>Сдел</t>
    </r>
  </si>
</sst>
</file>

<file path=xl/styles.xml><?xml version="1.0" encoding="utf-8"?>
<styleSheet xmlns="http://schemas.openxmlformats.org/spreadsheetml/2006/main">
  <numFmts count="1">
    <numFmt numFmtId="164" formatCode="[$-419]d\ mmm\ yy;@"/>
  </numFmts>
  <fonts count="13">
    <font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0"/>
  <sheetViews>
    <sheetView tabSelected="1" zoomScaleNormal="100" workbookViewId="0">
      <selection activeCell="B16" sqref="B16"/>
    </sheetView>
  </sheetViews>
  <sheetFormatPr defaultRowHeight="15"/>
  <cols>
    <col min="1" max="1" width="4" style="4" bestFit="1" customWidth="1"/>
    <col min="2" max="2" width="19.28515625" style="4" customWidth="1"/>
    <col min="3" max="3" width="75.7109375" style="4" customWidth="1"/>
    <col min="4" max="4" width="10.42578125" style="4" customWidth="1"/>
    <col min="5" max="5" width="11.5703125" style="3" bestFit="1" customWidth="1"/>
    <col min="6" max="6" width="9" style="3" bestFit="1" customWidth="1"/>
    <col min="7" max="7" width="11.5703125" style="3" bestFit="1" customWidth="1"/>
    <col min="8" max="10" width="9.140625" style="3"/>
    <col min="11" max="11" width="11.42578125" style="3" bestFit="1" customWidth="1"/>
    <col min="12" max="16384" width="9.140625" style="4"/>
  </cols>
  <sheetData>
    <row r="1" spans="1:37"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>
      <c r="H2" s="7"/>
      <c r="I2" s="7"/>
    </row>
    <row r="3" spans="1:37">
      <c r="A3" s="1" t="s">
        <v>0</v>
      </c>
      <c r="B3" s="15">
        <v>41931</v>
      </c>
      <c r="C3" s="2" t="s">
        <v>1</v>
      </c>
      <c r="D3" s="2" t="s">
        <v>9</v>
      </c>
      <c r="E3" s="21" t="s">
        <v>2</v>
      </c>
      <c r="F3" s="21" t="s">
        <v>3</v>
      </c>
      <c r="G3" s="21" t="s">
        <v>4</v>
      </c>
      <c r="K3" s="10"/>
      <c r="L3" s="3"/>
      <c r="M3" s="10"/>
      <c r="N3" s="3"/>
      <c r="O3" s="10"/>
    </row>
    <row r="4" spans="1:37" ht="44.25">
      <c r="A4" s="13">
        <f>IF(ISBLANK(C4),"",COUNTA($C$4:C4))</f>
        <v>1</v>
      </c>
      <c r="B4" s="27" t="str">
        <f>IF(D4=1,Бригады!$B$1,IF(D4=4,Бригады!$C$1,IF(D4=6,Бригады!$D$1,IF(D4=7,Бригады!$E$1,IF(D4=8,Бригады!$F$1,IF(D4=9,Бригады!$G$1,IF(D4=10,Бригады!$H$1,IF(D4=11,Бригады!$I$1,IF(D4=12,Бригады!$J$1,IF(D4=14,Бригады!$K$1,IF(D4=36,Бригады!$B$2,IF(D4=50,Бригады!$C$2,IF(D4=51,Бригады!$D$2,IF(D4=52,Бригады!$E$2,IF(D4=53,Бригады!$F$2,IF(D4=54,Бригады!$G$2,IF(D4=55,Бригады!$H$2,IF(D4=56,Бригады!$I$2,IF(D4=57,Бригады!$J$2,IF(D4=59,Бригады!$K$2,IF(D4=30,Бригады!$B$3,IF(D4=31,Бригады!$C$3,IF(D4=32,Бригады!$D$3,IF(D4=34,Бригады!$E$3,IF(D4=35,Бригады!$F$3,IF(D4=37,Бригады!$G$3,IF(D4=38,Бригады!$H$3,IF(D4=39,Бригады!$I$3,IF(D4=41,Бригады!$J$3,IF(D4=42,Бригады!$K$3,IF(D4=43,Бригады!$L$3,IF(D4=44,Бригады!$M$3,IF(D4=45,Бригады!$N$3,IF(D4=47,Бригады!$O$3,IF(D4=2,Бригады!$B$4,IF(D4=16,Бригады!$C$4,IF(D4=17,Бригады!$D$4,IF(D4=18,Бригады!$E$4,IF(D4=19,Бригады!$F$4,IF(D4=20,Бригады!$G$4,IF(D4=21,Бригады!$H$4,IF(D4=22,Бригады!$I$4,IF(D4=23,Бригады!$J$4,IF(D4=24,Бригады!$K$4,IF(D4=25,Бригады!$L$4,IF(D4=26,Бригады!$M$4,IF(D4=27,Бригады!$N$4,IF(D4=28,Бригады!$O$4,IF(D4=29,Бригады!$P$4,IF(D4=33,Бригады!$Q$4,IF(D4=60,Бригады!$R$4,IF(D4=61,Бригады!$S$4))))))))))))))))))))))))))))))))))))))))))))))))))))</f>
        <v>1 Сергей Ив.
Сдел</v>
      </c>
      <c r="C4" s="14" t="s">
        <v>5</v>
      </c>
      <c r="D4" s="28">
        <v>1</v>
      </c>
      <c r="E4" s="11"/>
      <c r="F4" s="11"/>
      <c r="G4" s="11"/>
      <c r="L4" s="3"/>
      <c r="M4" s="3"/>
    </row>
    <row r="5" spans="1:37" ht="25.5">
      <c r="A5" s="5" t="str">
        <f>IF(ISBLANK(C5),"",COUNTA($C$4:C5))</f>
        <v/>
      </c>
      <c r="B5" s="27" t="str">
        <f>IF(D5=1,Бригады!$B$1,IF(D5=4,Бригады!$C$1,IF(D5=6,Бригады!$D$1,IF(D5=7,Бригады!$E$1,IF(D5=8,Бригады!$F$1,IF(D5=9,Бригады!$G$1,IF(D5=10,Бригады!$H$1,IF(D5=11,Бригады!$I$1,IF(D5=12,Бригады!$J$1,IF(D5=14,Бригады!$K$1,IF(D5=36,Бригады!$B$2,IF(D5=50,Бригады!$C$2,IF(D5=51,Бригады!$D$2,IF(D5=52,Бригады!$E$2,IF(D5=53,Бригады!$F$2,IF(D5=54,Бригады!$G$2,IF(D5=55,Бригады!$H$2,IF(D5=56,Бригады!$I$2,IF(D5=57,Бригады!$J$2,IF(D5=59,Бригады!$K$2,IF(D5=30,Бригады!$B$3,IF(D5=31,Бригады!$C$3,IF(D5=32,Бригады!$D$3,IF(D5=34,Бригады!$E$3,IF(D5=35,Бригады!$F$3,IF(D5=37,Бригады!$G$3,IF(D5=38,Бригады!$H$3,IF(D5=39,Бригады!$I$3,IF(D5=41,Бригады!$J$3,IF(D5=42,Бригады!$K$3,IF(D5=43,Бригады!$L$3,IF(D5=44,Бригады!$M$3,IF(D5=45,Бригады!$N$3,IF(D5=47,Бригады!$O$3,IF(D5=2,Бригады!$B$4,IF(D5=16,Бригады!$C$4,IF(D5=17,Бригады!$D$4,IF(D5=18,Бригады!$E$4,IF(D5=19,Бригады!$F$4,IF(D5=20,Бригады!$G$4,IF(D5=21,Бригады!$H$4,IF(D5=22,Бригады!$I$4,IF(D5=23,Бригады!$J$4,IF(D5=24,Бригады!$K$4,IF(D5=25,Бригады!$L$4,IF(D5=26,Бригады!$M$4,IF(D5=27,Бригады!$N$4,IF(D5=28,Бригады!$O$4,IF(D5=29,Бригады!$P$4,IF(D5=33,Бригады!$Q$4,IF(D5=60,Бригады!$R$4,IF(D5=61,Бригады!$S$4))))))))))))))))))))))))))))))))))))))))))))))))))))</f>
        <v>1 Сергей Ив.
Сдел</v>
      </c>
      <c r="C5" s="6"/>
      <c r="D5" s="28">
        <v>1</v>
      </c>
      <c r="E5" s="11"/>
      <c r="F5" s="11"/>
      <c r="G5" s="11"/>
      <c r="H5" s="7"/>
      <c r="L5" s="3"/>
      <c r="M5" s="3"/>
    </row>
    <row r="6" spans="1:37">
      <c r="A6" s="5" t="str">
        <f>IF(ISBLANK(C6),"",COUNTA($C$4:C6))</f>
        <v/>
      </c>
      <c r="B6" s="27"/>
      <c r="C6" s="8"/>
      <c r="D6" s="28"/>
      <c r="E6" s="11"/>
      <c r="F6" s="11"/>
      <c r="G6" s="11"/>
      <c r="L6" s="3"/>
      <c r="M6" s="3"/>
    </row>
    <row r="7" spans="1:37">
      <c r="A7" s="5" t="str">
        <f>IF(ISBLANK(C7),"",COUNTA($C$4:C7))</f>
        <v/>
      </c>
      <c r="B7" s="27"/>
      <c r="C7" s="8"/>
      <c r="D7" s="28"/>
      <c r="E7" s="11"/>
      <c r="F7" s="11"/>
      <c r="G7" s="11"/>
      <c r="L7" s="3"/>
      <c r="M7" s="3"/>
    </row>
    <row r="8" spans="1:37" ht="25.5">
      <c r="A8" s="5" t="str">
        <f>IF(ISBLANK(C8),"",COUNTA($C$4:C8))</f>
        <v/>
      </c>
      <c r="B8" s="27"/>
      <c r="C8" s="9"/>
      <c r="D8" s="28"/>
      <c r="E8" s="11"/>
      <c r="F8" s="11"/>
      <c r="G8" s="11"/>
      <c r="K8" s="26" t="s">
        <v>31</v>
      </c>
      <c r="L8" s="3"/>
      <c r="M8" s="3"/>
    </row>
    <row r="9" spans="1:37">
      <c r="A9" s="5" t="str">
        <f>IF(ISBLANK(C9),"",COUNTA($C$4:C9))</f>
        <v/>
      </c>
      <c r="B9" s="27"/>
      <c r="C9" s="8"/>
      <c r="D9" s="28"/>
      <c r="E9" s="11"/>
      <c r="F9" s="11"/>
      <c r="G9" s="11"/>
      <c r="L9" s="3"/>
      <c r="M9" s="3"/>
    </row>
    <row r="10" spans="1:37">
      <c r="A10" s="5" t="str">
        <f>IF(ISBLANK(C10),"",COUNTA($C$4:C10))</f>
        <v/>
      </c>
      <c r="B10" s="27"/>
      <c r="C10" s="8"/>
      <c r="D10" s="28"/>
      <c r="E10" s="11"/>
      <c r="F10" s="11"/>
      <c r="G10" s="11"/>
      <c r="L10" s="3"/>
      <c r="M10" s="3"/>
    </row>
    <row r="11" spans="1:37">
      <c r="A11" s="5" t="str">
        <f>IF(ISBLANK(C11),"",COUNTA($C$4:C11))</f>
        <v/>
      </c>
      <c r="B11" s="27"/>
      <c r="C11" s="8"/>
      <c r="D11" s="28"/>
      <c r="E11" s="11"/>
      <c r="F11" s="11"/>
      <c r="G11" s="11"/>
      <c r="L11" s="3"/>
      <c r="M11" s="3"/>
    </row>
    <row r="12" spans="1:37">
      <c r="A12" s="5" t="str">
        <f>IF(ISBLANK(C12),"",COUNTA($C$4:C12))</f>
        <v/>
      </c>
      <c r="B12" s="27"/>
      <c r="C12" s="9"/>
      <c r="D12" s="28"/>
      <c r="E12" s="11"/>
      <c r="F12" s="11"/>
      <c r="G12" s="11"/>
      <c r="L12" s="3"/>
      <c r="M12" s="3"/>
    </row>
    <row r="13" spans="1:37">
      <c r="A13" s="5" t="str">
        <f>IF(ISBLANK(C13),"",COUNTA($C$4:C13))</f>
        <v/>
      </c>
      <c r="B13" s="27"/>
      <c r="C13" s="9"/>
      <c r="D13" s="28"/>
      <c r="E13" s="11"/>
      <c r="F13" s="11"/>
      <c r="G13" s="11"/>
      <c r="L13" s="3"/>
      <c r="M13" s="3"/>
    </row>
    <row r="14" spans="1:37">
      <c r="A14" s="5" t="str">
        <f>IF(ISBLANK(C14),"",COUNTA($C$4:C14))</f>
        <v/>
      </c>
      <c r="B14" s="27"/>
      <c r="C14" s="8"/>
      <c r="D14" s="28"/>
      <c r="E14" s="11"/>
      <c r="F14" s="11"/>
      <c r="G14" s="11"/>
      <c r="L14" s="3"/>
      <c r="M14" s="3"/>
    </row>
    <row r="15" spans="1:37">
      <c r="A15" s="5" t="str">
        <f>IF(ISBLANK(C15),"",COUNTA($C$4:C15))</f>
        <v/>
      </c>
      <c r="B15" s="27"/>
      <c r="C15" s="8"/>
      <c r="D15" s="28"/>
      <c r="E15" s="11"/>
      <c r="F15" s="11"/>
      <c r="G15" s="11"/>
    </row>
    <row r="16" spans="1:37" ht="25.5">
      <c r="A16" s="5" t="str">
        <f>IF(ISBLANK(C16),"",COUNTA($C$4:C16))</f>
        <v/>
      </c>
      <c r="B16" s="27" t="str">
        <f>IF(D16=30,K8,0)</f>
        <v>30 Танасиен.
Сдел</v>
      </c>
      <c r="C16" s="8"/>
      <c r="D16" s="28">
        <v>30</v>
      </c>
      <c r="E16" s="11"/>
      <c r="F16" s="11"/>
      <c r="G16" s="11"/>
    </row>
    <row r="17" spans="7:7">
      <c r="G17" s="12"/>
    </row>
    <row r="18" spans="7:7">
      <c r="G18" s="12"/>
    </row>
    <row r="19" spans="7:7">
      <c r="G19" s="12"/>
    </row>
    <row r="20" spans="7:7">
      <c r="G20" s="12"/>
    </row>
    <row r="21" spans="7:7">
      <c r="G21" s="12"/>
    </row>
    <row r="22" spans="7:7">
      <c r="G22" s="12"/>
    </row>
    <row r="23" spans="7:7">
      <c r="G23" s="12"/>
    </row>
    <row r="24" spans="7:7">
      <c r="G24" s="12"/>
    </row>
    <row r="25" spans="7:7">
      <c r="G25" s="12"/>
    </row>
    <row r="26" spans="7:7">
      <c r="G26" s="12"/>
    </row>
    <row r="27" spans="7:7">
      <c r="G27" s="12"/>
    </row>
    <row r="28" spans="7:7">
      <c r="G28" s="12"/>
    </row>
    <row r="29" spans="7:7">
      <c r="G29" s="12"/>
    </row>
    <row r="30" spans="7:7">
      <c r="G30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workbookViewId="0">
      <selection activeCell="B3" sqref="B3"/>
    </sheetView>
  </sheetViews>
  <sheetFormatPr defaultRowHeight="15"/>
  <cols>
    <col min="1" max="1" width="20.7109375" bestFit="1" customWidth="1"/>
    <col min="2" max="2" width="11.85546875" customWidth="1"/>
    <col min="3" max="3" width="11.28515625" bestFit="1" customWidth="1"/>
    <col min="4" max="4" width="11.42578125" bestFit="1" customWidth="1"/>
    <col min="5" max="5" width="11.5703125" bestFit="1" customWidth="1"/>
    <col min="6" max="6" width="10.7109375" bestFit="1" customWidth="1"/>
    <col min="7" max="7" width="11.7109375" bestFit="1" customWidth="1"/>
    <col min="8" max="8" width="11" bestFit="1" customWidth="1"/>
    <col min="9" max="9" width="11.7109375" bestFit="1" customWidth="1"/>
    <col min="10" max="10" width="11.5703125" bestFit="1" customWidth="1"/>
    <col min="11" max="11" width="12.42578125" bestFit="1" customWidth="1"/>
    <col min="12" max="12" width="12.7109375" bestFit="1" customWidth="1"/>
    <col min="13" max="13" width="10.85546875" bestFit="1" customWidth="1"/>
    <col min="14" max="14" width="10.42578125" bestFit="1" customWidth="1"/>
    <col min="15" max="15" width="10" bestFit="1" customWidth="1"/>
    <col min="16" max="16" width="11" bestFit="1" customWidth="1"/>
    <col min="17" max="17" width="11.5703125" bestFit="1" customWidth="1"/>
    <col min="19" max="19" width="11.85546875" bestFit="1" customWidth="1"/>
    <col min="20" max="20" width="11" bestFit="1" customWidth="1"/>
    <col min="22" max="22" width="12.7109375" bestFit="1" customWidth="1"/>
  </cols>
  <sheetData>
    <row r="1" spans="1:22" ht="28.5" customHeight="1">
      <c r="A1" s="19" t="s">
        <v>6</v>
      </c>
      <c r="B1" s="29" t="s">
        <v>10</v>
      </c>
      <c r="C1" s="22" t="s">
        <v>11</v>
      </c>
      <c r="D1" s="22" t="s">
        <v>12</v>
      </c>
      <c r="E1" s="22" t="s">
        <v>13</v>
      </c>
      <c r="F1" s="22" t="s">
        <v>14</v>
      </c>
      <c r="G1" s="22" t="s">
        <v>15</v>
      </c>
      <c r="H1" s="22" t="s">
        <v>16</v>
      </c>
      <c r="I1" s="22" t="s">
        <v>17</v>
      </c>
      <c r="J1" s="22" t="s">
        <v>18</v>
      </c>
      <c r="K1" s="22" t="s">
        <v>19</v>
      </c>
      <c r="L1" s="23"/>
    </row>
    <row r="2" spans="1:22" ht="27" customHeight="1">
      <c r="A2" s="20"/>
      <c r="B2" s="22" t="s">
        <v>20</v>
      </c>
      <c r="C2" s="22" t="s">
        <v>21</v>
      </c>
      <c r="D2" s="22" t="s">
        <v>22</v>
      </c>
      <c r="E2" s="22" t="s">
        <v>23</v>
      </c>
      <c r="F2" s="22" t="s">
        <v>24</v>
      </c>
      <c r="G2" s="22" t="s">
        <v>25</v>
      </c>
      <c r="H2" s="22" t="s">
        <v>26</v>
      </c>
      <c r="I2" s="22" t="s">
        <v>27</v>
      </c>
      <c r="J2" s="22" t="s">
        <v>28</v>
      </c>
      <c r="K2" s="22" t="s">
        <v>29</v>
      </c>
      <c r="L2" s="22" t="s">
        <v>30</v>
      </c>
      <c r="M2" s="17"/>
      <c r="N2" s="17"/>
      <c r="O2" s="17"/>
      <c r="P2" s="17"/>
      <c r="Q2" s="17"/>
      <c r="R2" s="17"/>
      <c r="S2" s="17"/>
      <c r="T2" s="17"/>
      <c r="U2" s="17"/>
      <c r="V2" s="18"/>
    </row>
    <row r="3" spans="1:22" ht="38.25">
      <c r="A3" s="16" t="s">
        <v>7</v>
      </c>
      <c r="B3" s="26" t="s">
        <v>31</v>
      </c>
      <c r="C3" s="26" t="s">
        <v>32</v>
      </c>
      <c r="D3" s="26" t="s">
        <v>33</v>
      </c>
      <c r="E3" s="26" t="s">
        <v>34</v>
      </c>
      <c r="F3" s="26" t="s">
        <v>35</v>
      </c>
      <c r="G3" s="26" t="s">
        <v>36</v>
      </c>
      <c r="H3" s="26" t="s">
        <v>37</v>
      </c>
      <c r="I3" s="26" t="s">
        <v>38</v>
      </c>
      <c r="J3" s="26" t="s">
        <v>39</v>
      </c>
      <c r="K3" s="26" t="s">
        <v>40</v>
      </c>
      <c r="L3" s="26" t="s">
        <v>41</v>
      </c>
      <c r="M3" s="25" t="s">
        <v>42</v>
      </c>
      <c r="N3" s="25" t="s">
        <v>43</v>
      </c>
      <c r="O3" s="25" t="s">
        <v>44</v>
      </c>
    </row>
    <row r="4" spans="1:22" ht="38.25">
      <c r="A4" s="16" t="s">
        <v>8</v>
      </c>
      <c r="B4" s="24" t="s">
        <v>45</v>
      </c>
      <c r="C4" s="24" t="s">
        <v>46</v>
      </c>
      <c r="D4" s="24" t="s">
        <v>47</v>
      </c>
      <c r="E4" s="24" t="s">
        <v>48</v>
      </c>
      <c r="F4" s="24" t="s">
        <v>49</v>
      </c>
      <c r="G4" s="24" t="s">
        <v>50</v>
      </c>
      <c r="H4" s="24" t="s">
        <v>51</v>
      </c>
      <c r="I4" s="24" t="s">
        <v>52</v>
      </c>
      <c r="J4" s="24" t="s">
        <v>53</v>
      </c>
      <c r="K4" s="24" t="s">
        <v>54</v>
      </c>
      <c r="L4" s="24" t="s">
        <v>55</v>
      </c>
      <c r="M4" s="24" t="s">
        <v>56</v>
      </c>
      <c r="N4" s="24" t="s">
        <v>57</v>
      </c>
      <c r="O4" s="24" t="s">
        <v>58</v>
      </c>
      <c r="P4" s="24" t="s">
        <v>59</v>
      </c>
      <c r="Q4" s="24" t="s">
        <v>60</v>
      </c>
      <c r="R4" s="24" t="s">
        <v>61</v>
      </c>
      <c r="S4" s="24" t="s">
        <v>62</v>
      </c>
    </row>
  </sheetData>
  <mergeCells count="1">
    <mergeCell ref="A1:A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Март не сдано</vt:lpstr>
      <vt:lpstr>Бригады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2015-02-05T08:07:20Z</dcterms:modified>
</cp:coreProperties>
</file>