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20" windowWidth="23715" windowHeight="9495"/>
  </bookViews>
  <sheets>
    <sheet name="Просадка! (2)" sheetId="1" r:id="rId1"/>
  </sheets>
  <definedNames>
    <definedName name="_xlnm._FilterDatabase" localSheetId="0" hidden="1">'Просадка! (2)'!$A$2:$AN$485</definedName>
  </definedNames>
  <calcPr calcId="125725"/>
</workbook>
</file>

<file path=xl/calcChain.xml><?xml version="1.0" encoding="utf-8"?>
<calcChain xmlns="http://schemas.openxmlformats.org/spreadsheetml/2006/main">
  <c r="A14" i="1"/>
  <c r="A13"/>
  <c r="D13" s="1"/>
  <c r="G13" s="1"/>
  <c r="A12"/>
  <c r="D12" s="1"/>
  <c r="G12" s="1"/>
  <c r="A11"/>
  <c r="A10"/>
  <c r="D10" s="1"/>
  <c r="A9"/>
  <c r="D9" s="1"/>
  <c r="A8"/>
  <c r="D8" s="1"/>
  <c r="A7"/>
  <c r="D7" s="1"/>
  <c r="G7" s="1"/>
  <c r="A6"/>
  <c r="D6" s="1"/>
  <c r="A5"/>
  <c r="D5" s="1"/>
  <c r="A4"/>
  <c r="D4" s="1"/>
  <c r="G4" s="1"/>
  <c r="A3"/>
  <c r="D3" s="1"/>
  <c r="D14"/>
  <c r="D11"/>
  <c r="G11" s="1"/>
  <c r="L8" l="1"/>
  <c r="G5"/>
  <c r="K7"/>
  <c r="G9"/>
  <c r="J9"/>
  <c r="G10"/>
  <c r="J12"/>
  <c r="L6"/>
  <c r="G8"/>
  <c r="K6"/>
  <c r="K13"/>
  <c r="J10"/>
  <c r="L10"/>
  <c r="K9"/>
  <c r="K8"/>
  <c r="J7"/>
  <c r="G6"/>
  <c r="L12"/>
  <c r="K11"/>
  <c r="K5"/>
  <c r="C10"/>
  <c r="E10" s="1"/>
  <c r="C14"/>
  <c r="E14" s="1"/>
  <c r="C4"/>
  <c r="E4" s="1"/>
  <c r="J5"/>
  <c r="C12"/>
  <c r="E12" s="1"/>
  <c r="L4"/>
  <c r="N4" s="1"/>
  <c r="C8"/>
  <c r="E8" s="1"/>
  <c r="C9"/>
  <c r="E9" s="1"/>
  <c r="C5"/>
  <c r="E5" s="1"/>
  <c r="C6"/>
  <c r="E6" s="1"/>
  <c r="C13"/>
  <c r="E13" s="1"/>
  <c r="C11"/>
  <c r="E11" s="1"/>
  <c r="C7"/>
  <c r="E7" s="1"/>
  <c r="G14"/>
  <c r="L14"/>
  <c r="J14"/>
  <c r="L13"/>
  <c r="J13"/>
  <c r="K14"/>
  <c r="J11"/>
  <c r="K12"/>
  <c r="K10"/>
  <c r="L11"/>
  <c r="L5"/>
  <c r="J6"/>
  <c r="L9"/>
  <c r="J8"/>
  <c r="L7"/>
  <c r="N12" l="1"/>
  <c r="H12" s="1"/>
  <c r="N10"/>
  <c r="H10" s="1"/>
  <c r="N9"/>
  <c r="H9" s="1"/>
  <c r="N7"/>
  <c r="H7" s="1"/>
  <c r="H4"/>
  <c r="Q8"/>
  <c r="N8"/>
  <c r="H8" s="1"/>
  <c r="Q5"/>
  <c r="Q7"/>
  <c r="Q9"/>
  <c r="N5"/>
  <c r="H5" s="1"/>
  <c r="Q6"/>
  <c r="N6"/>
  <c r="H6" s="1"/>
  <c r="Q11"/>
  <c r="N11"/>
  <c r="H11" s="1"/>
  <c r="Q13"/>
  <c r="N13"/>
  <c r="H13" s="1"/>
  <c r="Q12"/>
  <c r="Q14"/>
  <c r="N14"/>
  <c r="H14" s="1"/>
  <c r="Q10"/>
  <c r="R9" l="1"/>
  <c r="R12"/>
  <c r="R10"/>
  <c r="R14"/>
  <c r="R13"/>
  <c r="R11"/>
</calcChain>
</file>

<file path=xl/sharedStrings.xml><?xml version="1.0" encoding="utf-8"?>
<sst xmlns="http://schemas.openxmlformats.org/spreadsheetml/2006/main" count="4" uniqueCount="2">
  <si>
    <t>Автоматическая вставка при вводе значения</t>
  </si>
  <si>
    <t>Ввод значения</t>
  </si>
</sst>
</file>

<file path=xl/styles.xml><?xml version="1.0" encoding="utf-8"?>
<styleSheet xmlns="http://schemas.openxmlformats.org/spreadsheetml/2006/main">
  <numFmts count="1">
    <numFmt numFmtId="164" formatCode="0.0000"/>
  </numFmts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name val="Tahoma"/>
    </font>
    <font>
      <b/>
      <sz val="12"/>
      <name val="Tahom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Dashed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 style="mediumDashed">
        <color indexed="64"/>
      </right>
      <top style="mediumDashed">
        <color indexed="64"/>
      </top>
      <bottom style="mediumDashed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Fill="1" applyBorder="1"/>
    <xf numFmtId="164" fontId="0" fillId="0" borderId="0" xfId="0" applyNumberFormat="1" applyFill="1" applyBorder="1"/>
    <xf numFmtId="0" fontId="0" fillId="0" borderId="0" xfId="0" applyBorder="1"/>
    <xf numFmtId="0" fontId="0" fillId="0" borderId="0" xfId="0" applyFill="1"/>
    <xf numFmtId="0" fontId="0" fillId="0" borderId="2" xfId="0" applyFill="1" applyBorder="1"/>
    <xf numFmtId="164" fontId="1" fillId="0" borderId="0" xfId="0" applyNumberFormat="1" applyFont="1" applyFill="1" applyBorder="1" applyAlignment="1">
      <alignment horizontal="left" vertical="center"/>
    </xf>
    <xf numFmtId="164" fontId="1" fillId="0" borderId="0" xfId="0" applyNumberFormat="1" applyFont="1" applyFill="1" applyBorder="1"/>
    <xf numFmtId="0" fontId="1" fillId="0" borderId="0" xfId="0" applyFont="1" applyFill="1" applyBorder="1" applyAlignment="1">
      <alignment horizontal="left" vertical="center"/>
    </xf>
    <xf numFmtId="164" fontId="1" fillId="0" borderId="0" xfId="0" applyNumberFormat="1" applyFont="1" applyFill="1" applyBorder="1" applyAlignment="1">
      <alignment vertical="center"/>
    </xf>
    <xf numFmtId="1" fontId="1" fillId="0" borderId="0" xfId="0" applyNumberFormat="1" applyFont="1" applyFill="1" applyBorder="1" applyAlignment="1">
      <alignment horizontal="left" vertical="center"/>
    </xf>
    <xf numFmtId="1" fontId="1" fillId="0" borderId="3" xfId="0" applyNumberFormat="1" applyFont="1" applyFill="1" applyBorder="1" applyAlignment="1">
      <alignment horizontal="left" vertical="center"/>
    </xf>
    <xf numFmtId="1" fontId="1" fillId="0" borderId="5" xfId="0" applyNumberFormat="1" applyFont="1" applyFill="1" applyBorder="1" applyAlignment="1">
      <alignment horizontal="left" vertical="center"/>
    </xf>
    <xf numFmtId="1" fontId="1" fillId="0" borderId="4" xfId="0" applyNumberFormat="1" applyFont="1" applyFill="1" applyBorder="1" applyAlignment="1">
      <alignment horizontal="left" vertical="center"/>
    </xf>
    <xf numFmtId="1" fontId="1" fillId="0" borderId="3" xfId="0" applyNumberFormat="1" applyFont="1" applyFill="1" applyBorder="1" applyAlignment="1">
      <alignment vertical="center"/>
    </xf>
    <xf numFmtId="1" fontId="1" fillId="0" borderId="4" xfId="0" applyNumberFormat="1" applyFont="1" applyFill="1" applyBorder="1" applyAlignment="1">
      <alignment vertical="center"/>
    </xf>
    <xf numFmtId="1" fontId="0" fillId="0" borderId="0" xfId="0" applyNumberFormat="1" applyFill="1" applyBorder="1"/>
    <xf numFmtId="1" fontId="1" fillId="0" borderId="0" xfId="0" applyNumberFormat="1" applyFont="1" applyFill="1" applyBorder="1"/>
    <xf numFmtId="1" fontId="0" fillId="0" borderId="0" xfId="0" applyNumberFormat="1" applyFill="1" applyBorder="1" applyAlignment="1">
      <alignment horizontal="left"/>
    </xf>
    <xf numFmtId="1" fontId="1" fillId="0" borderId="2" xfId="0" applyNumberFormat="1" applyFont="1" applyFill="1" applyBorder="1"/>
    <xf numFmtId="1" fontId="0" fillId="0" borderId="1" xfId="0" applyNumberFormat="1" applyFill="1" applyBorder="1" applyAlignment="1">
      <alignment horizontal="left"/>
    </xf>
    <xf numFmtId="1" fontId="1" fillId="0" borderId="1" xfId="0" applyNumberFormat="1" applyFont="1" applyFill="1" applyBorder="1"/>
    <xf numFmtId="1" fontId="3" fillId="0" borderId="0" xfId="0" applyNumberFormat="1" applyFon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1" fontId="0" fillId="0" borderId="2" xfId="0" applyNumberFormat="1" applyFill="1" applyBorder="1"/>
    <xf numFmtId="1" fontId="0" fillId="0" borderId="1" xfId="0" applyNumberFormat="1" applyFill="1" applyBorder="1"/>
    <xf numFmtId="1" fontId="1" fillId="0" borderId="2" xfId="0" applyNumberFormat="1" applyFont="1" applyFill="1" applyBorder="1" applyAlignment="1">
      <alignment horizontal="left" vertical="center"/>
    </xf>
    <xf numFmtId="1" fontId="1" fillId="0" borderId="1" xfId="0" applyNumberFormat="1" applyFont="1" applyFill="1" applyBorder="1" applyAlignment="1">
      <alignment horizontal="left" vertical="center"/>
    </xf>
    <xf numFmtId="1" fontId="0" fillId="3" borderId="0" xfId="0" applyNumberFormat="1" applyFill="1" applyBorder="1" applyAlignment="1">
      <alignment horizontal="left"/>
    </xf>
    <xf numFmtId="1" fontId="0" fillId="4" borderId="2" xfId="0" applyNumberFormat="1" applyFill="1" applyBorder="1"/>
    <xf numFmtId="1" fontId="0" fillId="2" borderId="0" xfId="0" applyNumberFormat="1" applyFill="1" applyBorder="1" applyAlignment="1">
      <alignment horizontal="left"/>
    </xf>
    <xf numFmtId="1" fontId="0" fillId="2" borderId="0" xfId="0" applyNumberFormat="1" applyFill="1" applyBorder="1"/>
    <xf numFmtId="1" fontId="0" fillId="2" borderId="1" xfId="0" applyNumberFormat="1" applyFill="1" applyBorder="1" applyAlignment="1">
      <alignment horizontal="left"/>
    </xf>
    <xf numFmtId="1" fontId="0" fillId="5" borderId="0" xfId="0" applyNumberFormat="1" applyFill="1" applyBorder="1"/>
    <xf numFmtId="1" fontId="0" fillId="0" borderId="0" xfId="0" applyNumberFormat="1" applyBorder="1"/>
    <xf numFmtId="1" fontId="0" fillId="0" borderId="6" xfId="0" applyNumberFormat="1" applyBorder="1"/>
    <xf numFmtId="1" fontId="0" fillId="0" borderId="7" xfId="0" applyNumberFormat="1" applyBorder="1" applyAlignment="1">
      <alignment horizontal="center"/>
    </xf>
    <xf numFmtId="1" fontId="0" fillId="0" borderId="8" xfId="0" applyNumberFormat="1" applyBorder="1" applyAlignment="1">
      <alignment horizontal="center"/>
    </xf>
    <xf numFmtId="1" fontId="0" fillId="0" borderId="9" xfId="0" applyNumberFormat="1" applyBorder="1" applyAlignment="1">
      <alignment horizontal="center"/>
    </xf>
    <xf numFmtId="1" fontId="0" fillId="0" borderId="7" xfId="0" applyNumberFormat="1" applyBorder="1" applyAlignment="1">
      <alignment horizontal="left"/>
    </xf>
    <xf numFmtId="1" fontId="0" fillId="0" borderId="8" xfId="0" applyNumberFormat="1" applyBorder="1" applyAlignment="1">
      <alignment horizontal="left"/>
    </xf>
    <xf numFmtId="1" fontId="0" fillId="0" borderId="9" xfId="0" applyNumberFormat="1" applyBorder="1" applyAlignment="1">
      <alignment horizontal="left"/>
    </xf>
  </cellXfs>
  <cellStyles count="1">
    <cellStyle name="Обычный" xfId="0" builtinId="0"/>
  </cellStyles>
  <dxfs count="4"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theme="2" tint="-0.499984740745262"/>
        </patternFill>
      </fill>
    </dxf>
    <dxf>
      <fill>
        <patternFill>
          <bgColor theme="6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/>
  </sheetPr>
  <dimension ref="A1:AN485"/>
  <sheetViews>
    <sheetView tabSelected="1" zoomScaleNormal="100" workbookViewId="0">
      <pane ySplit="1" topLeftCell="A2" activePane="bottomLeft" state="frozen"/>
      <selection pane="bottomLeft" activeCell="H7" sqref="H7"/>
    </sheetView>
  </sheetViews>
  <sheetFormatPr defaultRowHeight="15"/>
  <cols>
    <col min="1" max="1" width="14.42578125" style="16" bestFit="1" customWidth="1"/>
    <col min="2" max="2" width="8.85546875" style="16" customWidth="1"/>
    <col min="3" max="3" width="9" style="16" customWidth="1"/>
    <col min="4" max="4" width="8.5703125" style="16" customWidth="1"/>
    <col min="5" max="5" width="6.5703125" style="16" bestFit="1" customWidth="1"/>
    <col min="6" max="6" width="7" style="16" customWidth="1"/>
    <col min="7" max="9" width="9.5703125" style="16" customWidth="1"/>
    <col min="10" max="10" width="9.7109375" style="16" customWidth="1"/>
    <col min="11" max="11" width="6.5703125" style="16" hidden="1" customWidth="1"/>
    <col min="12" max="12" width="12" style="16" customWidth="1"/>
    <col min="13" max="13" width="9.28515625" style="16" customWidth="1"/>
    <col min="14" max="14" width="10.5703125" style="16" customWidth="1"/>
    <col min="15" max="16" width="7.42578125" style="16" customWidth="1"/>
    <col min="17" max="18" width="6.5703125" style="16" bestFit="1" customWidth="1"/>
    <col min="19" max="20" width="6.5703125" style="2" bestFit="1" customWidth="1"/>
    <col min="21" max="21" width="9.140625" style="2"/>
    <col min="22" max="16384" width="9.140625" style="1"/>
  </cols>
  <sheetData>
    <row r="1" spans="1:21" s="8" customFormat="1" ht="21" customHeight="1">
      <c r="A1" s="10"/>
      <c r="B1" s="10"/>
      <c r="C1" s="10"/>
      <c r="D1" s="10"/>
      <c r="E1" s="10"/>
      <c r="F1" s="10"/>
      <c r="G1" s="10"/>
      <c r="H1" s="11"/>
      <c r="I1" s="12"/>
      <c r="J1" s="12"/>
      <c r="K1" s="12"/>
      <c r="L1" s="12"/>
      <c r="M1" s="12"/>
      <c r="N1" s="13"/>
      <c r="O1" s="10"/>
      <c r="P1" s="10"/>
      <c r="Q1" s="14"/>
      <c r="R1" s="15"/>
      <c r="S1" s="9"/>
      <c r="T1" s="6"/>
      <c r="U1" s="6"/>
    </row>
    <row r="2" spans="1:21">
      <c r="C2" s="17"/>
      <c r="E2" s="17"/>
      <c r="F2" s="17"/>
      <c r="G2" s="18"/>
      <c r="H2" s="19"/>
      <c r="I2" s="17"/>
      <c r="J2" s="17"/>
      <c r="K2" s="17"/>
      <c r="M2" s="18"/>
      <c r="N2" s="20"/>
      <c r="O2" s="18"/>
      <c r="P2" s="18"/>
      <c r="Q2" s="19"/>
      <c r="R2" s="21"/>
      <c r="S2" s="7"/>
      <c r="T2" s="7"/>
    </row>
    <row r="3" spans="1:21" ht="15.75" customHeight="1">
      <c r="A3" s="22">
        <f ca="1">INT(RAND()*98)+1</f>
        <v>56</v>
      </c>
      <c r="B3" s="23"/>
      <c r="D3" s="16">
        <f ca="1">A3</f>
        <v>56</v>
      </c>
      <c r="F3" s="10"/>
      <c r="G3" s="10"/>
      <c r="H3" s="24"/>
      <c r="J3" s="10"/>
      <c r="K3" s="10"/>
      <c r="N3" s="25"/>
      <c r="Q3" s="26"/>
      <c r="R3" s="27"/>
      <c r="S3" s="6"/>
      <c r="T3" s="6"/>
    </row>
    <row r="4" spans="1:21" ht="15" customHeight="1">
      <c r="A4" s="22">
        <f ca="1">INT(RAND()*98)+1</f>
        <v>66</v>
      </c>
      <c r="B4" s="23"/>
      <c r="C4" s="16">
        <f ca="1">AVERAGE(D$3:$D4)</f>
        <v>61</v>
      </c>
      <c r="D4" s="16">
        <f ca="1">A4</f>
        <v>66</v>
      </c>
      <c r="E4" s="16">
        <f ca="1">(D4+C4)/D4</f>
        <v>1.9242424242424243</v>
      </c>
      <c r="G4" s="28">
        <f ca="1">D4</f>
        <v>66</v>
      </c>
      <c r="H4" s="29">
        <f ca="1">AVERAGE(E4,N4)</f>
        <v>2.3484848484848486</v>
      </c>
      <c r="L4" s="16">
        <f ca="1">(D3+D4+AVERAGE($D$3:D4))/D4</f>
        <v>2.7727272727272729</v>
      </c>
      <c r="M4" s="18"/>
      <c r="N4" s="20">
        <f ca="1">MIN(D4,J4,L4)</f>
        <v>2.7727272727272729</v>
      </c>
      <c r="O4" s="18"/>
      <c r="P4" s="18"/>
      <c r="Q4" s="24"/>
      <c r="R4" s="25"/>
    </row>
    <row r="5" spans="1:21" ht="15" customHeight="1">
      <c r="A5" s="22">
        <f t="shared" ref="A5:A14" ca="1" si="0">INT(RAND()*98)+1</f>
        <v>27</v>
      </c>
      <c r="B5" s="23"/>
      <c r="C5" s="16">
        <f ca="1">AVERAGE(D$3:$D5)</f>
        <v>49.666666666666664</v>
      </c>
      <c r="D5" s="16">
        <f ca="1">A5</f>
        <v>27</v>
      </c>
      <c r="E5" s="16">
        <f ca="1">(D5+C5)/D5</f>
        <v>2.8395061728395059</v>
      </c>
      <c r="G5" s="28">
        <f ca="1">D5</f>
        <v>27</v>
      </c>
      <c r="H5" s="29">
        <f ca="1">AVERAGE(E5,N5)</f>
        <v>4.0030864197530862</v>
      </c>
      <c r="J5" s="16">
        <f ca="1">(D3+D4+D5+AVERAGE(D3:D5))/D5</f>
        <v>7.3580246913580245</v>
      </c>
      <c r="K5" s="16">
        <f ca="1">(D3+D4+D5+AVERAGE(D3:D5))/D5</f>
        <v>7.3580246913580245</v>
      </c>
      <c r="L5" s="16">
        <f ca="1">(D4+D5+AVERAGE(D4:D5))/D5</f>
        <v>5.166666666666667</v>
      </c>
      <c r="M5" s="18"/>
      <c r="N5" s="20">
        <f ca="1">MIN(D5,J5,L5)</f>
        <v>5.166666666666667</v>
      </c>
      <c r="O5" s="18"/>
      <c r="P5" s="18"/>
      <c r="Q5" s="24" t="str">
        <f ca="1">IF(J5&lt;AVERAGE($J$5:J5),AVERAGE($J$5:J5),"")</f>
        <v/>
      </c>
      <c r="R5" s="25"/>
      <c r="U5" s="1"/>
    </row>
    <row r="6" spans="1:21" ht="15.75" customHeight="1">
      <c r="A6" s="22">
        <f t="shared" ca="1" si="0"/>
        <v>63</v>
      </c>
      <c r="B6" s="23"/>
      <c r="C6" s="16">
        <f ca="1">AVERAGE(D$3:$D6)</f>
        <v>53</v>
      </c>
      <c r="D6" s="16">
        <f ca="1">A6</f>
        <v>63</v>
      </c>
      <c r="E6" s="16">
        <f ca="1">(D6+C6)/D6</f>
        <v>1.8412698412698412</v>
      </c>
      <c r="G6" s="30">
        <f ca="1">D6</f>
        <v>63</v>
      </c>
      <c r="H6" s="29">
        <f ca="1">AVERAGE(E6,N6)</f>
        <v>1.9920634920634921</v>
      </c>
      <c r="J6" s="16">
        <f ca="1">(D4+D5+D6+AVERAGE(D4:D5))/D5</f>
        <v>7.5</v>
      </c>
      <c r="K6" s="16">
        <f ca="1">(D4+D5+D6+AVERAGE(D4:D5))/D5</f>
        <v>7.5</v>
      </c>
      <c r="L6" s="16">
        <f ca="1">(D5+D6+AVERAGE(D5:D6))/D6</f>
        <v>2.1428571428571428</v>
      </c>
      <c r="M6" s="18"/>
      <c r="N6" s="20">
        <f ca="1">MIN(D6,J6,L6)</f>
        <v>2.1428571428571428</v>
      </c>
      <c r="O6" s="18"/>
      <c r="P6" s="18"/>
      <c r="Q6" s="24" t="str">
        <f ca="1">IF(J6&lt;AVERAGE($J$5:J6),AVERAGE($J$5:J6),"")</f>
        <v/>
      </c>
      <c r="R6" s="25"/>
      <c r="U6" s="1"/>
    </row>
    <row r="7" spans="1:21" ht="15.75" customHeight="1">
      <c r="A7" s="22">
        <f t="shared" ca="1" si="0"/>
        <v>48</v>
      </c>
      <c r="B7" s="23"/>
      <c r="C7" s="16">
        <f ca="1">AVERAGE(D$3:$D7)</f>
        <v>52</v>
      </c>
      <c r="D7" s="16">
        <f ca="1">A7</f>
        <v>48</v>
      </c>
      <c r="E7" s="16">
        <f ca="1">(D7+C7)/D7</f>
        <v>2.0833333333333335</v>
      </c>
      <c r="G7" s="18">
        <f ca="1">D7</f>
        <v>48</v>
      </c>
      <c r="H7" s="29">
        <f ca="1">AVERAGE(E7,N7)</f>
        <v>2.4940476190476191</v>
      </c>
      <c r="J7" s="16">
        <f ca="1">(D5+D6+D7+AVERAGE(D5:D6))/D6</f>
        <v>2.9047619047619047</v>
      </c>
      <c r="K7" s="31">
        <f ca="1">(D5+D6+D7+AVERAGE(D5:D6))/D6</f>
        <v>2.9047619047619047</v>
      </c>
      <c r="L7" s="16">
        <f ca="1">(D6+D7+AVERAGE(D6:D7))/D7</f>
        <v>3.46875</v>
      </c>
      <c r="M7" s="18"/>
      <c r="N7" s="32">
        <f ca="1">MIN(D7,J7,L7)</f>
        <v>2.9047619047619047</v>
      </c>
      <c r="O7" s="18"/>
      <c r="P7" s="18"/>
      <c r="Q7" s="24">
        <f ca="1">IF(J7&lt;AVERAGE($J$5:J7),J7,"")</f>
        <v>2.9047619047619047</v>
      </c>
      <c r="R7" s="25"/>
      <c r="U7" s="1"/>
    </row>
    <row r="8" spans="1:21" ht="15" customHeight="1">
      <c r="A8" s="22">
        <f t="shared" ca="1" si="0"/>
        <v>37</v>
      </c>
      <c r="B8" s="23"/>
      <c r="C8" s="16">
        <f ca="1">AVERAGE(D$3:$D8)</f>
        <v>49.5</v>
      </c>
      <c r="D8" s="16">
        <f ca="1">A8</f>
        <v>37</v>
      </c>
      <c r="E8" s="16">
        <f ca="1">(D8+C8)/D8</f>
        <v>2.3378378378378377</v>
      </c>
      <c r="G8" s="28">
        <f ca="1">D8</f>
        <v>37</v>
      </c>
      <c r="H8" s="24">
        <f ca="1">AVERAGE(E8,N8)</f>
        <v>2.8918918918918921</v>
      </c>
      <c r="J8" s="16">
        <f ca="1">(D6+D7+D8+AVERAGE(D6:D7))/D7</f>
        <v>4.239583333333333</v>
      </c>
      <c r="K8" s="16">
        <f ca="1">(D6+D7+D8+AVERAGE(D6:D7))/D7</f>
        <v>4.239583333333333</v>
      </c>
      <c r="L8" s="16">
        <f ca="1">(D7+D8+AVERAGE(D7:D8))/D8</f>
        <v>3.4459459459459461</v>
      </c>
      <c r="M8" s="18"/>
      <c r="N8" s="32">
        <f ca="1">MIN(D8,J8,L8)</f>
        <v>3.4459459459459461</v>
      </c>
      <c r="O8" s="18"/>
      <c r="P8" s="18"/>
      <c r="Q8" s="24">
        <f ca="1">IF(J8&lt;AVERAGE($J$5:J8),J8,"")</f>
        <v>4.239583333333333</v>
      </c>
      <c r="R8" s="25"/>
      <c r="U8" s="1"/>
    </row>
    <row r="9" spans="1:21" ht="15.75" customHeight="1">
      <c r="A9" s="22">
        <f t="shared" ca="1" si="0"/>
        <v>38</v>
      </c>
      <c r="B9" s="23"/>
      <c r="C9" s="16">
        <f ca="1">AVERAGE(D$3:$D9)</f>
        <v>47.857142857142854</v>
      </c>
      <c r="D9" s="16">
        <f ca="1">A9</f>
        <v>38</v>
      </c>
      <c r="E9" s="16">
        <f ca="1">(D9+C9)/D9</f>
        <v>2.2593984962406015</v>
      </c>
      <c r="G9" s="18">
        <f ca="1">D9</f>
        <v>38</v>
      </c>
      <c r="H9" s="29">
        <f ca="1">AVERAGE(E9,N9)</f>
        <v>2.6099624060150379</v>
      </c>
      <c r="J9" s="16">
        <f ca="1">(D7+D8+D9+AVERAGE(D7:D8))/D8</f>
        <v>4.4729729729729728</v>
      </c>
      <c r="K9" s="31">
        <f ca="1">(D7+D8+D9+AVERAGE(D7:D8))/D8</f>
        <v>4.4729729729729728</v>
      </c>
      <c r="L9" s="16">
        <f ca="1">(D8+D9+AVERAGE(D8:D9))/D9</f>
        <v>2.9605263157894739</v>
      </c>
      <c r="M9" s="18"/>
      <c r="N9" s="32">
        <f ca="1">MIN(D9,J9,L9)</f>
        <v>2.9605263157894739</v>
      </c>
      <c r="O9" s="18"/>
      <c r="P9" s="18"/>
      <c r="Q9" s="24">
        <f ca="1">IF(J9&lt;AVERAGE($J$5:J9),J9,"")</f>
        <v>4.4729729729729728</v>
      </c>
      <c r="R9" s="25" t="str">
        <f ca="1">IF(Q9&lt;=AVERAGE($Q$7:Q9),J9,"")</f>
        <v/>
      </c>
      <c r="U9" s="1"/>
    </row>
    <row r="10" spans="1:21" ht="15.75" customHeight="1">
      <c r="A10" s="22">
        <f t="shared" ca="1" si="0"/>
        <v>88</v>
      </c>
      <c r="B10" s="23"/>
      <c r="C10" s="16">
        <f ca="1">AVERAGE(D$3:$D10)</f>
        <v>52.875</v>
      </c>
      <c r="D10" s="16">
        <f ca="1">A10</f>
        <v>88</v>
      </c>
      <c r="E10" s="16">
        <f ca="1">(D10+C10)/D10</f>
        <v>1.6008522727272727</v>
      </c>
      <c r="G10" s="28">
        <f ca="1">D10</f>
        <v>88</v>
      </c>
      <c r="H10" s="24">
        <f ca="1">AVERAGE(E10,N10)</f>
        <v>1.8742897727272729</v>
      </c>
      <c r="J10" s="16">
        <f ca="1">(D8+D9+D10+AVERAGE(D8:D9))/D9</f>
        <v>5.2763157894736841</v>
      </c>
      <c r="K10" s="16">
        <f ca="1">(D8+D9+D10+AVERAGE(D8:D9))/D9</f>
        <v>5.2763157894736841</v>
      </c>
      <c r="L10" s="16">
        <f ca="1">(D9+D10+AVERAGE(D9:D10))/D10</f>
        <v>2.1477272727272729</v>
      </c>
      <c r="M10" s="18"/>
      <c r="N10" s="20">
        <f ca="1">MIN(D10,J10,L10)</f>
        <v>2.1477272727272729</v>
      </c>
      <c r="O10" s="18"/>
      <c r="P10" s="18"/>
      <c r="Q10" s="24">
        <f ca="1">IF(J10&lt;AVERAGE($J$5:J10),J10,"")</f>
        <v>5.2763157894736841</v>
      </c>
      <c r="R10" s="25" t="str">
        <f ca="1">IF(Q10&lt;=AVERAGE($Q$7:Q10),J10,"")</f>
        <v/>
      </c>
      <c r="U10" s="1"/>
    </row>
    <row r="11" spans="1:21" ht="15.75" customHeight="1">
      <c r="A11" s="22">
        <f t="shared" ca="1" si="0"/>
        <v>98</v>
      </c>
      <c r="B11" s="23"/>
      <c r="C11" s="16">
        <f ca="1">AVERAGE(D$3:$D11)</f>
        <v>57.888888888888886</v>
      </c>
      <c r="D11" s="16">
        <f ca="1">A11</f>
        <v>98</v>
      </c>
      <c r="E11" s="16">
        <f ca="1">(D11+C11)/D11</f>
        <v>1.590702947845805</v>
      </c>
      <c r="G11" s="30">
        <f ca="1">D11</f>
        <v>98</v>
      </c>
      <c r="H11" s="24">
        <f ca="1">AVERAGE(E11,N11)</f>
        <v>2.2188208616780045</v>
      </c>
      <c r="J11" s="16">
        <f ca="1">(D9+D10+D11+AVERAGE(D9:D10))/D10</f>
        <v>3.2613636363636362</v>
      </c>
      <c r="K11" s="16">
        <f ca="1">(D9+D10+D11+AVERAGE(D9:D10))/D10</f>
        <v>3.2613636363636362</v>
      </c>
      <c r="L11" s="16">
        <f ca="1">(D10+D11+AVERAGE(D10:D11))/D11</f>
        <v>2.8469387755102042</v>
      </c>
      <c r="M11" s="18"/>
      <c r="N11" s="20">
        <f ca="1">MIN(D11,J11,L11)</f>
        <v>2.8469387755102042</v>
      </c>
      <c r="O11" s="18"/>
      <c r="P11" s="18"/>
      <c r="Q11" s="24">
        <f ca="1">IF(J11&lt;AVERAGE($J$5:J11),J11,"")</f>
        <v>3.2613636363636362</v>
      </c>
      <c r="R11" s="25">
        <f ca="1">IF(Q11&lt;=AVERAGE($Q$7:Q11),J11,"")</f>
        <v>3.2613636363636362</v>
      </c>
      <c r="U11" s="1"/>
    </row>
    <row r="12" spans="1:21" ht="14.25" customHeight="1">
      <c r="A12" s="22">
        <f t="shared" ca="1" si="0"/>
        <v>77</v>
      </c>
      <c r="B12" s="23"/>
      <c r="C12" s="16">
        <f ca="1">AVERAGE(D$3:$D12)</f>
        <v>59.8</v>
      </c>
      <c r="D12" s="16">
        <f ca="1">A12</f>
        <v>77</v>
      </c>
      <c r="E12" s="16">
        <f ca="1">(D12+C12)/D12</f>
        <v>1.7766233766233768</v>
      </c>
      <c r="G12" s="18">
        <f ca="1">D12</f>
        <v>77</v>
      </c>
      <c r="H12" s="24">
        <f ca="1">AVERAGE(E12,N12)</f>
        <v>2.592857142857143</v>
      </c>
      <c r="J12" s="16">
        <f ca="1">(D10+D11+D12+AVERAGE(D10:D11))/D11</f>
        <v>3.6326530612244898</v>
      </c>
      <c r="K12" s="33">
        <f ca="1">(D10+D11+D12+AVERAGE(D10:D11))/D11</f>
        <v>3.6326530612244898</v>
      </c>
      <c r="L12" s="16">
        <f ca="1">(D11+D12+AVERAGE(D11:D12))/D12</f>
        <v>3.4090909090909092</v>
      </c>
      <c r="M12" s="18"/>
      <c r="N12" s="32">
        <f ca="1">MIN(D12,J12,L12)</f>
        <v>3.4090909090909092</v>
      </c>
      <c r="O12" s="18"/>
      <c r="P12" s="18"/>
      <c r="Q12" s="24">
        <f ca="1">IF(J12&lt;AVERAGE($J$5:J12),J12,"")</f>
        <v>3.6326530612244898</v>
      </c>
      <c r="R12" s="25">
        <f ca="1">IF(Q12&lt;=AVERAGE($Q$7:Q12),J12,"")</f>
        <v>3.6326530612244898</v>
      </c>
      <c r="U12" s="1"/>
    </row>
    <row r="13" spans="1:21" ht="15.75" customHeight="1">
      <c r="A13" s="22">
        <f t="shared" ca="1" si="0"/>
        <v>31</v>
      </c>
      <c r="B13" s="23"/>
      <c r="C13" s="16">
        <f ca="1">AVERAGE(D$3:$D13)</f>
        <v>57.18181818181818</v>
      </c>
      <c r="D13" s="16">
        <f ca="1">A13</f>
        <v>31</v>
      </c>
      <c r="E13" s="16">
        <f ca="1">(D13+C13)/D13</f>
        <v>2.8445747800586512</v>
      </c>
      <c r="G13" s="30">
        <f ca="1">D13</f>
        <v>31</v>
      </c>
      <c r="H13" s="29">
        <f ca="1">AVERAGE(E13,N13)</f>
        <v>3.3281315458734815</v>
      </c>
      <c r="J13" s="16">
        <f ca="1">(D11+D12+D13+AVERAGE(D11:D12))/D12</f>
        <v>3.8116883116883118</v>
      </c>
      <c r="K13" s="16">
        <f ca="1">(D11+D12+D13+AVERAGE(D11:D12))/D12</f>
        <v>3.8116883116883118</v>
      </c>
      <c r="L13" s="16">
        <f ca="1">(D12+D13+AVERAGE(D12:D13))/D13</f>
        <v>5.225806451612903</v>
      </c>
      <c r="M13" s="18"/>
      <c r="N13" s="20">
        <f ca="1">MIN(D13,J13,L13)</f>
        <v>3.8116883116883118</v>
      </c>
      <c r="O13" s="18"/>
      <c r="P13" s="18"/>
      <c r="Q13" s="24">
        <f ca="1">IF(J13&lt;AVERAGE($J$5:J13),J13,"")</f>
        <v>3.8116883116883118</v>
      </c>
      <c r="R13" s="25">
        <f ca="1">IF(Q13&lt;=AVERAGE($Q$7:Q13),J13,"")</f>
        <v>3.8116883116883118</v>
      </c>
      <c r="U13" s="1"/>
    </row>
    <row r="14" spans="1:21" ht="15" customHeight="1" thickBot="1">
      <c r="A14" s="22">
        <f t="shared" ca="1" si="0"/>
        <v>88</v>
      </c>
      <c r="B14" s="23"/>
      <c r="C14" s="16">
        <f ca="1">AVERAGE(D$3:$D14)</f>
        <v>59.75</v>
      </c>
      <c r="D14" s="16">
        <f ca="1">A14</f>
        <v>88</v>
      </c>
      <c r="E14" s="16">
        <f ca="1">(D14+C14)/D14</f>
        <v>1.6789772727272727</v>
      </c>
      <c r="G14" s="30">
        <f ca="1">D14</f>
        <v>88</v>
      </c>
      <c r="H14" s="29">
        <f ca="1">AVERAGE(E14,N14)</f>
        <v>1.8536931818181817</v>
      </c>
      <c r="J14" s="16">
        <f ca="1">(D12+D13+D14+AVERAGE(D12:D13))/D13</f>
        <v>8.064516129032258</v>
      </c>
      <c r="K14" s="31">
        <f ca="1">(D12+D13+D14+AVERAGE(D12:D13))/D13</f>
        <v>8.064516129032258</v>
      </c>
      <c r="L14" s="16">
        <f ca="1">(D13+D14+AVERAGE(D13:D14))/D14</f>
        <v>2.0284090909090908</v>
      </c>
      <c r="M14" s="18"/>
      <c r="N14" s="20">
        <f ca="1">MIN(D14,J14,L14)</f>
        <v>2.0284090909090908</v>
      </c>
      <c r="O14" s="18"/>
      <c r="P14" s="18"/>
      <c r="Q14" s="24" t="str">
        <f ca="1">IF(J14&lt;AVERAGE($J$5:J14),J14,"")</f>
        <v/>
      </c>
      <c r="R14" s="25" t="str">
        <f ca="1">IF(Q14&lt;=AVERAGE($Q$7:Q14),J14,"")</f>
        <v/>
      </c>
    </row>
    <row r="15" spans="1:21" ht="15" customHeight="1" thickBot="1">
      <c r="A15" s="35" t="s">
        <v>1</v>
      </c>
      <c r="B15" s="34"/>
      <c r="C15" s="36" t="s">
        <v>0</v>
      </c>
      <c r="D15" s="37"/>
      <c r="E15" s="37"/>
      <c r="F15" s="37"/>
      <c r="G15" s="37"/>
      <c r="H15" s="38"/>
      <c r="I15" s="34"/>
      <c r="J15" s="39" t="s">
        <v>0</v>
      </c>
      <c r="K15" s="40"/>
      <c r="L15" s="40"/>
      <c r="M15" s="40"/>
      <c r="N15" s="41"/>
      <c r="O15" s="34"/>
      <c r="P15" s="34"/>
      <c r="Q15" s="39" t="s">
        <v>0</v>
      </c>
      <c r="R15" s="41"/>
      <c r="S15" s="3"/>
      <c r="T15" s="3"/>
      <c r="U15"/>
    </row>
    <row r="16" spans="1:21" ht="15.75" customHeight="1">
      <c r="A16" s="34"/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"/>
      <c r="T16" s="3"/>
      <c r="U16"/>
    </row>
    <row r="17" spans="1:40" customFormat="1" ht="15" customHeight="1">
      <c r="A17" s="34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"/>
      <c r="T17" s="3"/>
      <c r="V17" s="1"/>
      <c r="W17" s="1"/>
      <c r="X17" s="1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</row>
    <row r="18" spans="1:40" customFormat="1" ht="15" customHeight="1">
      <c r="A18" s="34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"/>
      <c r="T18" s="3"/>
      <c r="V18" s="1"/>
      <c r="W18" s="1"/>
      <c r="X18" s="1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</row>
    <row r="19" spans="1:40" customFormat="1" ht="15.75" customHeight="1">
      <c r="A19" s="34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"/>
      <c r="T19" s="3"/>
      <c r="V19" s="1"/>
      <c r="W19" s="1"/>
      <c r="X19" s="1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</row>
    <row r="20" spans="1:40" customFormat="1" ht="15" customHeight="1">
      <c r="A20" s="34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"/>
      <c r="T20" s="3"/>
      <c r="V20" s="1"/>
      <c r="W20" s="1"/>
      <c r="X20" s="1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</row>
    <row r="21" spans="1:40" customFormat="1" ht="15" customHeight="1">
      <c r="A21" s="34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"/>
      <c r="T21" s="3"/>
      <c r="V21" s="1"/>
      <c r="W21" s="1"/>
      <c r="X21" s="1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</row>
    <row r="22" spans="1:40" customFormat="1" ht="15.75" customHeight="1">
      <c r="A22" s="34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"/>
      <c r="T22" s="3"/>
      <c r="V22" s="1"/>
      <c r="W22" s="1"/>
      <c r="X22" s="1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</row>
    <row r="23" spans="1:40" customFormat="1" ht="15.75" customHeight="1">
      <c r="A23" s="34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"/>
      <c r="T23" s="3"/>
      <c r="V23" s="1"/>
      <c r="W23" s="1"/>
      <c r="X23" s="1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</row>
    <row r="24" spans="1:40" customFormat="1" ht="15" customHeight="1">
      <c r="A24" s="34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"/>
      <c r="T24" s="3"/>
      <c r="V24" s="1"/>
      <c r="W24" s="1"/>
      <c r="X24" s="1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</row>
    <row r="25" spans="1:40" customFormat="1" ht="15" customHeight="1">
      <c r="A25" s="34"/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"/>
      <c r="T25" s="3"/>
      <c r="V25" s="1"/>
      <c r="W25" s="1"/>
      <c r="X25" s="1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</row>
    <row r="26" spans="1:40" customFormat="1" ht="15" customHeight="1">
      <c r="A26" s="34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"/>
      <c r="T26" s="3"/>
      <c r="V26" s="1"/>
      <c r="W26" s="1"/>
      <c r="X26" s="1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</row>
    <row r="27" spans="1:40" customFormat="1" ht="15" customHeight="1">
      <c r="A27" s="34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"/>
      <c r="T27" s="3"/>
      <c r="V27" s="1"/>
      <c r="W27" s="1"/>
      <c r="X27" s="1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</row>
    <row r="28" spans="1:40" customFormat="1" ht="15" customHeight="1">
      <c r="A28" s="34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"/>
      <c r="T28" s="3"/>
      <c r="V28" s="1"/>
      <c r="W28" s="1"/>
      <c r="X28" s="1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</row>
    <row r="29" spans="1:40" customFormat="1" ht="15" customHeight="1">
      <c r="A29" s="34"/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"/>
      <c r="T29" s="3"/>
      <c r="V29" s="1"/>
      <c r="W29" s="1"/>
      <c r="X29" s="1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</row>
    <row r="30" spans="1:40" customFormat="1" ht="15" customHeight="1">
      <c r="A30" s="34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"/>
      <c r="T30" s="3"/>
      <c r="V30" s="1"/>
      <c r="W30" s="1"/>
      <c r="X30" s="1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</row>
    <row r="31" spans="1:40" customFormat="1" ht="15" customHeight="1">
      <c r="A31" s="34"/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"/>
      <c r="T31" s="3"/>
      <c r="V31" s="1"/>
      <c r="W31" s="1"/>
      <c r="X31" s="1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</row>
    <row r="32" spans="1:40" customFormat="1" ht="15" customHeight="1">
      <c r="A32" s="34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"/>
      <c r="T32" s="3"/>
      <c r="V32" s="1"/>
      <c r="W32" s="1"/>
      <c r="X32" s="1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</row>
    <row r="33" spans="1:40" customFormat="1" ht="15" customHeight="1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"/>
      <c r="T33" s="3"/>
      <c r="V33" s="1"/>
      <c r="W33" s="1"/>
      <c r="X33" s="1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</row>
    <row r="34" spans="1:40" customFormat="1" ht="15" customHeight="1">
      <c r="A34" s="34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"/>
      <c r="T34" s="3"/>
      <c r="V34" s="1"/>
      <c r="W34" s="1"/>
      <c r="X34" s="1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</row>
    <row r="35" spans="1:40" customFormat="1" ht="15" customHeight="1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"/>
      <c r="T35" s="3"/>
      <c r="V35" s="1"/>
      <c r="W35" s="1"/>
      <c r="X35" s="1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</row>
    <row r="36" spans="1:40" customFormat="1" ht="15.75" customHeight="1">
      <c r="A36" s="34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"/>
      <c r="T36" s="3"/>
      <c r="V36" s="1"/>
      <c r="W36" s="1"/>
      <c r="X36" s="1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</row>
    <row r="37" spans="1:40" customFormat="1" ht="15.75" customHeight="1">
      <c r="A37" s="34"/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"/>
      <c r="T37" s="3"/>
      <c r="V37" s="1"/>
      <c r="W37" s="1"/>
      <c r="X37" s="1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</row>
    <row r="38" spans="1:40" s="4" customFormat="1" ht="15.75" customHeight="1">
      <c r="A38" s="34"/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"/>
      <c r="T38" s="3"/>
      <c r="U38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</row>
    <row r="39" spans="1:40" customFormat="1" ht="15.75" customHeight="1">
      <c r="A39" s="34"/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"/>
      <c r="T39" s="3"/>
      <c r="V39" s="1"/>
      <c r="W39" s="1"/>
      <c r="X39" s="1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</row>
    <row r="40" spans="1:40" customFormat="1" ht="15.75" customHeight="1">
      <c r="A40" s="34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"/>
      <c r="T40" s="3"/>
      <c r="V40" s="1"/>
      <c r="W40" s="1"/>
      <c r="X40" s="1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</row>
    <row r="41" spans="1:40" customFormat="1" ht="15.75" customHeight="1">
      <c r="A41" s="34"/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"/>
      <c r="T41" s="3"/>
      <c r="V41" s="1"/>
      <c r="W41" s="1"/>
      <c r="X41" s="1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</row>
    <row r="42" spans="1:40" customFormat="1" ht="15" customHeight="1">
      <c r="A42" s="34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"/>
      <c r="T42" s="3"/>
      <c r="V42" s="1"/>
      <c r="W42" s="1"/>
      <c r="X42" s="1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</row>
    <row r="43" spans="1:40" customFormat="1" ht="15" customHeight="1">
      <c r="A43" s="34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"/>
      <c r="T43" s="3"/>
      <c r="V43" s="1"/>
      <c r="W43" s="1"/>
      <c r="X43" s="1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</row>
    <row r="44" spans="1:40" customFormat="1" ht="15" customHeight="1">
      <c r="A44" s="34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"/>
      <c r="T44" s="3"/>
      <c r="V44" s="1"/>
      <c r="W44" s="1"/>
      <c r="X44" s="1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</row>
    <row r="45" spans="1:40" customFormat="1" ht="15" customHeight="1">
      <c r="A45" s="34"/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"/>
      <c r="T45" s="3"/>
      <c r="V45" s="1"/>
      <c r="W45" s="1"/>
      <c r="X45" s="1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</row>
    <row r="46" spans="1:40" customFormat="1" ht="15" customHeight="1">
      <c r="A46" s="34"/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"/>
      <c r="T46" s="3"/>
      <c r="V46" s="1"/>
      <c r="W46" s="1"/>
      <c r="X46" s="1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</row>
    <row r="47" spans="1:40" s="4" customFormat="1" ht="15" customHeight="1">
      <c r="A47" s="34"/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"/>
      <c r="T47" s="3"/>
      <c r="U47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</row>
    <row r="48" spans="1:40" s="4" customFormat="1" ht="15" customHeight="1">
      <c r="A48" s="34"/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"/>
      <c r="T48" s="3"/>
      <c r="U48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</row>
    <row r="49" spans="1:40" s="5" customFormat="1" ht="15.75" customHeight="1">
      <c r="A49" s="34"/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"/>
      <c r="T49" s="3"/>
      <c r="U49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</row>
    <row r="50" spans="1:40" s="5" customFormat="1" ht="15.75" customHeight="1">
      <c r="A50" s="34"/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"/>
      <c r="T50" s="3"/>
      <c r="U50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</row>
    <row r="51" spans="1:40" s="5" customFormat="1" ht="15" customHeight="1">
      <c r="A51" s="34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"/>
      <c r="T51" s="3"/>
      <c r="U5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</row>
    <row r="52" spans="1:40" s="5" customFormat="1" ht="15.75" customHeight="1">
      <c r="A52" s="34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"/>
      <c r="T52" s="3"/>
      <c r="U52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</row>
    <row r="53" spans="1:40" s="5" customFormat="1" ht="15.75" customHeight="1">
      <c r="A53" s="34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"/>
      <c r="T53" s="3"/>
      <c r="U53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</row>
    <row r="54" spans="1:40" s="5" customFormat="1" ht="15" customHeight="1">
      <c r="A54" s="34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"/>
      <c r="T54" s="3"/>
      <c r="U54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</row>
    <row r="55" spans="1:40" s="5" customFormat="1" ht="15" customHeight="1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"/>
      <c r="T55" s="3"/>
      <c r="U55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</row>
    <row r="56" spans="1:40" s="5" customFormat="1" ht="15.75" customHeight="1">
      <c r="A56" s="34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"/>
      <c r="T56" s="3"/>
      <c r="U56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</row>
    <row r="57" spans="1:40" s="5" customFormat="1" ht="15" customHeight="1">
      <c r="A57" s="34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"/>
      <c r="T57" s="3"/>
      <c r="U57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</row>
    <row r="58" spans="1:40" s="5" customFormat="1" ht="15" customHeight="1">
      <c r="A58" s="34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"/>
      <c r="T58" s="3"/>
      <c r="U58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</row>
    <row r="59" spans="1:40" s="5" customFormat="1" ht="15.75" customHeight="1">
      <c r="A59" s="34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"/>
      <c r="T59" s="3"/>
      <c r="U59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</row>
    <row r="60" spans="1:40" s="5" customFormat="1" ht="15" customHeight="1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"/>
      <c r="T60" s="3"/>
      <c r="U60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</row>
    <row r="61" spans="1:40" s="5" customFormat="1" ht="15.75" customHeight="1">
      <c r="A61" s="34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"/>
      <c r="T61" s="3"/>
      <c r="U6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</row>
    <row r="62" spans="1:40" s="5" customFormat="1" ht="15.75" customHeight="1">
      <c r="A62" s="34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"/>
      <c r="T62" s="3"/>
      <c r="U62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</row>
    <row r="63" spans="1:40" s="5" customFormat="1" ht="15.75" customHeight="1">
      <c r="A63" s="34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"/>
      <c r="T63" s="3"/>
      <c r="U63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</row>
    <row r="64" spans="1:40" s="5" customFormat="1" ht="15.75" customHeight="1">
      <c r="A64" s="34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"/>
      <c r="T64" s="3"/>
      <c r="U64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</row>
    <row r="65" spans="1:40" s="5" customFormat="1" ht="15" customHeight="1">
      <c r="A65" s="34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"/>
      <c r="T65" s="3"/>
      <c r="U65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</row>
    <row r="66" spans="1:40" s="5" customFormat="1" ht="15" customHeight="1">
      <c r="A66" s="34"/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"/>
      <c r="T66" s="3"/>
      <c r="U66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</row>
    <row r="67" spans="1:40" s="5" customFormat="1" ht="15" customHeight="1">
      <c r="A67" s="34"/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"/>
      <c r="T67" s="3"/>
      <c r="U67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</row>
    <row r="68" spans="1:40" s="5" customFormat="1" ht="15" customHeight="1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"/>
      <c r="T68" s="3"/>
      <c r="U68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</row>
    <row r="69" spans="1:40" s="5" customFormat="1" ht="15.75" customHeight="1">
      <c r="A69" s="34"/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"/>
      <c r="T69" s="3"/>
      <c r="U69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</row>
    <row r="70" spans="1:40" s="5" customFormat="1" ht="15" customHeight="1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"/>
      <c r="T70" s="3"/>
      <c r="U70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</row>
    <row r="71" spans="1:40" s="5" customFormat="1" ht="15" customHeight="1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"/>
      <c r="T71" s="3"/>
      <c r="U7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</row>
    <row r="72" spans="1:40" s="5" customFormat="1" ht="15" customHeight="1">
      <c r="A72" s="34"/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"/>
      <c r="T72" s="3"/>
      <c r="U72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</row>
    <row r="73" spans="1:40" s="5" customFormat="1" ht="15" customHeight="1">
      <c r="A73" s="34"/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"/>
      <c r="T73" s="3"/>
      <c r="U73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</row>
    <row r="74" spans="1:40" s="5" customFormat="1" ht="15" customHeight="1">
      <c r="A74" s="34"/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"/>
      <c r="T74" s="3"/>
      <c r="U74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</row>
    <row r="75" spans="1:40" s="5" customFormat="1" ht="15" customHeight="1">
      <c r="A75" s="34"/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"/>
      <c r="T75" s="3"/>
      <c r="U75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</row>
    <row r="76" spans="1:40" s="5" customFormat="1" ht="15.75" customHeight="1">
      <c r="A76" s="34"/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"/>
      <c r="T76" s="3"/>
      <c r="U76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</row>
    <row r="77" spans="1:40" s="5" customFormat="1" ht="15.75" customHeight="1">
      <c r="A77" s="34"/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"/>
      <c r="T77" s="3"/>
      <c r="U77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</row>
    <row r="78" spans="1:40" s="5" customFormat="1" ht="15" customHeight="1">
      <c r="A78" s="34"/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"/>
      <c r="T78" s="3"/>
      <c r="U78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</row>
    <row r="79" spans="1:40" s="5" customFormat="1" ht="15" customHeight="1">
      <c r="A79" s="34"/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"/>
      <c r="T79" s="3"/>
      <c r="U79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</row>
    <row r="80" spans="1:40" s="5" customFormat="1" ht="15" customHeight="1">
      <c r="A80" s="34"/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"/>
      <c r="T80" s="3"/>
      <c r="U80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</row>
    <row r="81" spans="1:40" s="4" customFormat="1" ht="15" customHeight="1">
      <c r="A81" s="34"/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"/>
      <c r="T81" s="3"/>
      <c r="U8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</row>
    <row r="82" spans="1:40" s="4" customFormat="1" ht="15" customHeight="1">
      <c r="A82" s="34"/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"/>
      <c r="T82" s="3"/>
      <c r="U82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</row>
    <row r="83" spans="1:40" s="4" customFormat="1" ht="15" customHeight="1">
      <c r="A83" s="34"/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"/>
      <c r="T83" s="3"/>
      <c r="U83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</row>
    <row r="84" spans="1:40" s="4" customFormat="1" ht="15" customHeight="1">
      <c r="A84" s="34"/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"/>
      <c r="T84" s="3"/>
      <c r="U84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</row>
    <row r="85" spans="1:40" s="4" customFormat="1" ht="15.75" customHeight="1">
      <c r="A85" s="34"/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"/>
      <c r="T85" s="3"/>
      <c r="U85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</row>
    <row r="86" spans="1:40" s="4" customFormat="1" ht="15" customHeight="1">
      <c r="A86" s="34"/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"/>
      <c r="T86" s="3"/>
      <c r="U86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</row>
    <row r="87" spans="1:40" s="4" customFormat="1" ht="15.75" customHeight="1">
      <c r="A87" s="34"/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"/>
      <c r="T87" s="3"/>
      <c r="U87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</row>
    <row r="88" spans="1:40" s="4" customFormat="1" ht="15" customHeight="1">
      <c r="A88" s="34"/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"/>
      <c r="T88" s="3"/>
      <c r="U88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</row>
    <row r="89" spans="1:40" s="4" customFormat="1" ht="15.75" customHeight="1">
      <c r="A89" s="34"/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"/>
      <c r="T89" s="3"/>
      <c r="U89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</row>
    <row r="90" spans="1:40" s="4" customFormat="1" ht="15" customHeight="1">
      <c r="A90" s="34"/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"/>
      <c r="T90" s="3"/>
      <c r="U90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</row>
    <row r="91" spans="1:40" s="4" customFormat="1" ht="15" customHeight="1">
      <c r="A91" s="34"/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"/>
      <c r="T91" s="3"/>
      <c r="U9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</row>
    <row r="92" spans="1:40" s="4" customFormat="1" ht="15" customHeight="1">
      <c r="A92" s="34"/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"/>
      <c r="T92" s="3"/>
      <c r="U92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</row>
    <row r="93" spans="1:40" s="4" customFormat="1" ht="15.75" customHeight="1">
      <c r="A93" s="34"/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"/>
      <c r="T93" s="3"/>
      <c r="U93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</row>
    <row r="94" spans="1:40" s="4" customFormat="1" ht="15" customHeight="1">
      <c r="A94" s="34"/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"/>
      <c r="T94" s="3"/>
      <c r="U94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</row>
    <row r="95" spans="1:40" s="4" customFormat="1" ht="15" customHeight="1">
      <c r="A95" s="34"/>
      <c r="B95" s="34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"/>
      <c r="T95" s="3"/>
      <c r="U95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</row>
    <row r="96" spans="1:40" s="4" customFormat="1" ht="15" customHeight="1">
      <c r="A96" s="34"/>
      <c r="B96" s="34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"/>
      <c r="T96" s="3"/>
      <c r="U96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</row>
    <row r="97" spans="1:40" s="4" customFormat="1" ht="15.75" customHeight="1">
      <c r="A97" s="34"/>
      <c r="B97" s="34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"/>
      <c r="T97" s="3"/>
      <c r="U97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</row>
    <row r="98" spans="1:40" s="4" customFormat="1" ht="15.75" customHeight="1">
      <c r="A98" s="34"/>
      <c r="B98" s="34"/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"/>
      <c r="T98" s="3"/>
      <c r="U98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</row>
    <row r="99" spans="1:40" s="4" customFormat="1" ht="15" customHeight="1">
      <c r="A99" s="34"/>
      <c r="B99" s="34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"/>
      <c r="T99" s="3"/>
      <c r="U99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</row>
    <row r="100" spans="1:40" s="4" customFormat="1" ht="15" customHeight="1">
      <c r="A100" s="34"/>
      <c r="B100" s="34"/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"/>
      <c r="T100" s="3"/>
      <c r="U100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</row>
    <row r="101" spans="1:40" s="4" customFormat="1" ht="15" customHeight="1">
      <c r="A101" s="34"/>
      <c r="B101" s="34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"/>
      <c r="T101" s="3"/>
      <c r="U10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</row>
    <row r="102" spans="1:40" s="4" customFormat="1" ht="15" customHeight="1">
      <c r="A102" s="34"/>
      <c r="B102" s="34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"/>
      <c r="T102" s="3"/>
      <c r="U102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</row>
    <row r="103" spans="1:40" s="4" customFormat="1" ht="15.75" customHeight="1">
      <c r="A103" s="34"/>
      <c r="B103" s="34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"/>
      <c r="T103" s="3"/>
      <c r="U103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</row>
    <row r="104" spans="1:40" s="4" customFormat="1" ht="15" customHeight="1">
      <c r="A104" s="34"/>
      <c r="B104" s="34"/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"/>
      <c r="T104" s="3"/>
      <c r="U104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</row>
    <row r="105" spans="1:40" s="4" customFormat="1" ht="15.75" customHeight="1">
      <c r="A105" s="34"/>
      <c r="B105" s="34"/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"/>
      <c r="T105" s="3"/>
      <c r="U105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</row>
    <row r="106" spans="1:40" s="4" customFormat="1" ht="15.75" customHeight="1">
      <c r="A106" s="34"/>
      <c r="B106" s="34"/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"/>
      <c r="T106" s="3"/>
      <c r="U106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</row>
    <row r="107" spans="1:40" s="4" customFormat="1" ht="15" customHeight="1">
      <c r="A107" s="34"/>
      <c r="B107" s="34"/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"/>
      <c r="T107" s="3"/>
      <c r="U107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</row>
    <row r="108" spans="1:40" s="4" customFormat="1" ht="15" customHeight="1">
      <c r="A108" s="34"/>
      <c r="B108" s="34"/>
      <c r="C108" s="34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"/>
      <c r="T108" s="3"/>
      <c r="U108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</row>
    <row r="109" spans="1:40" s="4" customFormat="1" ht="15" customHeight="1">
      <c r="A109" s="34"/>
      <c r="B109" s="34"/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"/>
      <c r="T109" s="3"/>
      <c r="U109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</row>
    <row r="110" spans="1:40" s="4" customFormat="1" ht="15" customHeight="1">
      <c r="A110" s="34"/>
      <c r="B110" s="34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"/>
      <c r="T110" s="3"/>
      <c r="U110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</row>
    <row r="111" spans="1:40" s="4" customFormat="1" ht="15.75" customHeight="1">
      <c r="A111" s="34"/>
      <c r="B111" s="34"/>
      <c r="C111" s="34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"/>
      <c r="T111" s="3"/>
      <c r="U11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</row>
    <row r="112" spans="1:40" s="4" customFormat="1" ht="15.75" customHeight="1">
      <c r="A112" s="34"/>
      <c r="B112" s="34"/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"/>
      <c r="T112" s="3"/>
      <c r="U112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</row>
    <row r="113" spans="1:40" s="4" customFormat="1" ht="15.75" customHeight="1">
      <c r="A113" s="34"/>
      <c r="B113" s="34"/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"/>
      <c r="T113" s="3"/>
      <c r="U113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</row>
    <row r="114" spans="1:40" s="4" customFormat="1" ht="14.25" customHeight="1">
      <c r="A114" s="34"/>
      <c r="B114" s="34"/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"/>
      <c r="T114" s="3"/>
      <c r="U114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</row>
    <row r="115" spans="1:40" s="4" customFormat="1" ht="15" customHeight="1">
      <c r="A115" s="34"/>
      <c r="B115" s="34"/>
      <c r="C115" s="34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"/>
      <c r="T115" s="3"/>
      <c r="U115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</row>
    <row r="116" spans="1:40" s="4" customFormat="1" ht="15.75" customHeight="1">
      <c r="A116" s="34"/>
      <c r="B116" s="34"/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"/>
      <c r="T116" s="3"/>
      <c r="U116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</row>
    <row r="117" spans="1:40" s="4" customFormat="1" ht="15.75" customHeight="1">
      <c r="A117" s="34"/>
      <c r="B117" s="34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"/>
      <c r="T117" s="3"/>
      <c r="U117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</row>
    <row r="118" spans="1:40" s="4" customFormat="1" ht="15.75" customHeight="1">
      <c r="A118" s="34"/>
      <c r="B118" s="34"/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"/>
      <c r="T118" s="3"/>
      <c r="U118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</row>
    <row r="119" spans="1:40" s="4" customFormat="1" ht="15" customHeight="1">
      <c r="A119" s="34"/>
      <c r="B119" s="34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"/>
      <c r="T119" s="3"/>
      <c r="U119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</row>
    <row r="120" spans="1:40" s="4" customFormat="1" ht="15.75" customHeight="1">
      <c r="A120" s="34"/>
      <c r="B120" s="34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"/>
      <c r="T120" s="3"/>
      <c r="U120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</row>
    <row r="121" spans="1:40" s="4" customFormat="1" ht="15" customHeight="1">
      <c r="A121" s="34"/>
      <c r="B121" s="34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"/>
      <c r="T121" s="3"/>
      <c r="U12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</row>
    <row r="122" spans="1:40" s="4" customFormat="1" ht="15.75" customHeight="1">
      <c r="A122" s="34"/>
      <c r="B122" s="34"/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"/>
      <c r="T122" s="3"/>
      <c r="U122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</row>
    <row r="123" spans="1:40" s="4" customFormat="1" ht="15.75" customHeight="1">
      <c r="A123" s="34"/>
      <c r="B123" s="34"/>
      <c r="C123" s="34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"/>
      <c r="T123" s="3"/>
      <c r="U123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</row>
    <row r="124" spans="1:40" s="4" customFormat="1" ht="15" customHeight="1">
      <c r="A124" s="34"/>
      <c r="B124" s="34"/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"/>
      <c r="T124" s="3"/>
      <c r="U124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</row>
    <row r="125" spans="1:40" s="4" customFormat="1" ht="15" customHeight="1">
      <c r="A125" s="34"/>
      <c r="B125" s="34"/>
      <c r="C125" s="34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"/>
      <c r="T125" s="3"/>
      <c r="U125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</row>
    <row r="126" spans="1:40" s="4" customFormat="1" ht="15" customHeight="1">
      <c r="A126" s="34"/>
      <c r="B126" s="34"/>
      <c r="C126" s="34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"/>
      <c r="T126" s="3"/>
      <c r="U126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</row>
    <row r="127" spans="1:40" s="4" customFormat="1" ht="15" customHeight="1">
      <c r="A127" s="34"/>
      <c r="B127" s="34"/>
      <c r="C127" s="34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"/>
      <c r="T127" s="3"/>
      <c r="U127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</row>
    <row r="128" spans="1:40" s="5" customFormat="1" ht="15.75" customHeight="1">
      <c r="A128" s="34"/>
      <c r="B128" s="34"/>
      <c r="C128" s="34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"/>
      <c r="T128" s="3"/>
      <c r="U128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</row>
    <row r="129" spans="1:40" s="5" customFormat="1" ht="15" customHeight="1">
      <c r="A129" s="34"/>
      <c r="B129" s="34"/>
      <c r="C129" s="34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"/>
      <c r="T129" s="3"/>
      <c r="U129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</row>
    <row r="130" spans="1:40" s="5" customFormat="1" ht="15.75" customHeight="1">
      <c r="A130" s="34"/>
      <c r="B130" s="34"/>
      <c r="C130" s="34"/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"/>
      <c r="T130" s="3"/>
      <c r="U130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</row>
    <row r="131" spans="1:40" s="5" customFormat="1" ht="15" customHeight="1">
      <c r="A131" s="34"/>
      <c r="B131" s="34"/>
      <c r="C131" s="34"/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"/>
      <c r="T131" s="3"/>
      <c r="U13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</row>
    <row r="132" spans="1:40" s="5" customFormat="1" ht="15" customHeight="1">
      <c r="A132" s="34"/>
      <c r="B132" s="34"/>
      <c r="C132" s="34"/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"/>
      <c r="T132" s="3"/>
      <c r="U132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</row>
    <row r="133" spans="1:40" s="5" customFormat="1" ht="15" customHeight="1">
      <c r="A133" s="34"/>
      <c r="B133" s="34"/>
      <c r="C133" s="34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"/>
      <c r="T133" s="3"/>
      <c r="U133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</row>
    <row r="134" spans="1:40" s="5" customFormat="1" ht="15" customHeight="1">
      <c r="A134" s="34"/>
      <c r="B134" s="34"/>
      <c r="C134" s="34"/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"/>
      <c r="T134" s="3"/>
      <c r="U134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</row>
    <row r="135" spans="1:40" s="5" customFormat="1" ht="15.75" customHeight="1">
      <c r="A135" s="34"/>
      <c r="B135" s="34"/>
      <c r="C135" s="34"/>
      <c r="D135" s="34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"/>
      <c r="T135" s="3"/>
      <c r="U135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</row>
    <row r="136" spans="1:40" s="5" customFormat="1" ht="15" customHeight="1">
      <c r="A136" s="34"/>
      <c r="B136" s="34"/>
      <c r="C136" s="34"/>
      <c r="D136" s="34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"/>
      <c r="T136" s="3"/>
      <c r="U136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</row>
    <row r="137" spans="1:40" s="5" customFormat="1" ht="15.75" customHeight="1">
      <c r="A137" s="34"/>
      <c r="B137" s="34"/>
      <c r="C137" s="34"/>
      <c r="D137" s="34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"/>
      <c r="T137" s="3"/>
      <c r="U137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</row>
    <row r="138" spans="1:40" s="5" customFormat="1" ht="15" customHeight="1">
      <c r="A138" s="34"/>
      <c r="B138" s="34"/>
      <c r="C138" s="34"/>
      <c r="D138" s="34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"/>
      <c r="T138" s="3"/>
      <c r="U138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</row>
    <row r="139" spans="1:40" s="5" customFormat="1" ht="15" customHeight="1">
      <c r="A139" s="34"/>
      <c r="B139" s="34"/>
      <c r="C139" s="34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"/>
      <c r="T139" s="3"/>
      <c r="U139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</row>
    <row r="140" spans="1:40" s="5" customFormat="1" ht="15" customHeight="1">
      <c r="A140" s="34"/>
      <c r="B140" s="34"/>
      <c r="C140" s="34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"/>
      <c r="T140" s="3"/>
      <c r="U140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</row>
    <row r="141" spans="1:40" s="5" customFormat="1" ht="15.75" customHeight="1">
      <c r="A141" s="34"/>
      <c r="B141" s="34"/>
      <c r="C141" s="34"/>
      <c r="D141" s="34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"/>
      <c r="T141" s="3"/>
      <c r="U14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</row>
    <row r="142" spans="1:40" s="5" customFormat="1" ht="15" customHeight="1">
      <c r="A142" s="34"/>
      <c r="B142" s="34"/>
      <c r="C142" s="34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"/>
      <c r="T142" s="3"/>
      <c r="U142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</row>
    <row r="143" spans="1:40" s="5" customFormat="1" ht="15.75" customHeight="1">
      <c r="A143" s="34"/>
      <c r="B143" s="34"/>
      <c r="C143" s="34"/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"/>
      <c r="T143" s="3"/>
      <c r="U143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</row>
    <row r="144" spans="1:40" s="5" customFormat="1" ht="15.75" customHeight="1">
      <c r="A144" s="34"/>
      <c r="B144" s="34"/>
      <c r="C144" s="34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"/>
      <c r="T144" s="3"/>
      <c r="U144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</row>
    <row r="145" spans="1:40" s="5" customFormat="1" ht="15.75" customHeight="1">
      <c r="A145" s="34"/>
      <c r="B145" s="34"/>
      <c r="C145" s="34"/>
      <c r="D145" s="34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"/>
      <c r="T145" s="3"/>
      <c r="U145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</row>
    <row r="146" spans="1:40" s="5" customFormat="1" ht="15" customHeight="1">
      <c r="A146" s="34"/>
      <c r="B146" s="34"/>
      <c r="C146" s="34"/>
      <c r="D146" s="34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"/>
      <c r="T146" s="3"/>
      <c r="U146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</row>
    <row r="147" spans="1:40" s="5" customFormat="1" ht="15" customHeight="1">
      <c r="A147" s="34"/>
      <c r="B147" s="34"/>
      <c r="C147" s="34"/>
      <c r="D147" s="34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"/>
      <c r="T147" s="3"/>
      <c r="U147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</row>
    <row r="148" spans="1:40" s="5" customFormat="1" ht="15" customHeight="1">
      <c r="A148" s="34"/>
      <c r="B148" s="34"/>
      <c r="C148" s="34"/>
      <c r="D148" s="34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"/>
      <c r="T148" s="3"/>
      <c r="U148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</row>
    <row r="149" spans="1:40" s="5" customFormat="1" ht="15.75" customHeight="1">
      <c r="A149" s="34"/>
      <c r="B149" s="34"/>
      <c r="C149" s="34"/>
      <c r="D149" s="34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"/>
      <c r="T149" s="3"/>
      <c r="U149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</row>
    <row r="150" spans="1:40" s="5" customFormat="1" ht="15" customHeight="1">
      <c r="A150" s="34"/>
      <c r="B150" s="34"/>
      <c r="C150" s="34"/>
      <c r="D150" s="34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"/>
      <c r="T150" s="3"/>
      <c r="U150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</row>
    <row r="151" spans="1:40" s="5" customFormat="1" ht="15" customHeight="1">
      <c r="A151" s="34"/>
      <c r="B151" s="34"/>
      <c r="C151" s="34"/>
      <c r="D151" s="34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"/>
      <c r="T151" s="3"/>
      <c r="U15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</row>
    <row r="152" spans="1:40" s="5" customFormat="1" ht="15.75" customHeight="1">
      <c r="A152" s="34"/>
      <c r="B152" s="34"/>
      <c r="C152" s="34"/>
      <c r="D152" s="34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"/>
      <c r="T152" s="3"/>
      <c r="U152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</row>
    <row r="153" spans="1:40" s="5" customFormat="1" ht="15" customHeight="1">
      <c r="A153" s="34"/>
      <c r="B153" s="34"/>
      <c r="C153" s="34"/>
      <c r="D153" s="34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"/>
      <c r="T153" s="3"/>
      <c r="U153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</row>
    <row r="154" spans="1:40" s="5" customFormat="1" ht="15" customHeight="1">
      <c r="A154" s="34"/>
      <c r="B154" s="34"/>
      <c r="C154" s="34"/>
      <c r="D154" s="34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"/>
      <c r="T154" s="3"/>
      <c r="U154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</row>
    <row r="155" spans="1:40" s="5" customFormat="1" ht="15" customHeight="1">
      <c r="A155" s="34"/>
      <c r="B155" s="34"/>
      <c r="C155" s="34"/>
      <c r="D155" s="34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"/>
      <c r="T155" s="3"/>
      <c r="U155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</row>
    <row r="156" spans="1:40" s="5" customFormat="1" ht="15" customHeight="1">
      <c r="A156" s="34"/>
      <c r="B156" s="34"/>
      <c r="C156" s="34"/>
      <c r="D156" s="34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"/>
      <c r="T156" s="3"/>
      <c r="U156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</row>
    <row r="157" spans="1:40" s="5" customFormat="1" ht="15" customHeight="1">
      <c r="A157" s="34"/>
      <c r="B157" s="34"/>
      <c r="C157" s="34"/>
      <c r="D157" s="34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"/>
      <c r="T157" s="3"/>
      <c r="U157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</row>
    <row r="158" spans="1:40" s="5" customFormat="1" ht="15.75" customHeight="1">
      <c r="A158" s="34"/>
      <c r="B158" s="34"/>
      <c r="C158" s="34"/>
      <c r="D158" s="34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"/>
      <c r="T158" s="3"/>
      <c r="U158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</row>
    <row r="159" spans="1:40" s="5" customFormat="1" ht="15" customHeight="1">
      <c r="A159" s="34"/>
      <c r="B159" s="34"/>
      <c r="C159" s="34"/>
      <c r="D159" s="34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"/>
      <c r="T159" s="3"/>
      <c r="U159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</row>
    <row r="160" spans="1:40" s="4" customFormat="1" ht="15.75" customHeight="1">
      <c r="A160" s="34"/>
      <c r="B160" s="34"/>
      <c r="C160" s="34"/>
      <c r="D160" s="34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"/>
      <c r="T160" s="3"/>
      <c r="U160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</row>
    <row r="161" spans="1:40" s="4" customFormat="1" ht="15" customHeight="1">
      <c r="A161" s="34"/>
      <c r="B161" s="34"/>
      <c r="C161" s="34"/>
      <c r="D161" s="34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"/>
      <c r="T161" s="3"/>
      <c r="U16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</row>
    <row r="162" spans="1:40" s="4" customFormat="1" ht="15" customHeight="1">
      <c r="A162" s="34"/>
      <c r="B162" s="34"/>
      <c r="C162" s="34"/>
      <c r="D162" s="34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"/>
      <c r="T162" s="3"/>
      <c r="U162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</row>
    <row r="163" spans="1:40" s="4" customFormat="1" ht="15" customHeight="1">
      <c r="A163" s="34"/>
      <c r="B163" s="34"/>
      <c r="C163" s="34"/>
      <c r="D163" s="34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"/>
      <c r="T163" s="3"/>
      <c r="U163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</row>
    <row r="164" spans="1:40" s="4" customFormat="1" ht="15" customHeight="1">
      <c r="A164" s="34"/>
      <c r="B164" s="34"/>
      <c r="C164" s="34"/>
      <c r="D164" s="34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"/>
      <c r="T164" s="3"/>
      <c r="U164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</row>
    <row r="165" spans="1:40" s="4" customFormat="1" ht="15" customHeight="1">
      <c r="A165" s="34"/>
      <c r="B165" s="34"/>
      <c r="C165" s="34"/>
      <c r="D165" s="34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"/>
      <c r="T165" s="3"/>
      <c r="U165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</row>
    <row r="166" spans="1:40" s="4" customFormat="1" ht="15" customHeight="1">
      <c r="A166" s="34"/>
      <c r="B166" s="34"/>
      <c r="C166" s="34"/>
      <c r="D166" s="34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"/>
      <c r="T166" s="3"/>
      <c r="U166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</row>
    <row r="167" spans="1:40" s="4" customFormat="1" ht="15" customHeight="1">
      <c r="A167" s="34"/>
      <c r="B167" s="34"/>
      <c r="C167" s="34"/>
      <c r="D167" s="34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"/>
      <c r="T167" s="3"/>
      <c r="U167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</row>
    <row r="168" spans="1:40" s="4" customFormat="1" ht="15.75" customHeight="1">
      <c r="A168" s="34"/>
      <c r="B168" s="34"/>
      <c r="C168" s="34"/>
      <c r="D168" s="34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"/>
      <c r="T168" s="3"/>
      <c r="U168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</row>
    <row r="169" spans="1:40" s="4" customFormat="1">
      <c r="A169" s="34"/>
      <c r="B169" s="34"/>
      <c r="C169" s="34"/>
      <c r="D169" s="34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"/>
      <c r="T169" s="3"/>
      <c r="U169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</row>
    <row r="170" spans="1:40" s="4" customFormat="1" ht="15.75" customHeight="1">
      <c r="A170" s="34"/>
      <c r="B170" s="34"/>
      <c r="C170" s="34"/>
      <c r="D170" s="34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"/>
      <c r="T170" s="3"/>
      <c r="U170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</row>
    <row r="171" spans="1:40" s="4" customFormat="1" ht="15.75" customHeight="1">
      <c r="A171" s="34"/>
      <c r="B171" s="34"/>
      <c r="C171" s="34"/>
      <c r="D171" s="34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"/>
      <c r="T171" s="3"/>
      <c r="U17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</row>
    <row r="172" spans="1:40" s="4" customFormat="1" ht="15.75" customHeight="1">
      <c r="A172" s="34"/>
      <c r="B172" s="34"/>
      <c r="C172" s="34"/>
      <c r="D172" s="34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"/>
      <c r="T172" s="3"/>
      <c r="U172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</row>
    <row r="173" spans="1:40" s="4" customFormat="1">
      <c r="A173" s="34"/>
      <c r="B173" s="34"/>
      <c r="C173" s="34"/>
      <c r="D173" s="34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"/>
      <c r="T173" s="3"/>
      <c r="U173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</row>
    <row r="174" spans="1:40" s="4" customFormat="1">
      <c r="A174" s="34"/>
      <c r="B174" s="34"/>
      <c r="C174" s="34"/>
      <c r="D174" s="34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"/>
      <c r="T174" s="3"/>
      <c r="U174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</row>
    <row r="175" spans="1:40" s="4" customFormat="1" ht="15" customHeight="1">
      <c r="A175" s="34"/>
      <c r="B175" s="34"/>
      <c r="C175" s="34"/>
      <c r="D175" s="34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"/>
      <c r="T175" s="3"/>
      <c r="U175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</row>
    <row r="176" spans="1:40" s="4" customFormat="1" ht="15.75" customHeight="1">
      <c r="A176" s="34"/>
      <c r="B176" s="34"/>
      <c r="C176" s="34"/>
      <c r="D176" s="34"/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"/>
      <c r="T176" s="3"/>
      <c r="U176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</row>
    <row r="177" spans="1:40" s="4" customFormat="1" ht="15.75" customHeight="1">
      <c r="A177" s="34"/>
      <c r="B177" s="34"/>
      <c r="C177" s="34"/>
      <c r="D177" s="34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"/>
      <c r="T177" s="3"/>
      <c r="U177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</row>
    <row r="178" spans="1:40" s="4" customFormat="1" ht="15.75" customHeight="1">
      <c r="A178" s="34"/>
      <c r="B178" s="34"/>
      <c r="C178" s="34"/>
      <c r="D178" s="34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"/>
      <c r="T178" s="3"/>
      <c r="U178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</row>
    <row r="179" spans="1:40" s="4" customFormat="1">
      <c r="A179" s="34"/>
      <c r="B179" s="34"/>
      <c r="C179" s="34"/>
      <c r="D179" s="34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"/>
      <c r="T179" s="3"/>
      <c r="U179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</row>
    <row r="180" spans="1:40" s="4" customFormat="1" ht="15" customHeight="1">
      <c r="A180" s="34"/>
      <c r="B180" s="34"/>
      <c r="C180" s="34"/>
      <c r="D180" s="34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"/>
      <c r="T180" s="3"/>
      <c r="U180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</row>
    <row r="181" spans="1:40" s="4" customFormat="1" ht="15" customHeight="1">
      <c r="A181" s="34"/>
      <c r="B181" s="34"/>
      <c r="C181" s="34"/>
      <c r="D181" s="34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"/>
      <c r="T181" s="3"/>
      <c r="U18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</row>
    <row r="182" spans="1:40" s="4" customFormat="1" ht="15.75" customHeight="1">
      <c r="A182" s="34"/>
      <c r="B182" s="34"/>
      <c r="C182" s="34"/>
      <c r="D182" s="34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"/>
      <c r="T182" s="3"/>
      <c r="U182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</row>
    <row r="183" spans="1:40" s="4" customFormat="1">
      <c r="A183" s="34"/>
      <c r="B183" s="34"/>
      <c r="C183" s="34"/>
      <c r="D183" s="34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"/>
      <c r="T183" s="3"/>
      <c r="U183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</row>
    <row r="184" spans="1:40" s="4" customFormat="1" ht="15" customHeight="1">
      <c r="A184" s="34"/>
      <c r="B184" s="34"/>
      <c r="C184" s="34"/>
      <c r="D184" s="34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"/>
      <c r="T184" s="3"/>
      <c r="U184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</row>
    <row r="185" spans="1:40" s="4" customFormat="1">
      <c r="A185" s="34"/>
      <c r="B185" s="34"/>
      <c r="C185" s="34"/>
      <c r="D185" s="34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"/>
      <c r="T185" s="3"/>
      <c r="U185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</row>
    <row r="186" spans="1:40" s="4" customFormat="1" ht="15" customHeight="1">
      <c r="A186" s="34"/>
      <c r="B186" s="34"/>
      <c r="C186" s="34"/>
      <c r="D186" s="34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"/>
      <c r="T186" s="3"/>
      <c r="U186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</row>
    <row r="187" spans="1:40" s="4" customFormat="1" ht="15.75" customHeight="1">
      <c r="A187" s="34"/>
      <c r="B187" s="34"/>
      <c r="C187" s="34"/>
      <c r="D187" s="34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"/>
      <c r="T187" s="3"/>
      <c r="U187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</row>
    <row r="188" spans="1:40" s="4" customFormat="1" ht="15.75" customHeight="1">
      <c r="A188" s="34"/>
      <c r="B188" s="34"/>
      <c r="C188" s="34"/>
      <c r="D188" s="34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"/>
      <c r="T188" s="3"/>
      <c r="U188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</row>
    <row r="189" spans="1:40" s="4" customFormat="1" ht="15.75" customHeight="1">
      <c r="A189" s="34"/>
      <c r="B189" s="34"/>
      <c r="C189" s="34"/>
      <c r="D189" s="34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"/>
      <c r="T189" s="3"/>
      <c r="U189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</row>
    <row r="190" spans="1:40" s="4" customFormat="1">
      <c r="A190" s="34"/>
      <c r="B190" s="34"/>
      <c r="C190" s="34"/>
      <c r="D190" s="34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"/>
      <c r="T190" s="3"/>
      <c r="U190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</row>
    <row r="191" spans="1:40" s="4" customFormat="1">
      <c r="A191" s="34"/>
      <c r="B191" s="34"/>
      <c r="C191" s="34"/>
      <c r="D191" s="34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"/>
      <c r="T191" s="3"/>
      <c r="U19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</row>
    <row r="192" spans="1:40" s="4" customFormat="1" ht="15.75" customHeight="1">
      <c r="A192" s="34"/>
      <c r="B192" s="34"/>
      <c r="C192" s="34"/>
      <c r="D192" s="34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"/>
      <c r="T192" s="3"/>
      <c r="U192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</row>
    <row r="193" spans="1:40" s="4" customFormat="1" ht="15.75" customHeight="1">
      <c r="A193" s="34"/>
      <c r="B193" s="34"/>
      <c r="C193" s="34"/>
      <c r="D193" s="34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"/>
      <c r="T193" s="3"/>
      <c r="U193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</row>
    <row r="194" spans="1:40" s="4" customFormat="1">
      <c r="A194" s="34"/>
      <c r="B194" s="34"/>
      <c r="C194" s="34"/>
      <c r="D194" s="34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"/>
      <c r="T194" s="3"/>
      <c r="U194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</row>
    <row r="195" spans="1:40" s="4" customFormat="1">
      <c r="A195" s="34"/>
      <c r="B195" s="34"/>
      <c r="C195" s="34"/>
      <c r="D195" s="34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"/>
      <c r="T195" s="3"/>
      <c r="U195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</row>
    <row r="196" spans="1:40" s="4" customFormat="1" ht="15" customHeight="1">
      <c r="A196" s="34"/>
      <c r="B196" s="34"/>
      <c r="C196" s="34"/>
      <c r="D196" s="34"/>
      <c r="E196" s="34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"/>
      <c r="T196" s="3"/>
      <c r="U196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</row>
    <row r="197" spans="1:40" s="4" customFormat="1" ht="15" customHeight="1">
      <c r="A197" s="34"/>
      <c r="B197" s="34"/>
      <c r="C197" s="34"/>
      <c r="D197" s="34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"/>
      <c r="T197" s="3"/>
      <c r="U197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</row>
    <row r="198" spans="1:40" s="4" customFormat="1" ht="15" customHeight="1">
      <c r="A198" s="34"/>
      <c r="B198" s="34"/>
      <c r="C198" s="34"/>
      <c r="D198" s="34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"/>
      <c r="T198" s="3"/>
      <c r="U198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</row>
    <row r="199" spans="1:40" s="4" customFormat="1" ht="15" customHeight="1">
      <c r="A199" s="34"/>
      <c r="B199" s="34"/>
      <c r="C199" s="34"/>
      <c r="D199" s="34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"/>
      <c r="T199" s="3"/>
      <c r="U199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</row>
    <row r="200" spans="1:40" s="4" customFormat="1" ht="15" customHeight="1">
      <c r="A200" s="34"/>
      <c r="B200" s="34"/>
      <c r="C200" s="34"/>
      <c r="D200" s="34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"/>
      <c r="T200" s="3"/>
      <c r="U200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</row>
    <row r="201" spans="1:40" s="4" customFormat="1" ht="15" customHeight="1">
      <c r="A201" s="34"/>
      <c r="B201" s="34"/>
      <c r="C201" s="34"/>
      <c r="D201" s="34"/>
      <c r="E201" s="34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"/>
      <c r="T201" s="3"/>
      <c r="U20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</row>
    <row r="202" spans="1:40" s="4" customFormat="1" ht="15" customHeight="1">
      <c r="A202" s="34"/>
      <c r="B202" s="34"/>
      <c r="C202" s="34"/>
      <c r="D202" s="34"/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"/>
      <c r="T202" s="3"/>
      <c r="U202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</row>
    <row r="203" spans="1:40" s="4" customFormat="1" ht="15" customHeight="1">
      <c r="A203" s="34"/>
      <c r="B203" s="34"/>
      <c r="C203" s="34"/>
      <c r="D203" s="34"/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"/>
      <c r="T203" s="3"/>
      <c r="U203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</row>
    <row r="204" spans="1:40" s="4" customFormat="1" ht="15" customHeight="1">
      <c r="A204" s="34"/>
      <c r="B204" s="34"/>
      <c r="C204" s="34"/>
      <c r="D204" s="34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"/>
      <c r="T204" s="3"/>
      <c r="U204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</row>
    <row r="205" spans="1:40" s="4" customFormat="1" ht="15" customHeight="1">
      <c r="A205" s="34"/>
      <c r="B205" s="34"/>
      <c r="C205" s="34"/>
      <c r="D205" s="34"/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"/>
      <c r="T205" s="3"/>
      <c r="U205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</row>
    <row r="206" spans="1:40" s="4" customFormat="1" ht="15" customHeight="1">
      <c r="A206" s="34"/>
      <c r="B206" s="34"/>
      <c r="C206" s="34"/>
      <c r="D206" s="34"/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"/>
      <c r="T206" s="3"/>
      <c r="U206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</row>
    <row r="207" spans="1:40" customFormat="1" ht="15" customHeight="1">
      <c r="A207" s="34"/>
      <c r="B207" s="34"/>
      <c r="C207" s="34"/>
      <c r="D207" s="34"/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"/>
      <c r="T207" s="3"/>
      <c r="V207" s="1"/>
      <c r="W207" s="1"/>
      <c r="X207" s="1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</row>
    <row r="208" spans="1:40" ht="15" customHeight="1">
      <c r="A208" s="34"/>
      <c r="B208" s="34"/>
      <c r="C208" s="34"/>
      <c r="D208" s="34"/>
      <c r="E208" s="34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"/>
      <c r="T208" s="3"/>
      <c r="U208"/>
    </row>
    <row r="209" spans="1:21" s="2" customFormat="1" ht="15" customHeight="1">
      <c r="A209" s="34"/>
      <c r="B209" s="34"/>
      <c r="C209" s="34"/>
      <c r="D209" s="34"/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"/>
      <c r="T209" s="3"/>
      <c r="U209"/>
    </row>
    <row r="210" spans="1:21" s="2" customFormat="1" ht="15" customHeight="1">
      <c r="A210" s="34"/>
      <c r="B210" s="34"/>
      <c r="C210" s="34"/>
      <c r="D210" s="34"/>
      <c r="E210" s="34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"/>
      <c r="T210" s="3"/>
      <c r="U210"/>
    </row>
    <row r="211" spans="1:21" s="2" customFormat="1" ht="15" customHeight="1">
      <c r="A211" s="34"/>
      <c r="B211" s="34"/>
      <c r="C211" s="34"/>
      <c r="D211" s="34"/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"/>
      <c r="T211" s="3"/>
      <c r="U211"/>
    </row>
    <row r="212" spans="1:21" s="2" customFormat="1" ht="15" customHeight="1">
      <c r="A212" s="34"/>
      <c r="B212" s="34"/>
      <c r="C212" s="34"/>
      <c r="D212" s="34"/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"/>
      <c r="T212" s="3"/>
      <c r="U212"/>
    </row>
    <row r="213" spans="1:21" s="2" customFormat="1" ht="15" customHeight="1">
      <c r="A213" s="34"/>
      <c r="B213" s="34"/>
      <c r="C213" s="34"/>
      <c r="D213" s="34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"/>
      <c r="T213" s="3"/>
      <c r="U213"/>
    </row>
    <row r="214" spans="1:21" s="2" customFormat="1" ht="15" customHeight="1">
      <c r="A214" s="34"/>
      <c r="B214" s="34"/>
      <c r="C214" s="34"/>
      <c r="D214" s="34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"/>
      <c r="T214" s="3"/>
      <c r="U214"/>
    </row>
    <row r="215" spans="1:21" s="2" customFormat="1" ht="15" customHeight="1">
      <c r="A215" s="34"/>
      <c r="B215" s="34"/>
      <c r="C215" s="34"/>
      <c r="D215" s="34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"/>
      <c r="T215" s="3"/>
      <c r="U215"/>
    </row>
    <row r="216" spans="1:21" s="2" customFormat="1" ht="15" customHeight="1">
      <c r="A216" s="34"/>
      <c r="B216" s="34"/>
      <c r="C216" s="34"/>
      <c r="D216" s="34"/>
      <c r="E216" s="34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"/>
      <c r="T216" s="3"/>
      <c r="U216"/>
    </row>
    <row r="217" spans="1:21" s="2" customFormat="1" ht="15" customHeight="1">
      <c r="A217" s="34"/>
      <c r="B217" s="34"/>
      <c r="C217" s="34"/>
      <c r="D217" s="34"/>
      <c r="E217" s="34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"/>
      <c r="T217" s="3"/>
      <c r="U217"/>
    </row>
    <row r="218" spans="1:21" s="2" customFormat="1">
      <c r="A218" s="34"/>
      <c r="B218" s="34"/>
      <c r="C218" s="34"/>
      <c r="D218" s="34"/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"/>
      <c r="T218" s="3"/>
      <c r="U218"/>
    </row>
    <row r="219" spans="1:21" s="2" customFormat="1">
      <c r="A219" s="34"/>
      <c r="B219" s="34"/>
      <c r="C219" s="34"/>
      <c r="D219" s="34"/>
      <c r="E219" s="34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"/>
      <c r="T219" s="3"/>
      <c r="U219"/>
    </row>
    <row r="220" spans="1:21" s="2" customFormat="1">
      <c r="A220" s="34"/>
      <c r="B220" s="34"/>
      <c r="C220" s="34"/>
      <c r="D220" s="34"/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"/>
      <c r="T220" s="3"/>
      <c r="U220"/>
    </row>
    <row r="221" spans="1:21" s="2" customFormat="1">
      <c r="A221" s="34"/>
      <c r="B221" s="34"/>
      <c r="C221" s="34"/>
      <c r="D221" s="34"/>
      <c r="E221" s="34"/>
      <c r="F221" s="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"/>
      <c r="T221" s="3"/>
      <c r="U221"/>
    </row>
    <row r="222" spans="1:21" s="2" customFormat="1">
      <c r="A222" s="34"/>
      <c r="B222" s="34"/>
      <c r="C222" s="34"/>
      <c r="D222" s="34"/>
      <c r="E222" s="34"/>
      <c r="F222" s="34"/>
      <c r="G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"/>
      <c r="T222" s="3"/>
      <c r="U222"/>
    </row>
    <row r="223" spans="1:21" s="2" customFormat="1">
      <c r="A223" s="34"/>
      <c r="B223" s="34"/>
      <c r="C223" s="34"/>
      <c r="D223" s="34"/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"/>
      <c r="T223" s="3"/>
      <c r="U223"/>
    </row>
    <row r="224" spans="1:21" s="2" customFormat="1">
      <c r="A224" s="34"/>
      <c r="B224" s="34"/>
      <c r="C224" s="34"/>
      <c r="D224" s="34"/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"/>
      <c r="T224" s="3"/>
      <c r="U224"/>
    </row>
    <row r="225" spans="1:21" s="2" customFormat="1">
      <c r="A225" s="34"/>
      <c r="B225" s="34"/>
      <c r="C225" s="34"/>
      <c r="D225" s="34"/>
      <c r="E225" s="34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"/>
      <c r="T225" s="3"/>
      <c r="U225"/>
    </row>
    <row r="226" spans="1:21" s="2" customFormat="1">
      <c r="A226" s="34"/>
      <c r="B226" s="34"/>
      <c r="C226" s="34"/>
      <c r="D226" s="34"/>
      <c r="E226" s="34"/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"/>
      <c r="T226" s="3"/>
      <c r="U226"/>
    </row>
    <row r="227" spans="1:21" s="2" customFormat="1">
      <c r="A227" s="34"/>
      <c r="B227" s="34"/>
      <c r="C227" s="34"/>
      <c r="D227" s="34"/>
      <c r="E227" s="34"/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"/>
      <c r="T227" s="3"/>
      <c r="U227"/>
    </row>
    <row r="228" spans="1:21" s="2" customFormat="1">
      <c r="A228" s="34"/>
      <c r="B228" s="34"/>
      <c r="C228" s="34"/>
      <c r="D228" s="34"/>
      <c r="E228" s="34"/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"/>
      <c r="T228" s="3"/>
      <c r="U228"/>
    </row>
    <row r="229" spans="1:21" s="2" customFormat="1">
      <c r="A229" s="34"/>
      <c r="B229" s="34"/>
      <c r="C229" s="34"/>
      <c r="D229" s="34"/>
      <c r="E229" s="34"/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"/>
      <c r="T229" s="3"/>
      <c r="U229"/>
    </row>
    <row r="230" spans="1:21" s="2" customFormat="1">
      <c r="A230" s="34"/>
      <c r="B230" s="34"/>
      <c r="C230" s="34"/>
      <c r="D230" s="34"/>
      <c r="E230" s="34"/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"/>
      <c r="T230" s="3"/>
      <c r="U230"/>
    </row>
    <row r="231" spans="1:21" s="2" customFormat="1">
      <c r="A231" s="34"/>
      <c r="B231" s="34"/>
      <c r="C231" s="34"/>
      <c r="D231" s="34"/>
      <c r="E231" s="34"/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"/>
      <c r="T231" s="3"/>
      <c r="U231"/>
    </row>
    <row r="232" spans="1:21" s="2" customFormat="1">
      <c r="A232" s="34"/>
      <c r="B232" s="34"/>
      <c r="C232" s="34"/>
      <c r="D232" s="34"/>
      <c r="E232" s="34"/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"/>
      <c r="T232" s="3"/>
      <c r="U232"/>
    </row>
    <row r="233" spans="1:21" s="2" customFormat="1">
      <c r="A233" s="34"/>
      <c r="B233" s="34"/>
      <c r="C233" s="34"/>
      <c r="D233" s="34"/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"/>
      <c r="T233" s="3"/>
      <c r="U233"/>
    </row>
    <row r="234" spans="1:21" s="2" customFormat="1">
      <c r="A234" s="34"/>
      <c r="B234" s="34"/>
      <c r="C234" s="34"/>
      <c r="D234" s="34"/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"/>
      <c r="T234" s="3"/>
      <c r="U234"/>
    </row>
    <row r="235" spans="1:21" s="2" customFormat="1">
      <c r="A235" s="34"/>
      <c r="B235" s="34"/>
      <c r="C235" s="34"/>
      <c r="D235" s="34"/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"/>
      <c r="T235" s="3"/>
      <c r="U235"/>
    </row>
    <row r="236" spans="1:21" s="2" customFormat="1">
      <c r="A236" s="34"/>
      <c r="B236" s="34"/>
      <c r="C236" s="34"/>
      <c r="D236" s="34"/>
      <c r="E236" s="34"/>
      <c r="F236" s="34"/>
      <c r="G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"/>
      <c r="T236" s="3"/>
      <c r="U236"/>
    </row>
    <row r="237" spans="1:21" s="2" customFormat="1">
      <c r="A237" s="34"/>
      <c r="B237" s="34"/>
      <c r="C237" s="34"/>
      <c r="D237" s="34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"/>
      <c r="T237" s="3"/>
      <c r="U237"/>
    </row>
    <row r="238" spans="1:21" s="2" customFormat="1">
      <c r="A238" s="34"/>
      <c r="B238" s="34"/>
      <c r="C238" s="34"/>
      <c r="D238" s="34"/>
      <c r="E238" s="34"/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"/>
      <c r="T238" s="3"/>
      <c r="U238"/>
    </row>
    <row r="239" spans="1:21" s="2" customFormat="1">
      <c r="A239" s="34"/>
      <c r="B239" s="34"/>
      <c r="C239" s="34"/>
      <c r="D239" s="34"/>
      <c r="E239" s="34"/>
      <c r="F239" s="34"/>
      <c r="G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"/>
      <c r="T239" s="3"/>
      <c r="U239"/>
    </row>
    <row r="240" spans="1:21" s="2" customFormat="1">
      <c r="A240" s="34"/>
      <c r="B240" s="34"/>
      <c r="C240" s="34"/>
      <c r="D240" s="34"/>
      <c r="E240" s="34"/>
      <c r="F240" s="34"/>
      <c r="G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"/>
      <c r="T240" s="3"/>
      <c r="U240"/>
    </row>
    <row r="241" spans="1:21" s="2" customFormat="1">
      <c r="A241" s="34"/>
      <c r="B241" s="34"/>
      <c r="C241" s="34"/>
      <c r="D241" s="34"/>
      <c r="E241" s="34"/>
      <c r="F241" s="34"/>
      <c r="G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"/>
      <c r="T241" s="3"/>
      <c r="U241"/>
    </row>
    <row r="242" spans="1:21" s="2" customFormat="1">
      <c r="A242" s="34"/>
      <c r="B242" s="34"/>
      <c r="C242" s="34"/>
      <c r="D242" s="34"/>
      <c r="E242" s="34"/>
      <c r="F242" s="34"/>
      <c r="G242" s="34"/>
      <c r="H242" s="34"/>
      <c r="I242" s="34"/>
      <c r="J242" s="34"/>
      <c r="K242" s="34"/>
      <c r="L242" s="34"/>
      <c r="M242" s="34"/>
      <c r="N242" s="34"/>
      <c r="O242" s="34"/>
      <c r="P242" s="34"/>
      <c r="Q242" s="34"/>
      <c r="R242" s="34"/>
      <c r="S242" s="3"/>
      <c r="T242" s="3"/>
      <c r="U242"/>
    </row>
    <row r="243" spans="1:21" s="2" customFormat="1">
      <c r="A243" s="34"/>
      <c r="B243" s="34"/>
      <c r="C243" s="34"/>
      <c r="D243" s="34"/>
      <c r="E243" s="34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"/>
      <c r="T243" s="3"/>
      <c r="U243"/>
    </row>
    <row r="244" spans="1:21" s="2" customFormat="1">
      <c r="A244" s="34"/>
      <c r="B244" s="34"/>
      <c r="C244" s="34"/>
      <c r="D244" s="34"/>
      <c r="E244" s="34"/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"/>
      <c r="T244" s="3"/>
      <c r="U244"/>
    </row>
    <row r="245" spans="1:21" s="2" customFormat="1">
      <c r="A245" s="34"/>
      <c r="B245" s="34"/>
      <c r="C245" s="34"/>
      <c r="D245" s="34"/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"/>
      <c r="T245" s="3"/>
      <c r="U245"/>
    </row>
    <row r="246" spans="1:21" s="2" customFormat="1">
      <c r="A246" s="34"/>
      <c r="B246" s="34"/>
      <c r="C246" s="34"/>
      <c r="D246" s="34"/>
      <c r="E246" s="34"/>
      <c r="F246" s="34"/>
      <c r="G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"/>
      <c r="T246" s="3"/>
      <c r="U246"/>
    </row>
    <row r="247" spans="1:21" s="2" customFormat="1">
      <c r="A247" s="34"/>
      <c r="B247" s="34"/>
      <c r="C247" s="34"/>
      <c r="D247" s="34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"/>
      <c r="T247" s="3"/>
      <c r="U247"/>
    </row>
    <row r="248" spans="1:21" s="2" customFormat="1">
      <c r="A248" s="34"/>
      <c r="B248" s="34"/>
      <c r="C248" s="34"/>
      <c r="D248" s="34"/>
      <c r="E248" s="34"/>
      <c r="F248" s="34"/>
      <c r="G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"/>
      <c r="T248" s="3"/>
      <c r="U248"/>
    </row>
    <row r="249" spans="1:21" s="2" customFormat="1">
      <c r="A249" s="34"/>
      <c r="B249" s="34"/>
      <c r="C249" s="34"/>
      <c r="D249" s="34"/>
      <c r="E249" s="34"/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"/>
      <c r="T249" s="3"/>
      <c r="U249"/>
    </row>
    <row r="250" spans="1:21" s="2" customFormat="1">
      <c r="A250" s="34"/>
      <c r="B250" s="34"/>
      <c r="C250" s="34"/>
      <c r="D250" s="34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"/>
      <c r="T250" s="3"/>
      <c r="U250"/>
    </row>
    <row r="251" spans="1:21" s="2" customFormat="1">
      <c r="A251" s="34"/>
      <c r="B251" s="34"/>
      <c r="C251" s="34"/>
      <c r="D251" s="34"/>
      <c r="E251" s="34"/>
      <c r="F251" s="34"/>
      <c r="G251" s="34"/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"/>
      <c r="T251" s="3"/>
      <c r="U251"/>
    </row>
    <row r="252" spans="1:21" s="2" customFormat="1">
      <c r="A252" s="34"/>
      <c r="B252" s="34"/>
      <c r="C252" s="34"/>
      <c r="D252" s="34"/>
      <c r="E252" s="34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"/>
      <c r="T252" s="3"/>
      <c r="U252"/>
    </row>
    <row r="253" spans="1:21" s="2" customFormat="1">
      <c r="A253" s="34"/>
      <c r="B253" s="34"/>
      <c r="C253" s="34"/>
      <c r="D253" s="34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"/>
      <c r="T253" s="3"/>
      <c r="U253"/>
    </row>
    <row r="254" spans="1:21" s="2" customFormat="1">
      <c r="A254" s="34"/>
      <c r="B254" s="34"/>
      <c r="C254" s="34"/>
      <c r="D254" s="34"/>
      <c r="E254" s="34"/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"/>
      <c r="T254" s="3"/>
      <c r="U254"/>
    </row>
    <row r="255" spans="1:21" s="2" customFormat="1">
      <c r="A255" s="34"/>
      <c r="B255" s="34"/>
      <c r="C255" s="34"/>
      <c r="D255" s="34"/>
      <c r="E255" s="34"/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"/>
      <c r="T255" s="3"/>
      <c r="U255"/>
    </row>
    <row r="256" spans="1:21" s="2" customFormat="1">
      <c r="A256" s="34"/>
      <c r="B256" s="34"/>
      <c r="C256" s="34"/>
      <c r="D256" s="34"/>
      <c r="E256" s="34"/>
      <c r="F256" s="34"/>
      <c r="G256" s="34"/>
      <c r="H256" s="34"/>
      <c r="I256" s="34"/>
      <c r="J256" s="34"/>
      <c r="K256" s="34"/>
      <c r="L256" s="34"/>
      <c r="M256" s="34"/>
      <c r="N256" s="34"/>
      <c r="O256" s="34"/>
      <c r="P256" s="34"/>
      <c r="Q256" s="34"/>
      <c r="R256" s="34"/>
      <c r="S256" s="3"/>
      <c r="T256" s="3"/>
      <c r="U256"/>
    </row>
    <row r="257" spans="1:21" s="2" customFormat="1">
      <c r="A257" s="34"/>
      <c r="B257" s="34"/>
      <c r="C257" s="34"/>
      <c r="D257" s="34"/>
      <c r="E257" s="34"/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34"/>
      <c r="R257" s="34"/>
      <c r="S257" s="3"/>
      <c r="T257" s="3"/>
      <c r="U257"/>
    </row>
    <row r="258" spans="1:21" s="2" customFormat="1">
      <c r="A258" s="34"/>
      <c r="B258" s="34"/>
      <c r="C258" s="34"/>
      <c r="D258" s="34"/>
      <c r="E258" s="34"/>
      <c r="F258" s="34"/>
      <c r="G258" s="34"/>
      <c r="H258" s="34"/>
      <c r="I258" s="34"/>
      <c r="J258" s="34"/>
      <c r="K258" s="34"/>
      <c r="L258" s="34"/>
      <c r="M258" s="34"/>
      <c r="N258" s="34"/>
      <c r="O258" s="34"/>
      <c r="P258" s="34"/>
      <c r="Q258" s="34"/>
      <c r="R258" s="34"/>
      <c r="S258" s="3"/>
      <c r="T258" s="3"/>
      <c r="U258"/>
    </row>
    <row r="259" spans="1:21" s="2" customFormat="1">
      <c r="A259" s="34"/>
      <c r="B259" s="34"/>
      <c r="C259" s="34"/>
      <c r="D259" s="34"/>
      <c r="E259" s="34"/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"/>
      <c r="T259" s="3"/>
      <c r="U259"/>
    </row>
    <row r="260" spans="1:21" s="2" customFormat="1">
      <c r="A260" s="34"/>
      <c r="B260" s="34"/>
      <c r="C260" s="34"/>
      <c r="D260" s="34"/>
      <c r="E260" s="34"/>
      <c r="F260" s="34"/>
      <c r="G260" s="34"/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"/>
      <c r="T260" s="3"/>
      <c r="U260"/>
    </row>
    <row r="261" spans="1:21" s="2" customFormat="1">
      <c r="A261" s="34"/>
      <c r="B261" s="34"/>
      <c r="C261" s="34"/>
      <c r="D261" s="34"/>
      <c r="E261" s="34"/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"/>
      <c r="T261" s="3"/>
      <c r="U261"/>
    </row>
    <row r="262" spans="1:21" s="2" customFormat="1">
      <c r="A262" s="34"/>
      <c r="B262" s="34"/>
      <c r="C262" s="34"/>
      <c r="D262" s="34"/>
      <c r="E262" s="34"/>
      <c r="F262" s="34"/>
      <c r="G262" s="34"/>
      <c r="H262" s="34"/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3"/>
      <c r="T262" s="3"/>
      <c r="U262"/>
    </row>
    <row r="263" spans="1:21" s="2" customFormat="1">
      <c r="A263" s="34"/>
      <c r="B263" s="34"/>
      <c r="C263" s="34"/>
      <c r="D263" s="34"/>
      <c r="E263" s="34"/>
      <c r="F263" s="34"/>
      <c r="G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"/>
      <c r="T263" s="3"/>
      <c r="U263"/>
    </row>
    <row r="264" spans="1:21" s="2" customFormat="1">
      <c r="A264" s="34"/>
      <c r="B264" s="34"/>
      <c r="C264" s="34"/>
      <c r="D264" s="34"/>
      <c r="E264" s="34"/>
      <c r="F264" s="34"/>
      <c r="G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"/>
      <c r="T264" s="3"/>
      <c r="U264"/>
    </row>
    <row r="265" spans="1:21" s="2" customFormat="1">
      <c r="A265" s="34"/>
      <c r="B265" s="34"/>
      <c r="C265" s="34"/>
      <c r="D265" s="34"/>
      <c r="E265" s="34"/>
      <c r="F265" s="34"/>
      <c r="G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"/>
      <c r="T265" s="3"/>
      <c r="U265"/>
    </row>
    <row r="266" spans="1:21" s="2" customFormat="1">
      <c r="A266" s="34"/>
      <c r="B266" s="34"/>
      <c r="C266" s="34"/>
      <c r="D266" s="34"/>
      <c r="E266" s="34"/>
      <c r="F266" s="34"/>
      <c r="G266" s="34"/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"/>
      <c r="T266" s="3"/>
      <c r="U266"/>
    </row>
    <row r="267" spans="1:21" s="2" customFormat="1">
      <c r="A267" s="34"/>
      <c r="B267" s="34"/>
      <c r="C267" s="34"/>
      <c r="D267" s="34"/>
      <c r="E267" s="34"/>
      <c r="F267" s="34"/>
      <c r="G267" s="34"/>
      <c r="H267" s="34"/>
      <c r="I267" s="34"/>
      <c r="J267" s="34"/>
      <c r="K267" s="34"/>
      <c r="L267" s="34"/>
      <c r="M267" s="34"/>
      <c r="N267" s="34"/>
      <c r="O267" s="34"/>
      <c r="P267" s="34"/>
      <c r="Q267" s="34"/>
      <c r="R267" s="34"/>
      <c r="S267" s="3"/>
      <c r="T267" s="3"/>
      <c r="U267"/>
    </row>
    <row r="268" spans="1:21" s="2" customFormat="1">
      <c r="A268" s="34"/>
      <c r="B268" s="34"/>
      <c r="C268" s="34"/>
      <c r="D268" s="34"/>
      <c r="E268" s="34"/>
      <c r="F268" s="34"/>
      <c r="G268" s="34"/>
      <c r="H268" s="34"/>
      <c r="I268" s="34"/>
      <c r="J268" s="34"/>
      <c r="K268" s="34"/>
      <c r="L268" s="34"/>
      <c r="M268" s="34"/>
      <c r="N268" s="34"/>
      <c r="O268" s="34"/>
      <c r="P268" s="34"/>
      <c r="Q268" s="34"/>
      <c r="R268" s="34"/>
      <c r="S268" s="3"/>
      <c r="T268" s="3"/>
      <c r="U268"/>
    </row>
    <row r="269" spans="1:21" s="2" customFormat="1">
      <c r="A269" s="34"/>
      <c r="B269" s="34"/>
      <c r="C269" s="34"/>
      <c r="D269" s="34"/>
      <c r="E269" s="34"/>
      <c r="F269" s="34"/>
      <c r="G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"/>
      <c r="T269" s="3"/>
      <c r="U269"/>
    </row>
    <row r="270" spans="1:21" s="2" customFormat="1">
      <c r="A270" s="34"/>
      <c r="B270" s="34"/>
      <c r="C270" s="34"/>
      <c r="D270" s="34"/>
      <c r="E270" s="34"/>
      <c r="F270" s="34"/>
      <c r="G270" s="34"/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34"/>
      <c r="S270" s="3"/>
      <c r="T270" s="3"/>
      <c r="U270"/>
    </row>
    <row r="271" spans="1:21" s="2" customFormat="1">
      <c r="A271" s="34"/>
      <c r="B271" s="34"/>
      <c r="C271" s="34"/>
      <c r="D271" s="34"/>
      <c r="E271" s="34"/>
      <c r="F271" s="34"/>
      <c r="G271" s="34"/>
      <c r="H271" s="34"/>
      <c r="I271" s="34"/>
      <c r="J271" s="34"/>
      <c r="K271" s="34"/>
      <c r="L271" s="34"/>
      <c r="M271" s="34"/>
      <c r="N271" s="34"/>
      <c r="O271" s="34"/>
      <c r="P271" s="34"/>
      <c r="Q271" s="34"/>
      <c r="R271" s="34"/>
      <c r="S271" s="3"/>
      <c r="T271" s="3"/>
      <c r="U271"/>
    </row>
    <row r="272" spans="1:21" s="2" customFormat="1">
      <c r="A272" s="34"/>
      <c r="B272" s="34"/>
      <c r="C272" s="34"/>
      <c r="D272" s="34"/>
      <c r="E272" s="34"/>
      <c r="F272" s="34"/>
      <c r="G272" s="34"/>
      <c r="H272" s="34"/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3"/>
      <c r="T272" s="3"/>
      <c r="U272"/>
    </row>
    <row r="273" spans="1:21" s="2" customFormat="1">
      <c r="A273" s="34"/>
      <c r="B273" s="34"/>
      <c r="C273" s="34"/>
      <c r="D273" s="34"/>
      <c r="E273" s="34"/>
      <c r="F273" s="34"/>
      <c r="G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"/>
      <c r="T273" s="3"/>
      <c r="U273"/>
    </row>
    <row r="274" spans="1:21" s="2" customFormat="1">
      <c r="A274" s="34"/>
      <c r="B274" s="34"/>
      <c r="C274" s="34"/>
      <c r="D274" s="34"/>
      <c r="E274" s="34"/>
      <c r="F274" s="34"/>
      <c r="G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"/>
      <c r="T274" s="3"/>
      <c r="U274"/>
    </row>
    <row r="275" spans="1:21" s="2" customFormat="1">
      <c r="A275" s="34"/>
      <c r="B275" s="34"/>
      <c r="C275" s="34"/>
      <c r="D275" s="34"/>
      <c r="E275" s="34"/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"/>
      <c r="T275" s="3"/>
      <c r="U275"/>
    </row>
    <row r="276" spans="1:21" s="2" customFormat="1">
      <c r="A276" s="34"/>
      <c r="B276" s="34"/>
      <c r="C276" s="34"/>
      <c r="D276" s="34"/>
      <c r="E276" s="34"/>
      <c r="F276" s="34"/>
      <c r="G276" s="34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"/>
      <c r="T276" s="3"/>
      <c r="U276"/>
    </row>
    <row r="277" spans="1:21" s="2" customFormat="1">
      <c r="A277" s="34"/>
      <c r="B277" s="34"/>
      <c r="C277" s="34"/>
      <c r="D277" s="34"/>
      <c r="E277" s="34"/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"/>
      <c r="T277" s="3"/>
      <c r="U277"/>
    </row>
    <row r="278" spans="1:21" s="2" customFormat="1">
      <c r="A278" s="34"/>
      <c r="B278" s="34"/>
      <c r="C278" s="34"/>
      <c r="D278" s="34"/>
      <c r="E278" s="34"/>
      <c r="F278" s="34"/>
      <c r="G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"/>
      <c r="T278" s="3"/>
      <c r="U278"/>
    </row>
    <row r="279" spans="1:21" s="2" customFormat="1">
      <c r="A279" s="34"/>
      <c r="B279" s="34"/>
      <c r="C279" s="34"/>
      <c r="D279" s="34"/>
      <c r="E279" s="34"/>
      <c r="F279" s="34"/>
      <c r="G279" s="34"/>
      <c r="H279" s="34"/>
      <c r="I279" s="34"/>
      <c r="J279" s="34"/>
      <c r="K279" s="34"/>
      <c r="L279" s="34"/>
      <c r="M279" s="34"/>
      <c r="N279" s="34"/>
      <c r="O279" s="34"/>
      <c r="P279" s="34"/>
      <c r="Q279" s="34"/>
      <c r="R279" s="34"/>
      <c r="S279" s="3"/>
      <c r="T279" s="3"/>
      <c r="U279"/>
    </row>
    <row r="280" spans="1:21" s="2" customFormat="1">
      <c r="A280" s="34"/>
      <c r="B280" s="34"/>
      <c r="C280" s="34"/>
      <c r="D280" s="34"/>
      <c r="E280" s="34"/>
      <c r="F280" s="34"/>
      <c r="G280" s="34"/>
      <c r="H280" s="34"/>
      <c r="I280" s="34"/>
      <c r="J280" s="34"/>
      <c r="K280" s="34"/>
      <c r="L280" s="34"/>
      <c r="M280" s="34"/>
      <c r="N280" s="34"/>
      <c r="O280" s="34"/>
      <c r="P280" s="34"/>
      <c r="Q280" s="34"/>
      <c r="R280" s="34"/>
      <c r="S280" s="3"/>
      <c r="T280" s="3"/>
      <c r="U280"/>
    </row>
    <row r="281" spans="1:21" s="2" customFormat="1">
      <c r="A281" s="34"/>
      <c r="B281" s="34"/>
      <c r="C281" s="34"/>
      <c r="D281" s="34"/>
      <c r="E281" s="34"/>
      <c r="F281" s="34"/>
      <c r="G281" s="34"/>
      <c r="H281" s="34"/>
      <c r="I281" s="34"/>
      <c r="J281" s="34"/>
      <c r="K281" s="34"/>
      <c r="L281" s="34"/>
      <c r="M281" s="34"/>
      <c r="N281" s="34"/>
      <c r="O281" s="34"/>
      <c r="P281" s="34"/>
      <c r="Q281" s="34"/>
      <c r="R281" s="34"/>
      <c r="S281" s="3"/>
      <c r="T281" s="3"/>
      <c r="U281"/>
    </row>
    <row r="282" spans="1:21" s="2" customFormat="1">
      <c r="A282" s="34"/>
      <c r="B282" s="34"/>
      <c r="C282" s="34"/>
      <c r="D282" s="34"/>
      <c r="E282" s="34"/>
      <c r="F282" s="34"/>
      <c r="G282" s="34"/>
      <c r="H282" s="34"/>
      <c r="I282" s="34"/>
      <c r="J282" s="34"/>
      <c r="K282" s="34"/>
      <c r="L282" s="34"/>
      <c r="M282" s="34"/>
      <c r="N282" s="34"/>
      <c r="O282" s="34"/>
      <c r="P282" s="34"/>
      <c r="Q282" s="34"/>
      <c r="R282" s="34"/>
      <c r="S282" s="3"/>
      <c r="T282" s="3"/>
      <c r="U282"/>
    </row>
    <row r="283" spans="1:21" s="2" customFormat="1">
      <c r="A283" s="34"/>
      <c r="B283" s="34"/>
      <c r="C283" s="34"/>
      <c r="D283" s="34"/>
      <c r="E283" s="34"/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"/>
      <c r="T283" s="3"/>
      <c r="U283"/>
    </row>
    <row r="284" spans="1:21" s="2" customFormat="1">
      <c r="A284" s="34"/>
      <c r="B284" s="34"/>
      <c r="C284" s="34"/>
      <c r="D284" s="34"/>
      <c r="E284" s="34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"/>
      <c r="T284" s="3"/>
      <c r="U284"/>
    </row>
    <row r="285" spans="1:21" s="2" customFormat="1">
      <c r="A285" s="34"/>
      <c r="B285" s="34"/>
      <c r="C285" s="34"/>
      <c r="D285" s="34"/>
      <c r="E285" s="34"/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"/>
      <c r="T285" s="3"/>
      <c r="U285"/>
    </row>
    <row r="286" spans="1:21" s="2" customFormat="1">
      <c r="A286" s="34"/>
      <c r="B286" s="34"/>
      <c r="C286" s="34"/>
      <c r="D286" s="34"/>
      <c r="E286" s="34"/>
      <c r="F286" s="34"/>
      <c r="G286" s="34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34"/>
      <c r="S286" s="3"/>
      <c r="T286" s="3"/>
      <c r="U286"/>
    </row>
    <row r="287" spans="1:21" s="2" customFormat="1">
      <c r="A287" s="34"/>
      <c r="B287" s="34"/>
      <c r="C287" s="34"/>
      <c r="D287" s="34"/>
      <c r="E287" s="34"/>
      <c r="F287" s="34"/>
      <c r="G287" s="34"/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34"/>
      <c r="S287" s="3"/>
      <c r="T287" s="3"/>
      <c r="U287"/>
    </row>
    <row r="288" spans="1:21" s="2" customFormat="1">
      <c r="A288" s="34"/>
      <c r="B288" s="34"/>
      <c r="C288" s="34"/>
      <c r="D288" s="34"/>
      <c r="E288" s="34"/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"/>
      <c r="T288" s="3"/>
      <c r="U288"/>
    </row>
    <row r="289" spans="1:21" s="2" customFormat="1">
      <c r="A289" s="34"/>
      <c r="B289" s="34"/>
      <c r="C289" s="34"/>
      <c r="D289" s="34"/>
      <c r="E289" s="34"/>
      <c r="F289" s="34"/>
      <c r="G289" s="34"/>
      <c r="H289" s="34"/>
      <c r="I289" s="34"/>
      <c r="J289" s="34"/>
      <c r="K289" s="34"/>
      <c r="L289" s="34"/>
      <c r="M289" s="34"/>
      <c r="N289" s="34"/>
      <c r="O289" s="34"/>
      <c r="P289" s="34"/>
      <c r="Q289" s="34"/>
      <c r="R289" s="34"/>
      <c r="S289" s="3"/>
      <c r="T289" s="3"/>
      <c r="U289"/>
    </row>
    <row r="290" spans="1:21" s="2" customFormat="1">
      <c r="A290" s="34"/>
      <c r="B290" s="34"/>
      <c r="C290" s="34"/>
      <c r="D290" s="34"/>
      <c r="E290" s="34"/>
      <c r="F290" s="34"/>
      <c r="G290" s="34"/>
      <c r="H290" s="34"/>
      <c r="I290" s="34"/>
      <c r="J290" s="34"/>
      <c r="K290" s="34"/>
      <c r="L290" s="34"/>
      <c r="M290" s="34"/>
      <c r="N290" s="34"/>
      <c r="O290" s="34"/>
      <c r="P290" s="34"/>
      <c r="Q290" s="34"/>
      <c r="R290" s="34"/>
      <c r="S290" s="3"/>
      <c r="T290" s="3"/>
      <c r="U290"/>
    </row>
    <row r="291" spans="1:21" s="2" customFormat="1">
      <c r="A291" s="34"/>
      <c r="B291" s="34"/>
      <c r="C291" s="34"/>
      <c r="D291" s="34"/>
      <c r="E291" s="34"/>
      <c r="F291" s="34"/>
      <c r="G291" s="34"/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34"/>
      <c r="S291" s="3"/>
      <c r="T291" s="3"/>
      <c r="U291"/>
    </row>
    <row r="292" spans="1:21" s="2" customFormat="1">
      <c r="A292" s="34"/>
      <c r="B292" s="34"/>
      <c r="C292" s="34"/>
      <c r="D292" s="34"/>
      <c r="E292" s="34"/>
      <c r="F292" s="34"/>
      <c r="G292" s="34"/>
      <c r="H292" s="34"/>
      <c r="I292" s="34"/>
      <c r="J292" s="34"/>
      <c r="K292" s="34"/>
      <c r="L292" s="34"/>
      <c r="M292" s="34"/>
      <c r="N292" s="34"/>
      <c r="O292" s="34"/>
      <c r="P292" s="34"/>
      <c r="Q292" s="34"/>
      <c r="R292" s="34"/>
      <c r="S292" s="3"/>
      <c r="T292" s="3"/>
      <c r="U292"/>
    </row>
    <row r="293" spans="1:21" s="2" customFormat="1">
      <c r="A293" s="34"/>
      <c r="B293" s="34"/>
      <c r="C293" s="34"/>
      <c r="D293" s="34"/>
      <c r="E293" s="34"/>
      <c r="F293" s="34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"/>
      <c r="T293" s="3"/>
      <c r="U293"/>
    </row>
    <row r="294" spans="1:21" s="2" customFormat="1">
      <c r="A294" s="34"/>
      <c r="B294" s="34"/>
      <c r="C294" s="34"/>
      <c r="D294" s="34"/>
      <c r="E294" s="34"/>
      <c r="F294" s="34"/>
      <c r="G294" s="34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/>
      <c r="S294" s="3"/>
      <c r="T294" s="3"/>
      <c r="U294"/>
    </row>
    <row r="295" spans="1:21" s="2" customFormat="1">
      <c r="A295" s="34"/>
      <c r="B295" s="34"/>
      <c r="C295" s="34"/>
      <c r="D295" s="34"/>
      <c r="E295" s="34"/>
      <c r="F295" s="34"/>
      <c r="G295" s="34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34"/>
      <c r="S295" s="3"/>
      <c r="T295" s="3"/>
      <c r="U295"/>
    </row>
    <row r="296" spans="1:21" s="2" customFormat="1">
      <c r="A296" s="34"/>
      <c r="B296" s="34"/>
      <c r="C296" s="34"/>
      <c r="D296" s="34"/>
      <c r="E296" s="34"/>
      <c r="F296" s="34"/>
      <c r="G296" s="34"/>
      <c r="H296" s="34"/>
      <c r="I296" s="34"/>
      <c r="J296" s="34"/>
      <c r="K296" s="34"/>
      <c r="L296" s="34"/>
      <c r="M296" s="34"/>
      <c r="N296" s="34"/>
      <c r="O296" s="34"/>
      <c r="P296" s="34"/>
      <c r="Q296" s="34"/>
      <c r="R296" s="34"/>
      <c r="S296" s="3"/>
      <c r="T296" s="3"/>
      <c r="U296"/>
    </row>
    <row r="297" spans="1:21" s="2" customFormat="1">
      <c r="A297" s="34"/>
      <c r="B297" s="34"/>
      <c r="C297" s="34"/>
      <c r="D297" s="34"/>
      <c r="E297" s="34"/>
      <c r="F297" s="34"/>
      <c r="G297" s="34"/>
      <c r="H297" s="34"/>
      <c r="I297" s="34"/>
      <c r="J297" s="34"/>
      <c r="K297" s="34"/>
      <c r="L297" s="34"/>
      <c r="M297" s="34"/>
      <c r="N297" s="34"/>
      <c r="O297" s="34"/>
      <c r="P297" s="34"/>
      <c r="Q297" s="34"/>
      <c r="R297" s="34"/>
      <c r="S297" s="3"/>
      <c r="T297" s="3"/>
      <c r="U297"/>
    </row>
    <row r="298" spans="1:21" s="2" customFormat="1">
      <c r="A298" s="34"/>
      <c r="B298" s="34"/>
      <c r="C298" s="34"/>
      <c r="D298" s="34"/>
      <c r="E298" s="34"/>
      <c r="F298" s="34"/>
      <c r="G298" s="34"/>
      <c r="H298" s="34"/>
      <c r="I298" s="34"/>
      <c r="J298" s="34"/>
      <c r="K298" s="34"/>
      <c r="L298" s="34"/>
      <c r="M298" s="34"/>
      <c r="N298" s="34"/>
      <c r="O298" s="34"/>
      <c r="P298" s="34"/>
      <c r="Q298" s="34"/>
      <c r="R298" s="34"/>
      <c r="S298" s="3"/>
      <c r="T298" s="3"/>
      <c r="U298"/>
    </row>
    <row r="299" spans="1:21" s="2" customFormat="1">
      <c r="A299" s="34"/>
      <c r="B299" s="34"/>
      <c r="C299" s="34"/>
      <c r="D299" s="34"/>
      <c r="E299" s="34"/>
      <c r="F299" s="34"/>
      <c r="G299" s="34"/>
      <c r="H299" s="34"/>
      <c r="I299" s="34"/>
      <c r="J299" s="34"/>
      <c r="K299" s="34"/>
      <c r="L299" s="34"/>
      <c r="M299" s="34"/>
      <c r="N299" s="34"/>
      <c r="O299" s="34"/>
      <c r="P299" s="34"/>
      <c r="Q299" s="34"/>
      <c r="R299" s="34"/>
      <c r="S299" s="3"/>
      <c r="T299" s="3"/>
      <c r="U299"/>
    </row>
    <row r="300" spans="1:21" s="2" customFormat="1">
      <c r="A300" s="34"/>
      <c r="B300" s="34"/>
      <c r="C300" s="34"/>
      <c r="D300" s="34"/>
      <c r="E300" s="34"/>
      <c r="F300" s="34"/>
      <c r="G300" s="34"/>
      <c r="H300" s="34"/>
      <c r="I300" s="34"/>
      <c r="J300" s="34"/>
      <c r="K300" s="34"/>
      <c r="L300" s="34"/>
      <c r="M300" s="34"/>
      <c r="N300" s="34"/>
      <c r="O300" s="34"/>
      <c r="P300" s="34"/>
      <c r="Q300" s="34"/>
      <c r="R300" s="34"/>
      <c r="S300" s="3"/>
      <c r="T300" s="3"/>
      <c r="U300"/>
    </row>
    <row r="301" spans="1:21" s="2" customFormat="1">
      <c r="A301" s="34"/>
      <c r="B301" s="34"/>
      <c r="C301" s="34"/>
      <c r="D301" s="34"/>
      <c r="E301" s="34"/>
      <c r="F301" s="34"/>
      <c r="G301" s="34"/>
      <c r="H301" s="34"/>
      <c r="I301" s="34"/>
      <c r="J301" s="34"/>
      <c r="K301" s="34"/>
      <c r="L301" s="34"/>
      <c r="M301" s="34"/>
      <c r="N301" s="34"/>
      <c r="O301" s="34"/>
      <c r="P301" s="34"/>
      <c r="Q301" s="34"/>
      <c r="R301" s="34"/>
      <c r="S301" s="3"/>
      <c r="T301" s="3"/>
      <c r="U301"/>
    </row>
    <row r="302" spans="1:21" s="2" customFormat="1">
      <c r="A302" s="34"/>
      <c r="B302" s="34"/>
      <c r="C302" s="34"/>
      <c r="D302" s="34"/>
      <c r="E302" s="34"/>
      <c r="F302" s="34"/>
      <c r="G302" s="34"/>
      <c r="H302" s="34"/>
      <c r="I302" s="34"/>
      <c r="J302" s="34"/>
      <c r="K302" s="34"/>
      <c r="L302" s="34"/>
      <c r="M302" s="34"/>
      <c r="N302" s="34"/>
      <c r="O302" s="34"/>
      <c r="P302" s="34"/>
      <c r="Q302" s="34"/>
      <c r="R302" s="34"/>
      <c r="S302" s="3"/>
      <c r="T302" s="3"/>
      <c r="U302"/>
    </row>
    <row r="303" spans="1:21" s="2" customFormat="1">
      <c r="A303" s="34"/>
      <c r="B303" s="34"/>
      <c r="C303" s="34"/>
      <c r="D303" s="34"/>
      <c r="E303" s="34"/>
      <c r="F303" s="34"/>
      <c r="G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/>
      <c r="S303" s="3"/>
      <c r="T303" s="3"/>
      <c r="U303"/>
    </row>
    <row r="304" spans="1:21" s="2" customFormat="1">
      <c r="A304" s="34"/>
      <c r="B304" s="34"/>
      <c r="C304" s="34"/>
      <c r="D304" s="34"/>
      <c r="E304" s="34"/>
      <c r="F304" s="34"/>
      <c r="G304" s="34"/>
      <c r="H304" s="34"/>
      <c r="I304" s="34"/>
      <c r="J304" s="34"/>
      <c r="K304" s="34"/>
      <c r="L304" s="34"/>
      <c r="M304" s="34"/>
      <c r="N304" s="34"/>
      <c r="O304" s="34"/>
      <c r="P304" s="34"/>
      <c r="Q304" s="34"/>
      <c r="R304" s="34"/>
      <c r="S304" s="3"/>
      <c r="T304" s="3"/>
      <c r="U304"/>
    </row>
    <row r="305" spans="1:21" s="2" customFormat="1">
      <c r="A305" s="34"/>
      <c r="B305" s="34"/>
      <c r="C305" s="34"/>
      <c r="D305" s="34"/>
      <c r="E305" s="34"/>
      <c r="F305" s="34"/>
      <c r="G305" s="34"/>
      <c r="H305" s="34"/>
      <c r="I305" s="34"/>
      <c r="J305" s="34"/>
      <c r="K305" s="34"/>
      <c r="L305" s="34"/>
      <c r="M305" s="34"/>
      <c r="N305" s="34"/>
      <c r="O305" s="34"/>
      <c r="P305" s="34"/>
      <c r="Q305" s="34"/>
      <c r="R305" s="34"/>
      <c r="S305" s="3"/>
      <c r="T305" s="3"/>
      <c r="U305"/>
    </row>
    <row r="306" spans="1:21" s="2" customFormat="1">
      <c r="A306" s="34"/>
      <c r="B306" s="34"/>
      <c r="C306" s="34"/>
      <c r="D306" s="34"/>
      <c r="E306" s="34"/>
      <c r="F306" s="34"/>
      <c r="G306" s="34"/>
      <c r="H306" s="34"/>
      <c r="I306" s="34"/>
      <c r="J306" s="34"/>
      <c r="K306" s="34"/>
      <c r="L306" s="34"/>
      <c r="M306" s="34"/>
      <c r="N306" s="34"/>
      <c r="O306" s="34"/>
      <c r="P306" s="34"/>
      <c r="Q306" s="34"/>
      <c r="R306" s="34"/>
      <c r="S306" s="3"/>
      <c r="T306" s="3"/>
      <c r="U306"/>
    </row>
    <row r="307" spans="1:21" s="2" customFormat="1">
      <c r="A307" s="34"/>
      <c r="B307" s="34"/>
      <c r="C307" s="34"/>
      <c r="D307" s="34"/>
      <c r="E307" s="34"/>
      <c r="F307" s="34"/>
      <c r="G307" s="34"/>
      <c r="H307" s="34"/>
      <c r="I307" s="34"/>
      <c r="J307" s="34"/>
      <c r="K307" s="34"/>
      <c r="L307" s="34"/>
      <c r="M307" s="34"/>
      <c r="N307" s="34"/>
      <c r="O307" s="34"/>
      <c r="P307" s="34"/>
      <c r="Q307" s="34"/>
      <c r="R307" s="34"/>
      <c r="S307" s="3"/>
      <c r="T307" s="3"/>
      <c r="U307"/>
    </row>
    <row r="308" spans="1:21" s="2" customFormat="1">
      <c r="A308" s="34"/>
      <c r="B308" s="34"/>
      <c r="C308" s="34"/>
      <c r="D308" s="34"/>
      <c r="E308" s="34"/>
      <c r="F308" s="34"/>
      <c r="G308" s="34"/>
      <c r="H308" s="34"/>
      <c r="I308" s="34"/>
      <c r="J308" s="34"/>
      <c r="K308" s="34"/>
      <c r="L308" s="34"/>
      <c r="M308" s="34"/>
      <c r="N308" s="34"/>
      <c r="O308" s="34"/>
      <c r="P308" s="34"/>
      <c r="Q308" s="34"/>
      <c r="R308" s="34"/>
      <c r="S308" s="3"/>
      <c r="T308" s="3"/>
      <c r="U308"/>
    </row>
    <row r="309" spans="1:21" s="2" customFormat="1">
      <c r="A309" s="34"/>
      <c r="B309" s="34"/>
      <c r="C309" s="34"/>
      <c r="D309" s="34"/>
      <c r="E309" s="34"/>
      <c r="F309" s="34"/>
      <c r="G309" s="34"/>
      <c r="H309" s="34"/>
      <c r="I309" s="34"/>
      <c r="J309" s="34"/>
      <c r="K309" s="34"/>
      <c r="L309" s="34"/>
      <c r="M309" s="34"/>
      <c r="N309" s="34"/>
      <c r="O309" s="34"/>
      <c r="P309" s="34"/>
      <c r="Q309" s="34"/>
      <c r="R309" s="34"/>
      <c r="S309" s="3"/>
      <c r="T309" s="3"/>
      <c r="U309"/>
    </row>
    <row r="310" spans="1:21" s="2" customFormat="1">
      <c r="A310" s="34"/>
      <c r="B310" s="34"/>
      <c r="C310" s="34"/>
      <c r="D310" s="34"/>
      <c r="E310" s="34"/>
      <c r="F310" s="34"/>
      <c r="G310" s="34"/>
      <c r="H310" s="34"/>
      <c r="I310" s="34"/>
      <c r="J310" s="34"/>
      <c r="K310" s="34"/>
      <c r="L310" s="34"/>
      <c r="M310" s="34"/>
      <c r="N310" s="34"/>
      <c r="O310" s="34"/>
      <c r="P310" s="34"/>
      <c r="Q310" s="34"/>
      <c r="R310" s="34"/>
      <c r="S310" s="3"/>
      <c r="T310" s="3"/>
      <c r="U310"/>
    </row>
    <row r="311" spans="1:21" s="2" customFormat="1">
      <c r="A311" s="34"/>
      <c r="B311" s="34"/>
      <c r="C311" s="34"/>
      <c r="D311" s="34"/>
      <c r="E311" s="34"/>
      <c r="F311" s="34"/>
      <c r="G311" s="34"/>
      <c r="H311" s="34"/>
      <c r="I311" s="34"/>
      <c r="J311" s="34"/>
      <c r="K311" s="34"/>
      <c r="L311" s="34"/>
      <c r="M311" s="34"/>
      <c r="N311" s="34"/>
      <c r="O311" s="34"/>
      <c r="P311" s="34"/>
      <c r="Q311" s="34"/>
      <c r="R311" s="34"/>
      <c r="S311" s="3"/>
      <c r="T311" s="3"/>
      <c r="U311"/>
    </row>
    <row r="312" spans="1:21" s="2" customFormat="1">
      <c r="A312" s="34"/>
      <c r="B312" s="34"/>
      <c r="C312" s="34"/>
      <c r="D312" s="34"/>
      <c r="E312" s="34"/>
      <c r="F312" s="34"/>
      <c r="G312" s="34"/>
      <c r="H312" s="34"/>
      <c r="I312" s="34"/>
      <c r="J312" s="34"/>
      <c r="K312" s="34"/>
      <c r="L312" s="34"/>
      <c r="M312" s="34"/>
      <c r="N312" s="34"/>
      <c r="O312" s="34"/>
      <c r="P312" s="34"/>
      <c r="Q312" s="34"/>
      <c r="R312" s="34"/>
      <c r="S312" s="3"/>
      <c r="T312" s="3"/>
      <c r="U312"/>
    </row>
    <row r="313" spans="1:21" s="2" customFormat="1">
      <c r="A313" s="34"/>
      <c r="B313" s="34"/>
      <c r="C313" s="34"/>
      <c r="D313" s="34"/>
      <c r="E313" s="34"/>
      <c r="F313" s="34"/>
      <c r="G313" s="34"/>
      <c r="H313" s="34"/>
      <c r="I313" s="34"/>
      <c r="J313" s="34"/>
      <c r="K313" s="34"/>
      <c r="L313" s="34"/>
      <c r="M313" s="34"/>
      <c r="N313" s="34"/>
      <c r="O313" s="34"/>
      <c r="P313" s="34"/>
      <c r="Q313" s="34"/>
      <c r="R313" s="34"/>
      <c r="S313" s="3"/>
      <c r="T313" s="3"/>
      <c r="U313"/>
    </row>
    <row r="314" spans="1:21" s="2" customFormat="1">
      <c r="A314" s="34"/>
      <c r="B314" s="34"/>
      <c r="C314" s="34"/>
      <c r="D314" s="34"/>
      <c r="E314" s="34"/>
      <c r="F314" s="34"/>
      <c r="G314" s="34"/>
      <c r="H314" s="34"/>
      <c r="I314" s="34"/>
      <c r="J314" s="34"/>
      <c r="K314" s="34"/>
      <c r="L314" s="34"/>
      <c r="M314" s="34"/>
      <c r="N314" s="34"/>
      <c r="O314" s="34"/>
      <c r="P314" s="34"/>
      <c r="Q314" s="34"/>
      <c r="R314" s="34"/>
      <c r="S314" s="3"/>
      <c r="T314" s="3"/>
      <c r="U314"/>
    </row>
    <row r="315" spans="1:21" s="2" customFormat="1">
      <c r="A315" s="34"/>
      <c r="B315" s="34"/>
      <c r="C315" s="34"/>
      <c r="D315" s="34"/>
      <c r="E315" s="34"/>
      <c r="F315" s="34"/>
      <c r="G315" s="34"/>
      <c r="H315" s="34"/>
      <c r="I315" s="34"/>
      <c r="J315" s="34"/>
      <c r="K315" s="34"/>
      <c r="L315" s="34"/>
      <c r="M315" s="34"/>
      <c r="N315" s="34"/>
      <c r="O315" s="34"/>
      <c r="P315" s="34"/>
      <c r="Q315" s="34"/>
      <c r="R315" s="34"/>
      <c r="S315" s="3"/>
      <c r="T315" s="3"/>
      <c r="U315"/>
    </row>
    <row r="316" spans="1:21" s="2" customFormat="1">
      <c r="A316" s="34"/>
      <c r="B316" s="34"/>
      <c r="C316" s="34"/>
      <c r="D316" s="34"/>
      <c r="E316" s="34"/>
      <c r="F316" s="34"/>
      <c r="G316" s="34"/>
      <c r="H316" s="34"/>
      <c r="I316" s="34"/>
      <c r="J316" s="34"/>
      <c r="K316" s="34"/>
      <c r="L316" s="34"/>
      <c r="M316" s="34"/>
      <c r="N316" s="34"/>
      <c r="O316" s="34"/>
      <c r="P316" s="34"/>
      <c r="Q316" s="34"/>
      <c r="R316" s="34"/>
      <c r="S316" s="3"/>
      <c r="T316" s="3"/>
      <c r="U316"/>
    </row>
    <row r="317" spans="1:21" s="2" customFormat="1">
      <c r="A317" s="34"/>
      <c r="B317" s="34"/>
      <c r="C317" s="34"/>
      <c r="D317" s="34"/>
      <c r="E317" s="34"/>
      <c r="F317" s="34"/>
      <c r="G317" s="34"/>
      <c r="H317" s="34"/>
      <c r="I317" s="34"/>
      <c r="J317" s="34"/>
      <c r="K317" s="34"/>
      <c r="L317" s="34"/>
      <c r="M317" s="34"/>
      <c r="N317" s="34"/>
      <c r="O317" s="34"/>
      <c r="P317" s="34"/>
      <c r="Q317" s="34"/>
      <c r="R317" s="34"/>
      <c r="S317" s="3"/>
      <c r="T317" s="3"/>
      <c r="U317"/>
    </row>
    <row r="318" spans="1:21" s="2" customFormat="1">
      <c r="A318" s="34"/>
      <c r="B318" s="34"/>
      <c r="C318" s="34"/>
      <c r="D318" s="34"/>
      <c r="E318" s="34"/>
      <c r="F318" s="34"/>
      <c r="G318" s="34"/>
      <c r="H318" s="34"/>
      <c r="I318" s="34"/>
      <c r="J318" s="34"/>
      <c r="K318" s="34"/>
      <c r="L318" s="34"/>
      <c r="M318" s="34"/>
      <c r="N318" s="34"/>
      <c r="O318" s="34"/>
      <c r="P318" s="34"/>
      <c r="Q318" s="34"/>
      <c r="R318" s="34"/>
      <c r="S318" s="3"/>
      <c r="T318" s="3"/>
      <c r="U318"/>
    </row>
    <row r="319" spans="1:21" s="2" customFormat="1">
      <c r="A319" s="34"/>
      <c r="B319" s="34"/>
      <c r="C319" s="34"/>
      <c r="D319" s="34"/>
      <c r="E319" s="34"/>
      <c r="F319" s="34"/>
      <c r="G319" s="34"/>
      <c r="H319" s="34"/>
      <c r="I319" s="34"/>
      <c r="J319" s="34"/>
      <c r="K319" s="34"/>
      <c r="L319" s="34"/>
      <c r="M319" s="34"/>
      <c r="N319" s="34"/>
      <c r="O319" s="34"/>
      <c r="P319" s="34"/>
      <c r="Q319" s="34"/>
      <c r="R319" s="34"/>
      <c r="S319" s="3"/>
      <c r="T319" s="3"/>
      <c r="U319"/>
    </row>
    <row r="320" spans="1:21" s="2" customFormat="1">
      <c r="A320" s="34"/>
      <c r="B320" s="34"/>
      <c r="C320" s="34"/>
      <c r="D320" s="34"/>
      <c r="E320" s="34"/>
      <c r="F320" s="34"/>
      <c r="G320" s="34"/>
      <c r="H320" s="34"/>
      <c r="I320" s="34"/>
      <c r="J320" s="34"/>
      <c r="K320" s="34"/>
      <c r="L320" s="34"/>
      <c r="M320" s="34"/>
      <c r="N320" s="34"/>
      <c r="O320" s="34"/>
      <c r="P320" s="34"/>
      <c r="Q320" s="34"/>
      <c r="R320" s="34"/>
      <c r="S320" s="3"/>
      <c r="T320" s="3"/>
      <c r="U320"/>
    </row>
    <row r="321" spans="1:21" s="2" customFormat="1">
      <c r="A321" s="34"/>
      <c r="B321" s="34"/>
      <c r="C321" s="34"/>
      <c r="D321" s="34"/>
      <c r="E321" s="34"/>
      <c r="F321" s="34"/>
      <c r="G321" s="34"/>
      <c r="H321" s="34"/>
      <c r="I321" s="34"/>
      <c r="J321" s="34"/>
      <c r="K321" s="34"/>
      <c r="L321" s="34"/>
      <c r="M321" s="34"/>
      <c r="N321" s="34"/>
      <c r="O321" s="34"/>
      <c r="P321" s="34"/>
      <c r="Q321" s="34"/>
      <c r="R321" s="34"/>
      <c r="S321" s="3"/>
      <c r="T321" s="3"/>
      <c r="U321"/>
    </row>
    <row r="322" spans="1:21" s="2" customFormat="1">
      <c r="A322" s="34"/>
      <c r="B322" s="34"/>
      <c r="C322" s="34"/>
      <c r="D322" s="34"/>
      <c r="E322" s="34"/>
      <c r="F322" s="34"/>
      <c r="G322" s="34"/>
      <c r="H322" s="34"/>
      <c r="I322" s="34"/>
      <c r="J322" s="34"/>
      <c r="K322" s="34"/>
      <c r="L322" s="34"/>
      <c r="M322" s="34"/>
      <c r="N322" s="34"/>
      <c r="O322" s="34"/>
      <c r="P322" s="34"/>
      <c r="Q322" s="34"/>
      <c r="R322" s="34"/>
      <c r="S322" s="3"/>
      <c r="T322" s="3"/>
      <c r="U322"/>
    </row>
    <row r="323" spans="1:21" s="2" customFormat="1">
      <c r="A323" s="34"/>
      <c r="B323" s="34"/>
      <c r="C323" s="34"/>
      <c r="D323" s="34"/>
      <c r="E323" s="34"/>
      <c r="F323" s="34"/>
      <c r="G323" s="34"/>
      <c r="H323" s="34"/>
      <c r="I323" s="34"/>
      <c r="J323" s="34"/>
      <c r="K323" s="34"/>
      <c r="L323" s="34"/>
      <c r="M323" s="34"/>
      <c r="N323" s="34"/>
      <c r="O323" s="34"/>
      <c r="P323" s="34"/>
      <c r="Q323" s="34"/>
      <c r="R323" s="34"/>
      <c r="S323" s="3"/>
      <c r="T323" s="3"/>
      <c r="U323"/>
    </row>
    <row r="324" spans="1:21" s="2" customFormat="1">
      <c r="A324" s="34"/>
      <c r="B324" s="34"/>
      <c r="C324" s="34"/>
      <c r="D324" s="34"/>
      <c r="E324" s="34"/>
      <c r="F324" s="34"/>
      <c r="G324" s="34"/>
      <c r="H324" s="34"/>
      <c r="I324" s="34"/>
      <c r="J324" s="34"/>
      <c r="K324" s="34"/>
      <c r="L324" s="34"/>
      <c r="M324" s="34"/>
      <c r="N324" s="34"/>
      <c r="O324" s="34"/>
      <c r="P324" s="34"/>
      <c r="Q324" s="34"/>
      <c r="R324" s="34"/>
      <c r="S324" s="3"/>
      <c r="T324" s="3"/>
      <c r="U324"/>
    </row>
    <row r="325" spans="1:21" s="2" customFormat="1">
      <c r="A325" s="34"/>
      <c r="B325" s="34"/>
      <c r="C325" s="34"/>
      <c r="D325" s="34"/>
      <c r="E325" s="34"/>
      <c r="F325" s="34"/>
      <c r="G325" s="34"/>
      <c r="H325" s="34"/>
      <c r="I325" s="34"/>
      <c r="J325" s="34"/>
      <c r="K325" s="34"/>
      <c r="L325" s="34"/>
      <c r="M325" s="34"/>
      <c r="N325" s="34"/>
      <c r="O325" s="34"/>
      <c r="P325" s="34"/>
      <c r="Q325" s="34"/>
      <c r="R325" s="34"/>
      <c r="S325" s="3"/>
      <c r="T325" s="3"/>
      <c r="U325"/>
    </row>
    <row r="326" spans="1:21" s="2" customFormat="1">
      <c r="A326" s="34"/>
      <c r="B326" s="34"/>
      <c r="C326" s="34"/>
      <c r="D326" s="34"/>
      <c r="E326" s="34"/>
      <c r="F326" s="34"/>
      <c r="G326" s="34"/>
      <c r="H326" s="34"/>
      <c r="I326" s="34"/>
      <c r="J326" s="34"/>
      <c r="K326" s="34"/>
      <c r="L326" s="34"/>
      <c r="M326" s="34"/>
      <c r="N326" s="34"/>
      <c r="O326" s="34"/>
      <c r="P326" s="34"/>
      <c r="Q326" s="34"/>
      <c r="R326" s="34"/>
      <c r="S326" s="3"/>
      <c r="T326" s="3"/>
      <c r="U326"/>
    </row>
    <row r="327" spans="1:21" s="2" customFormat="1">
      <c r="A327" s="34"/>
      <c r="B327" s="34"/>
      <c r="C327" s="34"/>
      <c r="D327" s="34"/>
      <c r="E327" s="34"/>
      <c r="F327" s="34"/>
      <c r="G327" s="34"/>
      <c r="H327" s="34"/>
      <c r="I327" s="34"/>
      <c r="J327" s="34"/>
      <c r="K327" s="34"/>
      <c r="L327" s="34"/>
      <c r="M327" s="34"/>
      <c r="N327" s="34"/>
      <c r="O327" s="34"/>
      <c r="P327" s="34"/>
      <c r="Q327" s="34"/>
      <c r="R327" s="34"/>
      <c r="S327" s="3"/>
      <c r="T327" s="3"/>
      <c r="U327"/>
    </row>
    <row r="328" spans="1:21" s="2" customFormat="1">
      <c r="A328" s="34"/>
      <c r="B328" s="34"/>
      <c r="C328" s="34"/>
      <c r="D328" s="34"/>
      <c r="E328" s="34"/>
      <c r="F328" s="34"/>
      <c r="G328" s="34"/>
      <c r="H328" s="34"/>
      <c r="I328" s="34"/>
      <c r="J328" s="34"/>
      <c r="K328" s="34"/>
      <c r="L328" s="34"/>
      <c r="M328" s="34"/>
      <c r="N328" s="34"/>
      <c r="O328" s="34"/>
      <c r="P328" s="34"/>
      <c r="Q328" s="34"/>
      <c r="R328" s="34"/>
      <c r="S328" s="3"/>
      <c r="T328" s="3"/>
      <c r="U328"/>
    </row>
    <row r="329" spans="1:21" s="2" customFormat="1">
      <c r="A329" s="34"/>
      <c r="B329" s="34"/>
      <c r="C329" s="34"/>
      <c r="D329" s="34"/>
      <c r="E329" s="34"/>
      <c r="F329" s="34"/>
      <c r="G329" s="34"/>
      <c r="H329" s="34"/>
      <c r="I329" s="34"/>
      <c r="J329" s="34"/>
      <c r="K329" s="34"/>
      <c r="L329" s="34"/>
      <c r="M329" s="34"/>
      <c r="N329" s="34"/>
      <c r="O329" s="34"/>
      <c r="P329" s="34"/>
      <c r="Q329" s="34"/>
      <c r="R329" s="34"/>
      <c r="S329" s="3"/>
      <c r="T329" s="3"/>
      <c r="U329"/>
    </row>
    <row r="330" spans="1:21" s="2" customFormat="1">
      <c r="A330" s="34"/>
      <c r="B330" s="34"/>
      <c r="C330" s="34"/>
      <c r="D330" s="34"/>
      <c r="E330" s="34"/>
      <c r="F330" s="34"/>
      <c r="G330" s="34"/>
      <c r="H330" s="34"/>
      <c r="I330" s="34"/>
      <c r="J330" s="34"/>
      <c r="K330" s="34"/>
      <c r="L330" s="34"/>
      <c r="M330" s="34"/>
      <c r="N330" s="34"/>
      <c r="O330" s="34"/>
      <c r="P330" s="34"/>
      <c r="Q330" s="34"/>
      <c r="R330" s="34"/>
      <c r="S330" s="3"/>
      <c r="T330" s="3"/>
      <c r="U330"/>
    </row>
    <row r="331" spans="1:21" s="2" customFormat="1">
      <c r="A331" s="34"/>
      <c r="B331" s="34"/>
      <c r="C331" s="34"/>
      <c r="D331" s="34"/>
      <c r="E331" s="34"/>
      <c r="F331" s="34"/>
      <c r="G331" s="34"/>
      <c r="H331" s="34"/>
      <c r="I331" s="34"/>
      <c r="J331" s="34"/>
      <c r="K331" s="34"/>
      <c r="L331" s="34"/>
      <c r="M331" s="34"/>
      <c r="N331" s="34"/>
      <c r="O331" s="34"/>
      <c r="P331" s="34"/>
      <c r="Q331" s="34"/>
      <c r="R331" s="34"/>
      <c r="S331" s="3"/>
      <c r="T331" s="3"/>
      <c r="U331"/>
    </row>
    <row r="332" spans="1:21" s="2" customFormat="1">
      <c r="A332" s="34"/>
      <c r="B332" s="34"/>
      <c r="C332" s="34"/>
      <c r="D332" s="34"/>
      <c r="E332" s="34"/>
      <c r="F332" s="34"/>
      <c r="G332" s="34"/>
      <c r="H332" s="34"/>
      <c r="I332" s="34"/>
      <c r="J332" s="34"/>
      <c r="K332" s="34"/>
      <c r="L332" s="34"/>
      <c r="M332" s="34"/>
      <c r="N332" s="34"/>
      <c r="O332" s="34"/>
      <c r="P332" s="34"/>
      <c r="Q332" s="34"/>
      <c r="R332" s="34"/>
      <c r="S332" s="3"/>
      <c r="T332" s="3"/>
      <c r="U332"/>
    </row>
    <row r="333" spans="1:21" s="2" customFormat="1">
      <c r="A333" s="34"/>
      <c r="B333" s="34"/>
      <c r="C333" s="34"/>
      <c r="D333" s="34"/>
      <c r="E333" s="34"/>
      <c r="F333" s="34"/>
      <c r="G333" s="34"/>
      <c r="H333" s="34"/>
      <c r="I333" s="34"/>
      <c r="J333" s="34"/>
      <c r="K333" s="34"/>
      <c r="L333" s="34"/>
      <c r="M333" s="34"/>
      <c r="N333" s="34"/>
      <c r="O333" s="34"/>
      <c r="P333" s="34"/>
      <c r="Q333" s="34"/>
      <c r="R333" s="34"/>
      <c r="S333" s="3"/>
      <c r="T333" s="3"/>
      <c r="U333"/>
    </row>
    <row r="334" spans="1:21" s="2" customFormat="1">
      <c r="A334" s="34"/>
      <c r="B334" s="34"/>
      <c r="C334" s="34"/>
      <c r="D334" s="34"/>
      <c r="E334" s="34"/>
      <c r="F334" s="34"/>
      <c r="G334" s="34"/>
      <c r="H334" s="34"/>
      <c r="I334" s="34"/>
      <c r="J334" s="34"/>
      <c r="K334" s="34"/>
      <c r="L334" s="34"/>
      <c r="M334" s="34"/>
      <c r="N334" s="34"/>
      <c r="O334" s="34"/>
      <c r="P334" s="34"/>
      <c r="Q334" s="34"/>
      <c r="R334" s="34"/>
      <c r="S334" s="3"/>
      <c r="T334" s="3"/>
      <c r="U334"/>
    </row>
    <row r="335" spans="1:21" s="2" customFormat="1">
      <c r="A335" s="34"/>
      <c r="B335" s="34"/>
      <c r="C335" s="34"/>
      <c r="D335" s="34"/>
      <c r="E335" s="34"/>
      <c r="F335" s="34"/>
      <c r="G335" s="34"/>
      <c r="H335" s="34"/>
      <c r="I335" s="34"/>
      <c r="J335" s="34"/>
      <c r="K335" s="34"/>
      <c r="L335" s="34"/>
      <c r="M335" s="34"/>
      <c r="N335" s="34"/>
      <c r="O335" s="34"/>
      <c r="P335" s="34"/>
      <c r="Q335" s="34"/>
      <c r="R335" s="34"/>
      <c r="S335" s="3"/>
      <c r="T335" s="3"/>
      <c r="U335"/>
    </row>
    <row r="336" spans="1:21" s="2" customFormat="1">
      <c r="A336" s="34"/>
      <c r="B336" s="34"/>
      <c r="C336" s="34"/>
      <c r="D336" s="34"/>
      <c r="E336" s="34"/>
      <c r="F336" s="34"/>
      <c r="G336" s="34"/>
      <c r="H336" s="34"/>
      <c r="I336" s="34"/>
      <c r="J336" s="34"/>
      <c r="K336" s="34"/>
      <c r="L336" s="34"/>
      <c r="M336" s="34"/>
      <c r="N336" s="34"/>
      <c r="O336" s="34"/>
      <c r="P336" s="34"/>
      <c r="Q336" s="34"/>
      <c r="R336" s="34"/>
      <c r="S336" s="3"/>
      <c r="T336" s="3"/>
      <c r="U336"/>
    </row>
    <row r="337" spans="1:21" s="2" customFormat="1">
      <c r="A337" s="34"/>
      <c r="B337" s="34"/>
      <c r="C337" s="34"/>
      <c r="D337" s="34"/>
      <c r="E337" s="34"/>
      <c r="F337" s="34"/>
      <c r="G337" s="34"/>
      <c r="H337" s="34"/>
      <c r="I337" s="34"/>
      <c r="J337" s="34"/>
      <c r="K337" s="34"/>
      <c r="L337" s="34"/>
      <c r="M337" s="34"/>
      <c r="N337" s="34"/>
      <c r="O337" s="34"/>
      <c r="P337" s="34"/>
      <c r="Q337" s="34"/>
      <c r="R337" s="34"/>
      <c r="S337" s="3"/>
      <c r="T337" s="3"/>
      <c r="U337"/>
    </row>
    <row r="338" spans="1:21" s="2" customFormat="1">
      <c r="A338" s="34"/>
      <c r="B338" s="34"/>
      <c r="C338" s="34"/>
      <c r="D338" s="34"/>
      <c r="E338" s="34"/>
      <c r="F338" s="34"/>
      <c r="G338" s="34"/>
      <c r="H338" s="34"/>
      <c r="I338" s="34"/>
      <c r="J338" s="34"/>
      <c r="K338" s="34"/>
      <c r="L338" s="34"/>
      <c r="M338" s="34"/>
      <c r="N338" s="34"/>
      <c r="O338" s="34"/>
      <c r="P338" s="34"/>
      <c r="Q338" s="34"/>
      <c r="R338" s="34"/>
      <c r="S338" s="3"/>
      <c r="T338" s="3"/>
      <c r="U338"/>
    </row>
    <row r="339" spans="1:21" s="2" customFormat="1">
      <c r="A339" s="34"/>
      <c r="B339" s="34"/>
      <c r="C339" s="34"/>
      <c r="D339" s="34"/>
      <c r="E339" s="34"/>
      <c r="F339" s="34"/>
      <c r="G339" s="34"/>
      <c r="H339" s="34"/>
      <c r="I339" s="34"/>
      <c r="J339" s="34"/>
      <c r="K339" s="34"/>
      <c r="L339" s="34"/>
      <c r="M339" s="34"/>
      <c r="N339" s="34"/>
      <c r="O339" s="34"/>
      <c r="P339" s="34"/>
      <c r="Q339" s="34"/>
      <c r="R339" s="34"/>
      <c r="S339" s="3"/>
      <c r="T339" s="3"/>
      <c r="U339"/>
    </row>
    <row r="340" spans="1:21" s="2" customFormat="1">
      <c r="A340" s="34"/>
      <c r="B340" s="34"/>
      <c r="C340" s="34"/>
      <c r="D340" s="34"/>
      <c r="E340" s="34"/>
      <c r="F340" s="34"/>
      <c r="G340" s="34"/>
      <c r="H340" s="34"/>
      <c r="I340" s="34"/>
      <c r="J340" s="34"/>
      <c r="K340" s="34"/>
      <c r="L340" s="34"/>
      <c r="M340" s="34"/>
      <c r="N340" s="34"/>
      <c r="O340" s="34"/>
      <c r="P340" s="34"/>
      <c r="Q340" s="34"/>
      <c r="R340" s="34"/>
      <c r="S340" s="3"/>
      <c r="T340" s="3"/>
      <c r="U340"/>
    </row>
    <row r="341" spans="1:21" s="2" customFormat="1">
      <c r="A341" s="34"/>
      <c r="B341" s="34"/>
      <c r="C341" s="34"/>
      <c r="D341" s="34"/>
      <c r="E341" s="34"/>
      <c r="F341" s="34"/>
      <c r="G341" s="34"/>
      <c r="H341" s="34"/>
      <c r="I341" s="34"/>
      <c r="J341" s="34"/>
      <c r="K341" s="34"/>
      <c r="L341" s="34"/>
      <c r="M341" s="34"/>
      <c r="N341" s="34"/>
      <c r="O341" s="34"/>
      <c r="P341" s="34"/>
      <c r="Q341" s="34"/>
      <c r="R341" s="34"/>
      <c r="S341" s="3"/>
      <c r="T341" s="3"/>
      <c r="U341"/>
    </row>
    <row r="342" spans="1:21" s="2" customFormat="1">
      <c r="A342" s="34"/>
      <c r="B342" s="34"/>
      <c r="C342" s="34"/>
      <c r="D342" s="34"/>
      <c r="E342" s="34"/>
      <c r="F342" s="34"/>
      <c r="G342" s="34"/>
      <c r="H342" s="34"/>
      <c r="I342" s="34"/>
      <c r="J342" s="34"/>
      <c r="K342" s="34"/>
      <c r="L342" s="34"/>
      <c r="M342" s="34"/>
      <c r="N342" s="34"/>
      <c r="O342" s="34"/>
      <c r="P342" s="34"/>
      <c r="Q342" s="34"/>
      <c r="R342" s="34"/>
      <c r="S342" s="3"/>
      <c r="T342" s="3"/>
      <c r="U342"/>
    </row>
    <row r="343" spans="1:21" s="2" customFormat="1">
      <c r="A343" s="34"/>
      <c r="B343" s="34"/>
      <c r="C343" s="34"/>
      <c r="D343" s="34"/>
      <c r="E343" s="34"/>
      <c r="F343" s="34"/>
      <c r="G343" s="34"/>
      <c r="H343" s="34"/>
      <c r="I343" s="34"/>
      <c r="J343" s="34"/>
      <c r="K343" s="34"/>
      <c r="L343" s="34"/>
      <c r="M343" s="34"/>
      <c r="N343" s="34"/>
      <c r="O343" s="34"/>
      <c r="P343" s="34"/>
      <c r="Q343" s="34"/>
      <c r="R343" s="34"/>
      <c r="S343" s="3"/>
      <c r="T343" s="3"/>
      <c r="U343"/>
    </row>
    <row r="344" spans="1:21" s="2" customFormat="1">
      <c r="A344" s="34"/>
      <c r="B344" s="34"/>
      <c r="C344" s="34"/>
      <c r="D344" s="34"/>
      <c r="E344" s="34"/>
      <c r="F344" s="34"/>
      <c r="G344" s="34"/>
      <c r="H344" s="34"/>
      <c r="I344" s="34"/>
      <c r="J344" s="34"/>
      <c r="K344" s="34"/>
      <c r="L344" s="34"/>
      <c r="M344" s="34"/>
      <c r="N344" s="34"/>
      <c r="O344" s="34"/>
      <c r="P344" s="34"/>
      <c r="Q344" s="34"/>
      <c r="R344" s="34"/>
      <c r="S344" s="3"/>
      <c r="T344" s="3"/>
      <c r="U344"/>
    </row>
    <row r="345" spans="1:21" s="2" customFormat="1">
      <c r="A345" s="34"/>
      <c r="B345" s="34"/>
      <c r="C345" s="34"/>
      <c r="D345" s="34"/>
      <c r="E345" s="34"/>
      <c r="F345" s="34"/>
      <c r="G345" s="34"/>
      <c r="H345" s="34"/>
      <c r="I345" s="34"/>
      <c r="J345" s="34"/>
      <c r="K345" s="34"/>
      <c r="L345" s="34"/>
      <c r="M345" s="34"/>
      <c r="N345" s="34"/>
      <c r="O345" s="34"/>
      <c r="P345" s="34"/>
      <c r="Q345" s="34"/>
      <c r="R345" s="34"/>
      <c r="S345" s="3"/>
      <c r="T345" s="3"/>
      <c r="U345"/>
    </row>
    <row r="346" spans="1:21" s="2" customFormat="1">
      <c r="A346" s="34"/>
      <c r="B346" s="34"/>
      <c r="C346" s="34"/>
      <c r="D346" s="34"/>
      <c r="E346" s="34"/>
      <c r="F346" s="34"/>
      <c r="G346" s="34"/>
      <c r="H346" s="34"/>
      <c r="I346" s="34"/>
      <c r="J346" s="34"/>
      <c r="K346" s="34"/>
      <c r="L346" s="34"/>
      <c r="M346" s="34"/>
      <c r="N346" s="34"/>
      <c r="O346" s="34"/>
      <c r="P346" s="34"/>
      <c r="Q346" s="34"/>
      <c r="R346" s="34"/>
      <c r="S346" s="3"/>
      <c r="T346" s="3"/>
      <c r="U346"/>
    </row>
    <row r="347" spans="1:21" s="2" customFormat="1">
      <c r="A347" s="34"/>
      <c r="B347" s="34"/>
      <c r="C347" s="34"/>
      <c r="D347" s="34"/>
      <c r="E347" s="34"/>
      <c r="F347" s="34"/>
      <c r="G347" s="34"/>
      <c r="H347" s="34"/>
      <c r="I347" s="34"/>
      <c r="J347" s="34"/>
      <c r="K347" s="34"/>
      <c r="L347" s="34"/>
      <c r="M347" s="34"/>
      <c r="N347" s="34"/>
      <c r="O347" s="34"/>
      <c r="P347" s="34"/>
      <c r="Q347" s="34"/>
      <c r="R347" s="34"/>
      <c r="S347" s="3"/>
      <c r="T347" s="3"/>
      <c r="U347"/>
    </row>
    <row r="348" spans="1:21" s="2" customFormat="1">
      <c r="A348" s="34"/>
      <c r="B348" s="34"/>
      <c r="C348" s="34"/>
      <c r="D348" s="34"/>
      <c r="E348" s="34"/>
      <c r="F348" s="34"/>
      <c r="G348" s="34"/>
      <c r="H348" s="34"/>
      <c r="I348" s="34"/>
      <c r="J348" s="34"/>
      <c r="K348" s="34"/>
      <c r="L348" s="34"/>
      <c r="M348" s="34"/>
      <c r="N348" s="34"/>
      <c r="O348" s="34"/>
      <c r="P348" s="34"/>
      <c r="Q348" s="34"/>
      <c r="R348" s="34"/>
      <c r="S348" s="3"/>
      <c r="T348" s="3"/>
      <c r="U348"/>
    </row>
    <row r="349" spans="1:21" s="2" customFormat="1">
      <c r="A349" s="34"/>
      <c r="B349" s="34"/>
      <c r="C349" s="34"/>
      <c r="D349" s="34"/>
      <c r="E349" s="34"/>
      <c r="F349" s="34"/>
      <c r="G349" s="34"/>
      <c r="H349" s="34"/>
      <c r="I349" s="34"/>
      <c r="J349" s="34"/>
      <c r="K349" s="34"/>
      <c r="L349" s="34"/>
      <c r="M349" s="34"/>
      <c r="N349" s="34"/>
      <c r="O349" s="34"/>
      <c r="P349" s="34"/>
      <c r="Q349" s="34"/>
      <c r="R349" s="34"/>
      <c r="S349" s="3"/>
      <c r="T349" s="3"/>
      <c r="U349"/>
    </row>
    <row r="350" spans="1:21" s="2" customFormat="1">
      <c r="A350" s="34"/>
      <c r="B350" s="34"/>
      <c r="C350" s="34"/>
      <c r="D350" s="34"/>
      <c r="E350" s="34"/>
      <c r="F350" s="34"/>
      <c r="G350" s="34"/>
      <c r="H350" s="34"/>
      <c r="I350" s="34"/>
      <c r="J350" s="34"/>
      <c r="K350" s="34"/>
      <c r="L350" s="34"/>
      <c r="M350" s="34"/>
      <c r="N350" s="34"/>
      <c r="O350" s="34"/>
      <c r="P350" s="34"/>
      <c r="Q350" s="34"/>
      <c r="R350" s="34"/>
      <c r="S350" s="3"/>
      <c r="T350" s="3"/>
      <c r="U350"/>
    </row>
    <row r="351" spans="1:21" s="2" customFormat="1">
      <c r="A351" s="34"/>
      <c r="B351" s="34"/>
      <c r="C351" s="34"/>
      <c r="D351" s="34"/>
      <c r="E351" s="34"/>
      <c r="F351" s="34"/>
      <c r="G351" s="34"/>
      <c r="H351" s="34"/>
      <c r="I351" s="34"/>
      <c r="J351" s="34"/>
      <c r="K351" s="34"/>
      <c r="L351" s="34"/>
      <c r="M351" s="34"/>
      <c r="N351" s="34"/>
      <c r="O351" s="34"/>
      <c r="P351" s="34"/>
      <c r="Q351" s="34"/>
      <c r="R351" s="34"/>
      <c r="S351" s="3"/>
      <c r="T351" s="3"/>
      <c r="U351"/>
    </row>
    <row r="352" spans="1:21" s="2" customFormat="1">
      <c r="A352" s="34"/>
      <c r="B352" s="34"/>
      <c r="C352" s="34"/>
      <c r="D352" s="34"/>
      <c r="E352" s="34"/>
      <c r="F352" s="34"/>
      <c r="G352" s="34"/>
      <c r="H352" s="34"/>
      <c r="I352" s="34"/>
      <c r="J352" s="34"/>
      <c r="K352" s="34"/>
      <c r="L352" s="34"/>
      <c r="M352" s="34"/>
      <c r="N352" s="34"/>
      <c r="O352" s="34"/>
      <c r="P352" s="34"/>
      <c r="Q352" s="34"/>
      <c r="R352" s="34"/>
      <c r="S352" s="3"/>
      <c r="T352" s="3"/>
      <c r="U352"/>
    </row>
    <row r="353" spans="1:21" s="2" customFormat="1">
      <c r="A353" s="34"/>
      <c r="B353" s="34"/>
      <c r="C353" s="34"/>
      <c r="D353" s="34"/>
      <c r="E353" s="34"/>
      <c r="F353" s="34"/>
      <c r="G353" s="34"/>
      <c r="H353" s="34"/>
      <c r="I353" s="34"/>
      <c r="J353" s="34"/>
      <c r="K353" s="34"/>
      <c r="L353" s="34"/>
      <c r="M353" s="34"/>
      <c r="N353" s="34"/>
      <c r="O353" s="34"/>
      <c r="P353" s="34"/>
      <c r="Q353" s="34"/>
      <c r="R353" s="34"/>
      <c r="S353" s="3"/>
      <c r="T353" s="3"/>
      <c r="U353"/>
    </row>
    <row r="354" spans="1:21" s="2" customFormat="1">
      <c r="A354" s="34"/>
      <c r="B354" s="34"/>
      <c r="C354" s="34"/>
      <c r="D354" s="34"/>
      <c r="E354" s="34"/>
      <c r="F354" s="34"/>
      <c r="G354" s="34"/>
      <c r="H354" s="34"/>
      <c r="I354" s="34"/>
      <c r="J354" s="34"/>
      <c r="K354" s="34"/>
      <c r="L354" s="34"/>
      <c r="M354" s="34"/>
      <c r="N354" s="34"/>
      <c r="O354" s="34"/>
      <c r="P354" s="34"/>
      <c r="Q354" s="34"/>
      <c r="R354" s="34"/>
      <c r="S354" s="3"/>
      <c r="T354" s="3"/>
      <c r="U354"/>
    </row>
    <row r="355" spans="1:21" s="2" customFormat="1">
      <c r="A355" s="34"/>
      <c r="B355" s="34"/>
      <c r="C355" s="34"/>
      <c r="D355" s="34"/>
      <c r="E355" s="34"/>
      <c r="F355" s="34"/>
      <c r="G355" s="34"/>
      <c r="H355" s="34"/>
      <c r="I355" s="34"/>
      <c r="J355" s="34"/>
      <c r="K355" s="34"/>
      <c r="L355" s="34"/>
      <c r="M355" s="34"/>
      <c r="N355" s="34"/>
      <c r="O355" s="34"/>
      <c r="P355" s="34"/>
      <c r="Q355" s="34"/>
      <c r="R355" s="34"/>
      <c r="S355" s="3"/>
      <c r="T355" s="3"/>
      <c r="U355"/>
    </row>
    <row r="356" spans="1:21" s="2" customFormat="1">
      <c r="A356" s="34"/>
      <c r="B356" s="34"/>
      <c r="C356" s="34"/>
      <c r="D356" s="34"/>
      <c r="E356" s="34"/>
      <c r="F356" s="34"/>
      <c r="G356" s="34"/>
      <c r="H356" s="34"/>
      <c r="I356" s="34"/>
      <c r="J356" s="34"/>
      <c r="K356" s="34"/>
      <c r="L356" s="34"/>
      <c r="M356" s="34"/>
      <c r="N356" s="34"/>
      <c r="O356" s="34"/>
      <c r="P356" s="34"/>
      <c r="Q356" s="34"/>
      <c r="R356" s="34"/>
      <c r="S356" s="3"/>
      <c r="T356" s="3"/>
      <c r="U356"/>
    </row>
    <row r="357" spans="1:21" s="2" customFormat="1">
      <c r="A357" s="34"/>
      <c r="B357" s="34"/>
      <c r="C357" s="34"/>
      <c r="D357" s="34"/>
      <c r="E357" s="34"/>
      <c r="F357" s="34"/>
      <c r="G357" s="34"/>
      <c r="H357" s="34"/>
      <c r="I357" s="34"/>
      <c r="J357" s="34"/>
      <c r="K357" s="34"/>
      <c r="L357" s="34"/>
      <c r="M357" s="34"/>
      <c r="N357" s="34"/>
      <c r="O357" s="34"/>
      <c r="P357" s="34"/>
      <c r="Q357" s="34"/>
      <c r="R357" s="34"/>
      <c r="S357" s="3"/>
      <c r="T357" s="3"/>
      <c r="U357"/>
    </row>
    <row r="358" spans="1:21" s="2" customFormat="1">
      <c r="A358" s="34"/>
      <c r="B358" s="34"/>
      <c r="C358" s="34"/>
      <c r="D358" s="34"/>
      <c r="E358" s="34"/>
      <c r="F358" s="34"/>
      <c r="G358" s="34"/>
      <c r="H358" s="34"/>
      <c r="I358" s="34"/>
      <c r="J358" s="34"/>
      <c r="K358" s="34"/>
      <c r="L358" s="34"/>
      <c r="M358" s="34"/>
      <c r="N358" s="34"/>
      <c r="O358" s="34"/>
      <c r="P358" s="34"/>
      <c r="Q358" s="34"/>
      <c r="R358" s="34"/>
      <c r="S358" s="3"/>
      <c r="T358" s="3"/>
      <c r="U358"/>
    </row>
    <row r="359" spans="1:21" s="2" customFormat="1">
      <c r="A359" s="34"/>
      <c r="B359" s="34"/>
      <c r="C359" s="34"/>
      <c r="D359" s="34"/>
      <c r="E359" s="34"/>
      <c r="F359" s="34"/>
      <c r="G359" s="34"/>
      <c r="H359" s="34"/>
      <c r="I359" s="34"/>
      <c r="J359" s="34"/>
      <c r="K359" s="34"/>
      <c r="L359" s="34"/>
      <c r="M359" s="34"/>
      <c r="N359" s="34"/>
      <c r="O359" s="34"/>
      <c r="P359" s="34"/>
      <c r="Q359" s="34"/>
      <c r="R359" s="34"/>
      <c r="S359" s="3"/>
      <c r="T359" s="3"/>
      <c r="U359"/>
    </row>
    <row r="360" spans="1:21" s="2" customFormat="1">
      <c r="A360" s="34"/>
      <c r="B360" s="34"/>
      <c r="C360" s="34"/>
      <c r="D360" s="34"/>
      <c r="E360" s="34"/>
      <c r="F360" s="34"/>
      <c r="G360" s="34"/>
      <c r="H360" s="34"/>
      <c r="I360" s="34"/>
      <c r="J360" s="34"/>
      <c r="K360" s="34"/>
      <c r="L360" s="34"/>
      <c r="M360" s="34"/>
      <c r="N360" s="34"/>
      <c r="O360" s="34"/>
      <c r="P360" s="34"/>
      <c r="Q360" s="34"/>
      <c r="R360" s="34"/>
      <c r="S360" s="3"/>
      <c r="T360" s="3"/>
      <c r="U360"/>
    </row>
    <row r="361" spans="1:21" s="2" customFormat="1">
      <c r="A361" s="34"/>
      <c r="B361" s="34"/>
      <c r="C361" s="34"/>
      <c r="D361" s="34"/>
      <c r="E361" s="34"/>
      <c r="F361" s="34"/>
      <c r="G361" s="34"/>
      <c r="H361" s="34"/>
      <c r="I361" s="34"/>
      <c r="J361" s="34"/>
      <c r="K361" s="34"/>
      <c r="L361" s="34"/>
      <c r="M361" s="34"/>
      <c r="N361" s="34"/>
      <c r="O361" s="34"/>
      <c r="P361" s="34"/>
      <c r="Q361" s="34"/>
      <c r="R361" s="34"/>
      <c r="S361" s="3"/>
      <c r="T361" s="3"/>
      <c r="U361"/>
    </row>
    <row r="362" spans="1:21" s="2" customFormat="1">
      <c r="A362" s="34"/>
      <c r="B362" s="34"/>
      <c r="C362" s="34"/>
      <c r="D362" s="34"/>
      <c r="E362" s="34"/>
      <c r="F362" s="34"/>
      <c r="G362" s="34"/>
      <c r="H362" s="34"/>
      <c r="I362" s="34"/>
      <c r="J362" s="34"/>
      <c r="K362" s="34"/>
      <c r="L362" s="34"/>
      <c r="M362" s="34"/>
      <c r="N362" s="34"/>
      <c r="O362" s="34"/>
      <c r="P362" s="34"/>
      <c r="Q362" s="34"/>
      <c r="R362" s="34"/>
      <c r="S362" s="3"/>
      <c r="T362" s="3"/>
      <c r="U362"/>
    </row>
    <row r="363" spans="1:21" s="2" customFormat="1">
      <c r="A363" s="34"/>
      <c r="B363" s="34"/>
      <c r="C363" s="34"/>
      <c r="D363" s="34"/>
      <c r="E363" s="34"/>
      <c r="F363" s="34"/>
      <c r="G363" s="34"/>
      <c r="H363" s="34"/>
      <c r="I363" s="34"/>
      <c r="J363" s="34"/>
      <c r="K363" s="34"/>
      <c r="L363" s="34"/>
      <c r="M363" s="34"/>
      <c r="N363" s="34"/>
      <c r="O363" s="34"/>
      <c r="P363" s="34"/>
      <c r="Q363" s="34"/>
      <c r="R363" s="34"/>
      <c r="S363" s="3"/>
      <c r="T363" s="3"/>
      <c r="U363"/>
    </row>
    <row r="364" spans="1:21" s="2" customFormat="1">
      <c r="A364" s="34"/>
      <c r="B364" s="34"/>
      <c r="C364" s="34"/>
      <c r="D364" s="34"/>
      <c r="E364" s="34"/>
      <c r="F364" s="34"/>
      <c r="G364" s="34"/>
      <c r="H364" s="34"/>
      <c r="I364" s="34"/>
      <c r="J364" s="34"/>
      <c r="K364" s="34"/>
      <c r="L364" s="34"/>
      <c r="M364" s="34"/>
      <c r="N364" s="34"/>
      <c r="O364" s="34"/>
      <c r="P364" s="34"/>
      <c r="Q364" s="34"/>
      <c r="R364" s="34"/>
      <c r="S364" s="3"/>
      <c r="T364" s="3"/>
      <c r="U364"/>
    </row>
    <row r="365" spans="1:21" s="2" customFormat="1">
      <c r="A365" s="34"/>
      <c r="B365" s="34"/>
      <c r="C365" s="34"/>
      <c r="D365" s="34"/>
      <c r="E365" s="34"/>
      <c r="F365" s="34"/>
      <c r="G365" s="34"/>
      <c r="H365" s="34"/>
      <c r="I365" s="34"/>
      <c r="J365" s="34"/>
      <c r="K365" s="34"/>
      <c r="L365" s="34"/>
      <c r="M365" s="34"/>
      <c r="N365" s="34"/>
      <c r="O365" s="34"/>
      <c r="P365" s="34"/>
      <c r="Q365" s="34"/>
      <c r="R365" s="34"/>
      <c r="S365" s="3"/>
      <c r="T365" s="3"/>
      <c r="U365"/>
    </row>
    <row r="366" spans="1:21" s="2" customFormat="1">
      <c r="A366" s="34"/>
      <c r="B366" s="34"/>
      <c r="C366" s="34"/>
      <c r="D366" s="34"/>
      <c r="E366" s="34"/>
      <c r="F366" s="34"/>
      <c r="G366" s="34"/>
      <c r="H366" s="34"/>
      <c r="I366" s="34"/>
      <c r="J366" s="34"/>
      <c r="K366" s="34"/>
      <c r="L366" s="34"/>
      <c r="M366" s="34"/>
      <c r="N366" s="34"/>
      <c r="O366" s="34"/>
      <c r="P366" s="34"/>
      <c r="Q366" s="34"/>
      <c r="R366" s="34"/>
      <c r="S366" s="3"/>
      <c r="T366" s="3"/>
      <c r="U366"/>
    </row>
    <row r="367" spans="1:21" s="2" customFormat="1">
      <c r="A367" s="34"/>
      <c r="B367" s="34"/>
      <c r="C367" s="34"/>
      <c r="D367" s="34"/>
      <c r="E367" s="34"/>
      <c r="F367" s="34"/>
      <c r="G367" s="34"/>
      <c r="H367" s="34"/>
      <c r="I367" s="34"/>
      <c r="J367" s="34"/>
      <c r="K367" s="34"/>
      <c r="L367" s="34"/>
      <c r="M367" s="34"/>
      <c r="N367" s="34"/>
      <c r="O367" s="34"/>
      <c r="P367" s="34"/>
      <c r="Q367" s="34"/>
      <c r="R367" s="34"/>
      <c r="S367" s="3"/>
      <c r="T367" s="3"/>
      <c r="U367"/>
    </row>
    <row r="368" spans="1:21" s="2" customFormat="1">
      <c r="A368" s="34"/>
      <c r="B368" s="34"/>
      <c r="C368" s="34"/>
      <c r="D368" s="34"/>
      <c r="E368" s="34"/>
      <c r="F368" s="34"/>
      <c r="G368" s="34"/>
      <c r="H368" s="34"/>
      <c r="I368" s="34"/>
      <c r="J368" s="34"/>
      <c r="K368" s="34"/>
      <c r="L368" s="34"/>
      <c r="M368" s="34"/>
      <c r="N368" s="34"/>
      <c r="O368" s="34"/>
      <c r="P368" s="34"/>
      <c r="Q368" s="34"/>
      <c r="R368" s="34"/>
      <c r="S368" s="3"/>
      <c r="T368" s="3"/>
      <c r="U368"/>
    </row>
    <row r="369" spans="1:21" s="2" customFormat="1">
      <c r="A369" s="34"/>
      <c r="B369" s="34"/>
      <c r="C369" s="34"/>
      <c r="D369" s="34"/>
      <c r="E369" s="34"/>
      <c r="F369" s="34"/>
      <c r="G369" s="34"/>
      <c r="H369" s="34"/>
      <c r="I369" s="34"/>
      <c r="J369" s="34"/>
      <c r="K369" s="34"/>
      <c r="L369" s="34"/>
      <c r="M369" s="34"/>
      <c r="N369" s="34"/>
      <c r="O369" s="34"/>
      <c r="P369" s="34"/>
      <c r="Q369" s="34"/>
      <c r="R369" s="34"/>
      <c r="S369" s="3"/>
      <c r="T369" s="3"/>
      <c r="U369"/>
    </row>
    <row r="370" spans="1:21" s="2" customFormat="1">
      <c r="A370" s="34"/>
      <c r="B370" s="34"/>
      <c r="C370" s="34"/>
      <c r="D370" s="34"/>
      <c r="E370" s="34"/>
      <c r="F370" s="34"/>
      <c r="G370" s="34"/>
      <c r="H370" s="34"/>
      <c r="I370" s="34"/>
      <c r="J370" s="34"/>
      <c r="K370" s="34"/>
      <c r="L370" s="34"/>
      <c r="M370" s="34"/>
      <c r="N370" s="34"/>
      <c r="O370" s="34"/>
      <c r="P370" s="34"/>
      <c r="Q370" s="34"/>
      <c r="R370" s="34"/>
      <c r="S370" s="3"/>
      <c r="T370" s="3"/>
      <c r="U370"/>
    </row>
    <row r="371" spans="1:21" s="2" customFormat="1">
      <c r="A371" s="34"/>
      <c r="B371" s="34"/>
      <c r="C371" s="34"/>
      <c r="D371" s="34"/>
      <c r="E371" s="34"/>
      <c r="F371" s="34"/>
      <c r="G371" s="34"/>
      <c r="H371" s="34"/>
      <c r="I371" s="34"/>
      <c r="J371" s="34"/>
      <c r="K371" s="34"/>
      <c r="L371" s="34"/>
      <c r="M371" s="34"/>
      <c r="N371" s="34"/>
      <c r="O371" s="34"/>
      <c r="P371" s="34"/>
      <c r="Q371" s="34"/>
      <c r="R371" s="34"/>
      <c r="S371" s="3"/>
      <c r="T371" s="3"/>
      <c r="U371"/>
    </row>
    <row r="372" spans="1:21" s="2" customFormat="1">
      <c r="A372" s="34"/>
      <c r="B372" s="34"/>
      <c r="C372" s="34"/>
      <c r="D372" s="34"/>
      <c r="E372" s="34"/>
      <c r="F372" s="34"/>
      <c r="G372" s="34"/>
      <c r="H372" s="34"/>
      <c r="I372" s="34"/>
      <c r="J372" s="34"/>
      <c r="K372" s="34"/>
      <c r="L372" s="34"/>
      <c r="M372" s="34"/>
      <c r="N372" s="34"/>
      <c r="O372" s="34"/>
      <c r="P372" s="34"/>
      <c r="Q372" s="34"/>
      <c r="R372" s="34"/>
      <c r="S372" s="3"/>
      <c r="T372" s="3"/>
      <c r="U372"/>
    </row>
    <row r="373" spans="1:21" s="2" customFormat="1">
      <c r="A373" s="34"/>
      <c r="B373" s="34"/>
      <c r="C373" s="34"/>
      <c r="D373" s="34"/>
      <c r="E373" s="34"/>
      <c r="F373" s="34"/>
      <c r="G373" s="34"/>
      <c r="H373" s="34"/>
      <c r="I373" s="34"/>
      <c r="J373" s="34"/>
      <c r="K373" s="34"/>
      <c r="L373" s="34"/>
      <c r="M373" s="34"/>
      <c r="N373" s="34"/>
      <c r="O373" s="34"/>
      <c r="P373" s="34"/>
      <c r="Q373" s="34"/>
      <c r="R373" s="34"/>
      <c r="S373" s="3"/>
      <c r="T373" s="3"/>
      <c r="U373"/>
    </row>
    <row r="374" spans="1:21" s="2" customFormat="1">
      <c r="A374" s="34"/>
      <c r="B374" s="34"/>
      <c r="C374" s="34"/>
      <c r="D374" s="34"/>
      <c r="E374" s="34"/>
      <c r="F374" s="34"/>
      <c r="G374" s="34"/>
      <c r="H374" s="34"/>
      <c r="I374" s="34"/>
      <c r="J374" s="34"/>
      <c r="K374" s="34"/>
      <c r="L374" s="34"/>
      <c r="M374" s="34"/>
      <c r="N374" s="34"/>
      <c r="O374" s="34"/>
      <c r="P374" s="34"/>
      <c r="Q374" s="34"/>
      <c r="R374" s="34"/>
      <c r="S374" s="3"/>
      <c r="T374" s="3"/>
      <c r="U374"/>
    </row>
    <row r="375" spans="1:21" s="2" customFormat="1">
      <c r="A375" s="34"/>
      <c r="B375" s="34"/>
      <c r="C375" s="34"/>
      <c r="D375" s="34"/>
      <c r="E375" s="34"/>
      <c r="F375" s="34"/>
      <c r="G375" s="34"/>
      <c r="H375" s="34"/>
      <c r="I375" s="34"/>
      <c r="J375" s="34"/>
      <c r="K375" s="34"/>
      <c r="L375" s="34"/>
      <c r="M375" s="34"/>
      <c r="N375" s="34"/>
      <c r="O375" s="34"/>
      <c r="P375" s="34"/>
      <c r="Q375" s="34"/>
      <c r="R375" s="34"/>
      <c r="S375" s="3"/>
      <c r="T375" s="3"/>
      <c r="U375"/>
    </row>
    <row r="376" spans="1:21" s="2" customFormat="1">
      <c r="A376" s="34"/>
      <c r="B376" s="34"/>
      <c r="C376" s="34"/>
      <c r="D376" s="34"/>
      <c r="E376" s="34"/>
      <c r="F376" s="34"/>
      <c r="G376" s="34"/>
      <c r="H376" s="34"/>
      <c r="I376" s="34"/>
      <c r="J376" s="34"/>
      <c r="K376" s="34"/>
      <c r="L376" s="34"/>
      <c r="M376" s="34"/>
      <c r="N376" s="34"/>
      <c r="O376" s="34"/>
      <c r="P376" s="34"/>
      <c r="Q376" s="34"/>
      <c r="R376" s="34"/>
      <c r="S376" s="3"/>
      <c r="T376" s="3"/>
      <c r="U376"/>
    </row>
    <row r="377" spans="1:21" s="2" customFormat="1">
      <c r="A377" s="34"/>
      <c r="B377" s="34"/>
      <c r="C377" s="34"/>
      <c r="D377" s="34"/>
      <c r="E377" s="34"/>
      <c r="F377" s="34"/>
      <c r="G377" s="34"/>
      <c r="H377" s="34"/>
      <c r="I377" s="34"/>
      <c r="J377" s="34"/>
      <c r="K377" s="34"/>
      <c r="L377" s="34"/>
      <c r="M377" s="34"/>
      <c r="N377" s="34"/>
      <c r="O377" s="34"/>
      <c r="P377" s="34"/>
      <c r="Q377" s="34"/>
      <c r="R377" s="34"/>
      <c r="S377" s="3"/>
      <c r="T377" s="3"/>
      <c r="U377"/>
    </row>
    <row r="378" spans="1:21" s="2" customFormat="1">
      <c r="A378" s="34"/>
      <c r="B378" s="34"/>
      <c r="C378" s="34"/>
      <c r="D378" s="34"/>
      <c r="E378" s="34"/>
      <c r="F378" s="34"/>
      <c r="G378" s="34"/>
      <c r="H378" s="34"/>
      <c r="I378" s="34"/>
      <c r="J378" s="34"/>
      <c r="K378" s="34"/>
      <c r="L378" s="34"/>
      <c r="M378" s="34"/>
      <c r="N378" s="34"/>
      <c r="O378" s="34"/>
      <c r="P378" s="34"/>
      <c r="Q378" s="34"/>
      <c r="R378" s="34"/>
      <c r="S378" s="3"/>
      <c r="T378" s="3"/>
      <c r="U378"/>
    </row>
    <row r="379" spans="1:21" s="2" customFormat="1">
      <c r="A379" s="34"/>
      <c r="B379" s="34"/>
      <c r="C379" s="34"/>
      <c r="D379" s="34"/>
      <c r="E379" s="34"/>
      <c r="F379" s="34"/>
      <c r="G379" s="34"/>
      <c r="H379" s="34"/>
      <c r="I379" s="34"/>
      <c r="J379" s="34"/>
      <c r="K379" s="34"/>
      <c r="L379" s="34"/>
      <c r="M379" s="34"/>
      <c r="N379" s="34"/>
      <c r="O379" s="34"/>
      <c r="P379" s="34"/>
      <c r="Q379" s="34"/>
      <c r="R379" s="34"/>
      <c r="S379" s="3"/>
      <c r="T379" s="3"/>
      <c r="U379"/>
    </row>
    <row r="380" spans="1:21" s="2" customFormat="1">
      <c r="A380" s="34"/>
      <c r="B380" s="34"/>
      <c r="C380" s="34"/>
      <c r="D380" s="34"/>
      <c r="E380" s="34"/>
      <c r="F380" s="34"/>
      <c r="G380" s="34"/>
      <c r="H380" s="34"/>
      <c r="I380" s="34"/>
      <c r="J380" s="34"/>
      <c r="K380" s="34"/>
      <c r="L380" s="34"/>
      <c r="M380" s="34"/>
      <c r="N380" s="34"/>
      <c r="O380" s="34"/>
      <c r="P380" s="34"/>
      <c r="Q380" s="34"/>
      <c r="R380" s="34"/>
      <c r="S380" s="3"/>
      <c r="T380" s="3"/>
      <c r="U380"/>
    </row>
    <row r="381" spans="1:21" s="2" customFormat="1">
      <c r="A381" s="34"/>
      <c r="B381" s="34"/>
      <c r="C381" s="34"/>
      <c r="D381" s="34"/>
      <c r="E381" s="34"/>
      <c r="F381" s="34"/>
      <c r="G381" s="34"/>
      <c r="H381" s="34"/>
      <c r="I381" s="34"/>
      <c r="J381" s="34"/>
      <c r="K381" s="34"/>
      <c r="L381" s="34"/>
      <c r="M381" s="34"/>
      <c r="N381" s="34"/>
      <c r="O381" s="34"/>
      <c r="P381" s="34"/>
      <c r="Q381" s="34"/>
      <c r="R381" s="34"/>
      <c r="S381" s="3"/>
      <c r="T381" s="3"/>
      <c r="U381"/>
    </row>
    <row r="382" spans="1:21" s="2" customFormat="1">
      <c r="A382" s="34"/>
      <c r="B382" s="34"/>
      <c r="C382" s="34"/>
      <c r="D382" s="34"/>
      <c r="E382" s="34"/>
      <c r="F382" s="34"/>
      <c r="G382" s="34"/>
      <c r="H382" s="34"/>
      <c r="I382" s="34"/>
      <c r="J382" s="34"/>
      <c r="K382" s="34"/>
      <c r="L382" s="34"/>
      <c r="M382" s="34"/>
      <c r="N382" s="34"/>
      <c r="O382" s="34"/>
      <c r="P382" s="34"/>
      <c r="Q382" s="34"/>
      <c r="R382" s="34"/>
      <c r="S382" s="3"/>
      <c r="T382" s="3"/>
      <c r="U382"/>
    </row>
    <row r="383" spans="1:21" s="2" customFormat="1">
      <c r="A383" s="34"/>
      <c r="B383" s="34"/>
      <c r="C383" s="34"/>
      <c r="D383" s="34"/>
      <c r="E383" s="34"/>
      <c r="F383" s="34"/>
      <c r="G383" s="34"/>
      <c r="H383" s="34"/>
      <c r="I383" s="34"/>
      <c r="J383" s="34"/>
      <c r="K383" s="34"/>
      <c r="L383" s="34"/>
      <c r="M383" s="34"/>
      <c r="N383" s="34"/>
      <c r="O383" s="34"/>
      <c r="P383" s="34"/>
      <c r="Q383" s="34"/>
      <c r="R383" s="34"/>
      <c r="S383" s="3"/>
      <c r="T383" s="3"/>
      <c r="U383"/>
    </row>
    <row r="384" spans="1:21" s="2" customFormat="1">
      <c r="A384" s="34"/>
      <c r="B384" s="34"/>
      <c r="C384" s="34"/>
      <c r="D384" s="34"/>
      <c r="E384" s="34"/>
      <c r="F384" s="34"/>
      <c r="G384" s="34"/>
      <c r="H384" s="34"/>
      <c r="I384" s="34"/>
      <c r="J384" s="34"/>
      <c r="K384" s="34"/>
      <c r="L384" s="34"/>
      <c r="M384" s="34"/>
      <c r="N384" s="34"/>
      <c r="O384" s="34"/>
      <c r="P384" s="34"/>
      <c r="Q384" s="34"/>
      <c r="R384" s="34"/>
      <c r="S384" s="3"/>
      <c r="T384" s="3"/>
      <c r="U384"/>
    </row>
    <row r="385" spans="1:21" s="2" customFormat="1">
      <c r="A385" s="34"/>
      <c r="B385" s="34"/>
      <c r="C385" s="34"/>
      <c r="D385" s="34"/>
      <c r="E385" s="34"/>
      <c r="F385" s="34"/>
      <c r="G385" s="34"/>
      <c r="H385" s="34"/>
      <c r="I385" s="34"/>
      <c r="J385" s="34"/>
      <c r="K385" s="34"/>
      <c r="L385" s="34"/>
      <c r="M385" s="34"/>
      <c r="N385" s="34"/>
      <c r="O385" s="34"/>
      <c r="P385" s="34"/>
      <c r="Q385" s="34"/>
      <c r="R385" s="34"/>
      <c r="S385" s="3"/>
      <c r="T385" s="3"/>
      <c r="U385"/>
    </row>
    <row r="386" spans="1:21" s="2" customFormat="1">
      <c r="A386" s="34"/>
      <c r="B386" s="34"/>
      <c r="C386" s="34"/>
      <c r="D386" s="34"/>
      <c r="E386" s="34"/>
      <c r="F386" s="34"/>
      <c r="G386" s="34"/>
      <c r="H386" s="34"/>
      <c r="I386" s="34"/>
      <c r="J386" s="34"/>
      <c r="K386" s="34"/>
      <c r="L386" s="34"/>
      <c r="M386" s="34"/>
      <c r="N386" s="34"/>
      <c r="O386" s="34"/>
      <c r="P386" s="34"/>
      <c r="Q386" s="34"/>
      <c r="R386" s="34"/>
      <c r="S386" s="3"/>
      <c r="T386" s="3"/>
      <c r="U386"/>
    </row>
    <row r="387" spans="1:21" s="2" customFormat="1">
      <c r="A387" s="34"/>
      <c r="B387" s="34"/>
      <c r="C387" s="34"/>
      <c r="D387" s="34"/>
      <c r="E387" s="34"/>
      <c r="F387" s="34"/>
      <c r="G387" s="34"/>
      <c r="H387" s="34"/>
      <c r="I387" s="34"/>
      <c r="J387" s="34"/>
      <c r="K387" s="34"/>
      <c r="L387" s="34"/>
      <c r="M387" s="34"/>
      <c r="N387" s="34"/>
      <c r="O387" s="34"/>
      <c r="P387" s="34"/>
      <c r="Q387" s="34"/>
      <c r="R387" s="34"/>
      <c r="S387" s="3"/>
      <c r="T387" s="3"/>
      <c r="U387"/>
    </row>
    <row r="388" spans="1:21" s="2" customFormat="1">
      <c r="A388" s="34"/>
      <c r="B388" s="34"/>
      <c r="C388" s="34"/>
      <c r="D388" s="34"/>
      <c r="E388" s="34"/>
      <c r="F388" s="34"/>
      <c r="G388" s="34"/>
      <c r="H388" s="34"/>
      <c r="I388" s="34"/>
      <c r="J388" s="34"/>
      <c r="K388" s="34"/>
      <c r="L388" s="34"/>
      <c r="M388" s="34"/>
      <c r="N388" s="34"/>
      <c r="O388" s="34"/>
      <c r="P388" s="34"/>
      <c r="Q388" s="34"/>
      <c r="R388" s="34"/>
      <c r="S388" s="3"/>
      <c r="T388" s="3"/>
      <c r="U388"/>
    </row>
    <row r="389" spans="1:21" s="2" customFormat="1">
      <c r="A389" s="34"/>
      <c r="B389" s="34"/>
      <c r="C389" s="34"/>
      <c r="D389" s="34"/>
      <c r="E389" s="34"/>
      <c r="F389" s="34"/>
      <c r="G389" s="34"/>
      <c r="H389" s="34"/>
      <c r="I389" s="34"/>
      <c r="J389" s="34"/>
      <c r="K389" s="34"/>
      <c r="L389" s="34"/>
      <c r="M389" s="34"/>
      <c r="N389" s="34"/>
      <c r="O389" s="34"/>
      <c r="P389" s="34"/>
      <c r="Q389" s="34"/>
      <c r="R389" s="34"/>
      <c r="S389" s="3"/>
      <c r="T389" s="3"/>
      <c r="U389"/>
    </row>
    <row r="390" spans="1:21" s="2" customFormat="1">
      <c r="A390" s="34"/>
      <c r="B390" s="34"/>
      <c r="C390" s="34"/>
      <c r="D390" s="34"/>
      <c r="E390" s="34"/>
      <c r="F390" s="34"/>
      <c r="G390" s="34"/>
      <c r="H390" s="34"/>
      <c r="I390" s="34"/>
      <c r="J390" s="34"/>
      <c r="K390" s="34"/>
      <c r="L390" s="34"/>
      <c r="M390" s="34"/>
      <c r="N390" s="34"/>
      <c r="O390" s="34"/>
      <c r="P390" s="34"/>
      <c r="Q390" s="34"/>
      <c r="R390" s="34"/>
      <c r="S390" s="3"/>
      <c r="T390" s="3"/>
      <c r="U390"/>
    </row>
    <row r="391" spans="1:21" s="2" customFormat="1">
      <c r="A391" s="34"/>
      <c r="B391" s="34"/>
      <c r="C391" s="34"/>
      <c r="D391" s="34"/>
      <c r="E391" s="34"/>
      <c r="F391" s="34"/>
      <c r="G391" s="34"/>
      <c r="H391" s="34"/>
      <c r="I391" s="34"/>
      <c r="J391" s="34"/>
      <c r="K391" s="34"/>
      <c r="L391" s="34"/>
      <c r="M391" s="34"/>
      <c r="N391" s="34"/>
      <c r="O391" s="34"/>
      <c r="P391" s="34"/>
      <c r="Q391" s="34"/>
      <c r="R391" s="34"/>
      <c r="S391" s="3"/>
      <c r="T391" s="3"/>
      <c r="U391"/>
    </row>
    <row r="392" spans="1:21" s="2" customFormat="1">
      <c r="A392" s="34"/>
      <c r="B392" s="34"/>
      <c r="C392" s="34"/>
      <c r="D392" s="34"/>
      <c r="E392" s="34"/>
      <c r="F392" s="34"/>
      <c r="G392" s="34"/>
      <c r="H392" s="34"/>
      <c r="I392" s="34"/>
      <c r="J392" s="34"/>
      <c r="K392" s="34"/>
      <c r="L392" s="34"/>
      <c r="M392" s="34"/>
      <c r="N392" s="34"/>
      <c r="O392" s="34"/>
      <c r="P392" s="34"/>
      <c r="Q392" s="34"/>
      <c r="R392" s="34"/>
      <c r="S392" s="3"/>
      <c r="T392" s="3"/>
      <c r="U392"/>
    </row>
    <row r="393" spans="1:21" s="2" customFormat="1">
      <c r="A393" s="34"/>
      <c r="B393" s="34"/>
      <c r="C393" s="34"/>
      <c r="D393" s="34"/>
      <c r="E393" s="34"/>
      <c r="F393" s="34"/>
      <c r="G393" s="34"/>
      <c r="H393" s="34"/>
      <c r="I393" s="34"/>
      <c r="J393" s="34"/>
      <c r="K393" s="34"/>
      <c r="L393" s="34"/>
      <c r="M393" s="34"/>
      <c r="N393" s="34"/>
      <c r="O393" s="34"/>
      <c r="P393" s="34"/>
      <c r="Q393" s="34"/>
      <c r="R393" s="34"/>
      <c r="S393" s="3"/>
      <c r="T393" s="3"/>
      <c r="U393"/>
    </row>
    <row r="394" spans="1:21" s="2" customFormat="1">
      <c r="A394" s="34"/>
      <c r="B394" s="34"/>
      <c r="C394" s="34"/>
      <c r="D394" s="34"/>
      <c r="E394" s="34"/>
      <c r="F394" s="34"/>
      <c r="G394" s="34"/>
      <c r="H394" s="34"/>
      <c r="I394" s="34"/>
      <c r="J394" s="34"/>
      <c r="K394" s="34"/>
      <c r="L394" s="34"/>
      <c r="M394" s="34"/>
      <c r="N394" s="34"/>
      <c r="O394" s="34"/>
      <c r="P394" s="34"/>
      <c r="Q394" s="34"/>
      <c r="R394" s="34"/>
      <c r="S394" s="3"/>
      <c r="T394" s="3"/>
      <c r="U394"/>
    </row>
    <row r="395" spans="1:21" s="2" customFormat="1">
      <c r="A395" s="34"/>
      <c r="B395" s="34"/>
      <c r="C395" s="34"/>
      <c r="D395" s="34"/>
      <c r="E395" s="34"/>
      <c r="F395" s="34"/>
      <c r="G395" s="34"/>
      <c r="H395" s="34"/>
      <c r="I395" s="34"/>
      <c r="J395" s="34"/>
      <c r="K395" s="34"/>
      <c r="L395" s="34"/>
      <c r="M395" s="34"/>
      <c r="N395" s="34"/>
      <c r="O395" s="34"/>
      <c r="P395" s="34"/>
      <c r="Q395" s="34"/>
      <c r="R395" s="34"/>
      <c r="S395" s="3"/>
      <c r="T395" s="3"/>
      <c r="U395"/>
    </row>
    <row r="396" spans="1:21" s="2" customFormat="1">
      <c r="A396" s="34"/>
      <c r="B396" s="34"/>
      <c r="C396" s="34"/>
      <c r="D396" s="34"/>
      <c r="E396" s="34"/>
      <c r="F396" s="34"/>
      <c r="G396" s="34"/>
      <c r="H396" s="34"/>
      <c r="I396" s="34"/>
      <c r="J396" s="34"/>
      <c r="K396" s="34"/>
      <c r="L396" s="34"/>
      <c r="M396" s="34"/>
      <c r="N396" s="34"/>
      <c r="O396" s="34"/>
      <c r="P396" s="34"/>
      <c r="Q396" s="34"/>
      <c r="R396" s="34"/>
      <c r="S396" s="3"/>
      <c r="T396" s="3"/>
      <c r="U396"/>
    </row>
    <row r="397" spans="1:21" s="2" customFormat="1">
      <c r="A397" s="34"/>
      <c r="B397" s="34"/>
      <c r="C397" s="34"/>
      <c r="D397" s="34"/>
      <c r="E397" s="34"/>
      <c r="F397" s="34"/>
      <c r="G397" s="34"/>
      <c r="H397" s="34"/>
      <c r="I397" s="34"/>
      <c r="J397" s="34"/>
      <c r="K397" s="34"/>
      <c r="L397" s="34"/>
      <c r="M397" s="34"/>
      <c r="N397" s="34"/>
      <c r="O397" s="34"/>
      <c r="P397" s="34"/>
      <c r="Q397" s="34"/>
      <c r="R397" s="34"/>
      <c r="S397" s="3"/>
      <c r="T397" s="3"/>
      <c r="U397"/>
    </row>
    <row r="398" spans="1:21" s="2" customFormat="1">
      <c r="A398" s="34"/>
      <c r="B398" s="34"/>
      <c r="C398" s="34"/>
      <c r="D398" s="34"/>
      <c r="E398" s="34"/>
      <c r="F398" s="34"/>
      <c r="G398" s="34"/>
      <c r="H398" s="34"/>
      <c r="I398" s="34"/>
      <c r="J398" s="34"/>
      <c r="K398" s="34"/>
      <c r="L398" s="34"/>
      <c r="M398" s="34"/>
      <c r="N398" s="34"/>
      <c r="O398" s="34"/>
      <c r="P398" s="34"/>
      <c r="Q398" s="34"/>
      <c r="R398" s="34"/>
      <c r="S398" s="3"/>
      <c r="T398" s="3"/>
      <c r="U398"/>
    </row>
    <row r="399" spans="1:21" s="2" customFormat="1">
      <c r="A399" s="34"/>
      <c r="B399" s="34"/>
      <c r="C399" s="34"/>
      <c r="D399" s="34"/>
      <c r="E399" s="34"/>
      <c r="F399" s="34"/>
      <c r="G399" s="34"/>
      <c r="H399" s="34"/>
      <c r="I399" s="34"/>
      <c r="J399" s="34"/>
      <c r="K399" s="34"/>
      <c r="L399" s="34"/>
      <c r="M399" s="34"/>
      <c r="N399" s="34"/>
      <c r="O399" s="34"/>
      <c r="P399" s="34"/>
      <c r="Q399" s="34"/>
      <c r="R399" s="34"/>
      <c r="S399" s="3"/>
      <c r="T399" s="3"/>
      <c r="U399"/>
    </row>
    <row r="400" spans="1:21" s="2" customFormat="1">
      <c r="A400" s="34"/>
      <c r="B400" s="34"/>
      <c r="C400" s="34"/>
      <c r="D400" s="34"/>
      <c r="E400" s="34"/>
      <c r="F400" s="34"/>
      <c r="G400" s="34"/>
      <c r="H400" s="34"/>
      <c r="I400" s="34"/>
      <c r="J400" s="34"/>
      <c r="K400" s="34"/>
      <c r="L400" s="34"/>
      <c r="M400" s="34"/>
      <c r="N400" s="34"/>
      <c r="O400" s="34"/>
      <c r="P400" s="34"/>
      <c r="Q400" s="34"/>
      <c r="R400" s="34"/>
      <c r="S400" s="3"/>
      <c r="T400" s="3"/>
      <c r="U400"/>
    </row>
    <row r="401" spans="1:21" s="2" customFormat="1">
      <c r="A401" s="34"/>
      <c r="B401" s="34"/>
      <c r="C401" s="34"/>
      <c r="D401" s="34"/>
      <c r="E401" s="34"/>
      <c r="F401" s="34"/>
      <c r="G401" s="34"/>
      <c r="H401" s="34"/>
      <c r="I401" s="34"/>
      <c r="J401" s="34"/>
      <c r="K401" s="34"/>
      <c r="L401" s="34"/>
      <c r="M401" s="34"/>
      <c r="N401" s="34"/>
      <c r="O401" s="34"/>
      <c r="P401" s="34"/>
      <c r="Q401" s="34"/>
      <c r="R401" s="34"/>
      <c r="S401" s="3"/>
      <c r="T401" s="3"/>
      <c r="U401"/>
    </row>
    <row r="402" spans="1:21" s="2" customFormat="1">
      <c r="A402" s="34"/>
      <c r="B402" s="34"/>
      <c r="C402" s="34"/>
      <c r="D402" s="34"/>
      <c r="E402" s="34"/>
      <c r="F402" s="34"/>
      <c r="G402" s="34"/>
      <c r="H402" s="34"/>
      <c r="I402" s="34"/>
      <c r="J402" s="34"/>
      <c r="K402" s="34"/>
      <c r="L402" s="34"/>
      <c r="M402" s="34"/>
      <c r="N402" s="34"/>
      <c r="O402" s="34"/>
      <c r="P402" s="34"/>
      <c r="Q402" s="34"/>
      <c r="R402" s="34"/>
      <c r="S402" s="3"/>
      <c r="T402" s="3"/>
      <c r="U402"/>
    </row>
    <row r="403" spans="1:21" s="2" customFormat="1">
      <c r="A403" s="34"/>
      <c r="B403" s="34"/>
      <c r="C403" s="34"/>
      <c r="D403" s="34"/>
      <c r="E403" s="34"/>
      <c r="F403" s="34"/>
      <c r="G403" s="34"/>
      <c r="H403" s="34"/>
      <c r="I403" s="34"/>
      <c r="J403" s="34"/>
      <c r="K403" s="34"/>
      <c r="L403" s="34"/>
      <c r="M403" s="34"/>
      <c r="N403" s="34"/>
      <c r="O403" s="34"/>
      <c r="P403" s="34"/>
      <c r="Q403" s="34"/>
      <c r="R403" s="34"/>
      <c r="S403" s="3"/>
      <c r="T403" s="3"/>
      <c r="U403"/>
    </row>
    <row r="404" spans="1:21" s="2" customFormat="1">
      <c r="A404" s="34"/>
      <c r="B404" s="34"/>
      <c r="C404" s="34"/>
      <c r="D404" s="34"/>
      <c r="E404" s="34"/>
      <c r="F404" s="34"/>
      <c r="G404" s="34"/>
      <c r="H404" s="34"/>
      <c r="I404" s="34"/>
      <c r="J404" s="34"/>
      <c r="K404" s="34"/>
      <c r="L404" s="34"/>
      <c r="M404" s="34"/>
      <c r="N404" s="34"/>
      <c r="O404" s="34"/>
      <c r="P404" s="34"/>
      <c r="Q404" s="34"/>
      <c r="R404" s="34"/>
      <c r="S404" s="3"/>
      <c r="T404" s="3"/>
      <c r="U404"/>
    </row>
    <row r="405" spans="1:21" s="2" customFormat="1">
      <c r="A405" s="34"/>
      <c r="B405" s="34"/>
      <c r="C405" s="34"/>
      <c r="D405" s="34"/>
      <c r="E405" s="34"/>
      <c r="F405" s="34"/>
      <c r="G405" s="34"/>
      <c r="H405" s="34"/>
      <c r="I405" s="34"/>
      <c r="J405" s="34"/>
      <c r="K405" s="34"/>
      <c r="L405" s="34"/>
      <c r="M405" s="34"/>
      <c r="N405" s="34"/>
      <c r="O405" s="34"/>
      <c r="P405" s="34"/>
      <c r="Q405" s="34"/>
      <c r="R405" s="34"/>
      <c r="S405" s="3"/>
      <c r="T405" s="3"/>
      <c r="U405"/>
    </row>
    <row r="406" spans="1:21" s="2" customFormat="1">
      <c r="A406" s="34"/>
      <c r="B406" s="34"/>
      <c r="C406" s="34"/>
      <c r="D406" s="34"/>
      <c r="E406" s="34"/>
      <c r="F406" s="34"/>
      <c r="G406" s="34"/>
      <c r="H406" s="34"/>
      <c r="I406" s="34"/>
      <c r="J406" s="34"/>
      <c r="K406" s="34"/>
      <c r="L406" s="34"/>
      <c r="M406" s="34"/>
      <c r="N406" s="34"/>
      <c r="O406" s="34"/>
      <c r="P406" s="34"/>
      <c r="Q406" s="34"/>
      <c r="R406" s="34"/>
      <c r="S406" s="3"/>
      <c r="T406" s="3"/>
      <c r="U406"/>
    </row>
    <row r="407" spans="1:21" s="2" customFormat="1">
      <c r="A407" s="34"/>
      <c r="B407" s="34"/>
      <c r="C407" s="34"/>
      <c r="D407" s="34"/>
      <c r="E407" s="34"/>
      <c r="F407" s="34"/>
      <c r="G407" s="34"/>
      <c r="H407" s="34"/>
      <c r="I407" s="34"/>
      <c r="J407" s="34"/>
      <c r="K407" s="34"/>
      <c r="L407" s="34"/>
      <c r="M407" s="34"/>
      <c r="N407" s="34"/>
      <c r="O407" s="34"/>
      <c r="P407" s="34"/>
      <c r="Q407" s="34"/>
      <c r="R407" s="34"/>
      <c r="S407" s="3"/>
      <c r="T407" s="3"/>
      <c r="U407"/>
    </row>
    <row r="408" spans="1:21" s="2" customFormat="1">
      <c r="A408" s="34"/>
      <c r="B408" s="34"/>
      <c r="C408" s="34"/>
      <c r="D408" s="34"/>
      <c r="E408" s="34"/>
      <c r="F408" s="34"/>
      <c r="G408" s="34"/>
      <c r="H408" s="34"/>
      <c r="I408" s="34"/>
      <c r="J408" s="34"/>
      <c r="K408" s="34"/>
      <c r="L408" s="34"/>
      <c r="M408" s="34"/>
      <c r="N408" s="34"/>
      <c r="O408" s="34"/>
      <c r="P408" s="34"/>
      <c r="Q408" s="34"/>
      <c r="R408" s="34"/>
      <c r="S408" s="3"/>
      <c r="T408" s="3"/>
      <c r="U408"/>
    </row>
    <row r="409" spans="1:21" s="2" customFormat="1">
      <c r="A409" s="34"/>
      <c r="B409" s="34"/>
      <c r="C409" s="34"/>
      <c r="D409" s="34"/>
      <c r="E409" s="34"/>
      <c r="F409" s="34"/>
      <c r="G409" s="34"/>
      <c r="H409" s="34"/>
      <c r="I409" s="34"/>
      <c r="J409" s="34"/>
      <c r="K409" s="34"/>
      <c r="L409" s="34"/>
      <c r="M409" s="34"/>
      <c r="N409" s="34"/>
      <c r="O409" s="34"/>
      <c r="P409" s="34"/>
      <c r="Q409" s="34"/>
      <c r="R409" s="34"/>
      <c r="S409" s="3"/>
      <c r="T409" s="3"/>
      <c r="U409"/>
    </row>
    <row r="410" spans="1:21" s="2" customFormat="1">
      <c r="A410" s="34"/>
      <c r="B410" s="34"/>
      <c r="C410" s="34"/>
      <c r="D410" s="34"/>
      <c r="E410" s="34"/>
      <c r="F410" s="34"/>
      <c r="G410" s="34"/>
      <c r="H410" s="34"/>
      <c r="I410" s="34"/>
      <c r="J410" s="34"/>
      <c r="K410" s="34"/>
      <c r="L410" s="34"/>
      <c r="M410" s="34"/>
      <c r="N410" s="34"/>
      <c r="O410" s="34"/>
      <c r="P410" s="34"/>
      <c r="Q410" s="34"/>
      <c r="R410" s="34"/>
      <c r="S410" s="3"/>
      <c r="T410" s="3"/>
      <c r="U410"/>
    </row>
    <row r="411" spans="1:21" s="2" customFormat="1">
      <c r="A411" s="34"/>
      <c r="B411" s="34"/>
      <c r="C411" s="34"/>
      <c r="D411" s="34"/>
      <c r="E411" s="34"/>
      <c r="F411" s="34"/>
      <c r="G411" s="34"/>
      <c r="H411" s="34"/>
      <c r="I411" s="34"/>
      <c r="J411" s="34"/>
      <c r="K411" s="34"/>
      <c r="L411" s="34"/>
      <c r="M411" s="34"/>
      <c r="N411" s="34"/>
      <c r="O411" s="34"/>
      <c r="P411" s="34"/>
      <c r="Q411" s="34"/>
      <c r="R411" s="34"/>
      <c r="S411" s="3"/>
      <c r="T411" s="3"/>
      <c r="U411"/>
    </row>
    <row r="412" spans="1:21" s="2" customFormat="1">
      <c r="A412" s="34"/>
      <c r="B412" s="34"/>
      <c r="C412" s="34"/>
      <c r="D412" s="34"/>
      <c r="E412" s="34"/>
      <c r="F412" s="34"/>
      <c r="G412" s="34"/>
      <c r="H412" s="34"/>
      <c r="I412" s="34"/>
      <c r="J412" s="34"/>
      <c r="K412" s="34"/>
      <c r="L412" s="34"/>
      <c r="M412" s="34"/>
      <c r="N412" s="34"/>
      <c r="O412" s="34"/>
      <c r="P412" s="34"/>
      <c r="Q412" s="34"/>
      <c r="R412" s="34"/>
      <c r="S412" s="3"/>
      <c r="T412" s="3"/>
      <c r="U412"/>
    </row>
    <row r="413" spans="1:21" s="2" customFormat="1">
      <c r="A413" s="34"/>
      <c r="B413" s="34"/>
      <c r="C413" s="34"/>
      <c r="D413" s="34"/>
      <c r="E413" s="34"/>
      <c r="F413" s="34"/>
      <c r="G413" s="34"/>
      <c r="H413" s="34"/>
      <c r="I413" s="34"/>
      <c r="J413" s="34"/>
      <c r="K413" s="34"/>
      <c r="L413" s="34"/>
      <c r="M413" s="34"/>
      <c r="N413" s="34"/>
      <c r="O413" s="34"/>
      <c r="P413" s="34"/>
      <c r="Q413" s="34"/>
      <c r="R413" s="34"/>
      <c r="S413" s="3"/>
      <c r="T413" s="3"/>
      <c r="U413"/>
    </row>
    <row r="414" spans="1:21" s="2" customFormat="1">
      <c r="A414" s="34"/>
      <c r="B414" s="34"/>
      <c r="C414" s="34"/>
      <c r="D414" s="34"/>
      <c r="E414" s="34"/>
      <c r="F414" s="34"/>
      <c r="G414" s="34"/>
      <c r="H414" s="34"/>
      <c r="I414" s="34"/>
      <c r="J414" s="34"/>
      <c r="K414" s="34"/>
      <c r="L414" s="34"/>
      <c r="M414" s="34"/>
      <c r="N414" s="34"/>
      <c r="O414" s="34"/>
      <c r="P414" s="34"/>
      <c r="Q414" s="34"/>
      <c r="R414" s="34"/>
      <c r="S414" s="3"/>
      <c r="T414" s="3"/>
      <c r="U414"/>
    </row>
    <row r="415" spans="1:21" s="2" customFormat="1">
      <c r="A415" s="34"/>
      <c r="B415" s="34"/>
      <c r="C415" s="34"/>
      <c r="D415" s="34"/>
      <c r="E415" s="34"/>
      <c r="F415" s="34"/>
      <c r="G415" s="34"/>
      <c r="H415" s="34"/>
      <c r="I415" s="34"/>
      <c r="J415" s="34"/>
      <c r="K415" s="34"/>
      <c r="L415" s="34"/>
      <c r="M415" s="34"/>
      <c r="N415" s="34"/>
      <c r="O415" s="34"/>
      <c r="P415" s="34"/>
      <c r="Q415" s="34"/>
      <c r="R415" s="34"/>
      <c r="S415" s="3"/>
      <c r="T415" s="3"/>
      <c r="U415"/>
    </row>
    <row r="416" spans="1:21" s="2" customFormat="1">
      <c r="A416" s="34"/>
      <c r="B416" s="34"/>
      <c r="C416" s="34"/>
      <c r="D416" s="34"/>
      <c r="E416" s="34"/>
      <c r="F416" s="34"/>
      <c r="G416" s="34"/>
      <c r="H416" s="34"/>
      <c r="I416" s="34"/>
      <c r="J416" s="34"/>
      <c r="K416" s="34"/>
      <c r="L416" s="34"/>
      <c r="M416" s="34"/>
      <c r="N416" s="34"/>
      <c r="O416" s="34"/>
      <c r="P416" s="34"/>
      <c r="Q416" s="34"/>
      <c r="R416" s="34"/>
      <c r="S416" s="3"/>
      <c r="T416" s="3"/>
      <c r="U416"/>
    </row>
    <row r="417" spans="1:21" s="2" customFormat="1">
      <c r="A417" s="34"/>
      <c r="B417" s="34"/>
      <c r="C417" s="34"/>
      <c r="D417" s="34"/>
      <c r="E417" s="34"/>
      <c r="F417" s="34"/>
      <c r="G417" s="34"/>
      <c r="H417" s="34"/>
      <c r="I417" s="34"/>
      <c r="J417" s="34"/>
      <c r="K417" s="34"/>
      <c r="L417" s="34"/>
      <c r="M417" s="34"/>
      <c r="N417" s="34"/>
      <c r="O417" s="34"/>
      <c r="P417" s="34"/>
      <c r="Q417" s="34"/>
      <c r="R417" s="34"/>
      <c r="S417" s="3"/>
      <c r="T417" s="3"/>
      <c r="U417"/>
    </row>
    <row r="418" spans="1:21" s="2" customFormat="1">
      <c r="A418" s="34"/>
      <c r="B418" s="34"/>
      <c r="C418" s="34"/>
      <c r="D418" s="34"/>
      <c r="E418" s="34"/>
      <c r="F418" s="34"/>
      <c r="G418" s="34"/>
      <c r="H418" s="34"/>
      <c r="I418" s="34"/>
      <c r="J418" s="34"/>
      <c r="K418" s="34"/>
      <c r="L418" s="34"/>
      <c r="M418" s="34"/>
      <c r="N418" s="34"/>
      <c r="O418" s="34"/>
      <c r="P418" s="34"/>
      <c r="Q418" s="34"/>
      <c r="R418" s="34"/>
      <c r="S418" s="3"/>
      <c r="T418" s="3"/>
      <c r="U418"/>
    </row>
    <row r="419" spans="1:21" s="2" customFormat="1">
      <c r="A419" s="34"/>
      <c r="B419" s="34"/>
      <c r="C419" s="34"/>
      <c r="D419" s="34"/>
      <c r="E419" s="34"/>
      <c r="F419" s="34"/>
      <c r="G419" s="34"/>
      <c r="H419" s="34"/>
      <c r="I419" s="34"/>
      <c r="J419" s="34"/>
      <c r="K419" s="34"/>
      <c r="L419" s="34"/>
      <c r="M419" s="34"/>
      <c r="N419" s="34"/>
      <c r="O419" s="34"/>
      <c r="P419" s="34"/>
      <c r="Q419" s="34"/>
      <c r="R419" s="34"/>
      <c r="S419" s="3"/>
      <c r="T419" s="3"/>
      <c r="U419"/>
    </row>
    <row r="420" spans="1:21" s="2" customFormat="1">
      <c r="A420" s="34"/>
      <c r="B420" s="34"/>
      <c r="C420" s="34"/>
      <c r="D420" s="34"/>
      <c r="E420" s="34"/>
      <c r="F420" s="34"/>
      <c r="G420" s="34"/>
      <c r="H420" s="34"/>
      <c r="I420" s="34"/>
      <c r="J420" s="34"/>
      <c r="K420" s="34"/>
      <c r="L420" s="34"/>
      <c r="M420" s="34"/>
      <c r="N420" s="34"/>
      <c r="O420" s="34"/>
      <c r="P420" s="34"/>
      <c r="Q420" s="34"/>
      <c r="R420" s="34"/>
      <c r="S420" s="3"/>
      <c r="T420" s="3"/>
      <c r="U420"/>
    </row>
    <row r="421" spans="1:21" s="2" customFormat="1">
      <c r="A421" s="34"/>
      <c r="B421" s="34"/>
      <c r="C421" s="34"/>
      <c r="D421" s="34"/>
      <c r="E421" s="34"/>
      <c r="F421" s="34"/>
      <c r="G421" s="34"/>
      <c r="H421" s="34"/>
      <c r="I421" s="34"/>
      <c r="J421" s="34"/>
      <c r="K421" s="34"/>
      <c r="L421" s="34"/>
      <c r="M421" s="34"/>
      <c r="N421" s="34"/>
      <c r="O421" s="34"/>
      <c r="P421" s="34"/>
      <c r="Q421" s="34"/>
      <c r="R421" s="34"/>
      <c r="S421" s="3"/>
      <c r="T421" s="3"/>
      <c r="U421"/>
    </row>
    <row r="422" spans="1:21" s="2" customFormat="1">
      <c r="A422" s="34"/>
      <c r="B422" s="34"/>
      <c r="C422" s="34"/>
      <c r="D422" s="34"/>
      <c r="E422" s="34"/>
      <c r="F422" s="34"/>
      <c r="G422" s="34"/>
      <c r="H422" s="34"/>
      <c r="I422" s="34"/>
      <c r="J422" s="34"/>
      <c r="K422" s="34"/>
      <c r="L422" s="34"/>
      <c r="M422" s="34"/>
      <c r="N422" s="34"/>
      <c r="O422" s="34"/>
      <c r="P422" s="34"/>
      <c r="Q422" s="34"/>
      <c r="R422" s="34"/>
      <c r="S422" s="3"/>
      <c r="T422" s="3"/>
      <c r="U422"/>
    </row>
    <row r="423" spans="1:21" s="2" customFormat="1">
      <c r="A423" s="34"/>
      <c r="B423" s="34"/>
      <c r="C423" s="34"/>
      <c r="D423" s="34"/>
      <c r="E423" s="34"/>
      <c r="F423" s="34"/>
      <c r="G423" s="34"/>
      <c r="H423" s="34"/>
      <c r="I423" s="34"/>
      <c r="J423" s="34"/>
      <c r="K423" s="34"/>
      <c r="L423" s="34"/>
      <c r="M423" s="34"/>
      <c r="N423" s="34"/>
      <c r="O423" s="34"/>
      <c r="P423" s="34"/>
      <c r="Q423" s="34"/>
      <c r="R423" s="34"/>
      <c r="S423" s="3"/>
      <c r="T423" s="3"/>
      <c r="U423"/>
    </row>
    <row r="424" spans="1:21" s="2" customFormat="1">
      <c r="A424" s="34"/>
      <c r="B424" s="34"/>
      <c r="C424" s="34"/>
      <c r="D424" s="34"/>
      <c r="E424" s="34"/>
      <c r="F424" s="34"/>
      <c r="G424" s="34"/>
      <c r="H424" s="34"/>
      <c r="I424" s="34"/>
      <c r="J424" s="34"/>
      <c r="K424" s="34"/>
      <c r="L424" s="34"/>
      <c r="M424" s="34"/>
      <c r="N424" s="34"/>
      <c r="O424" s="34"/>
      <c r="P424" s="34"/>
      <c r="Q424" s="34"/>
      <c r="R424" s="34"/>
      <c r="S424" s="3"/>
      <c r="T424" s="3"/>
      <c r="U424"/>
    </row>
    <row r="425" spans="1:21" s="2" customFormat="1">
      <c r="A425" s="34"/>
      <c r="B425" s="34"/>
      <c r="C425" s="34"/>
      <c r="D425" s="34"/>
      <c r="E425" s="34"/>
      <c r="F425" s="34"/>
      <c r="G425" s="34"/>
      <c r="H425" s="34"/>
      <c r="I425" s="34"/>
      <c r="J425" s="34"/>
      <c r="K425" s="34"/>
      <c r="L425" s="34"/>
      <c r="M425" s="34"/>
      <c r="N425" s="34"/>
      <c r="O425" s="34"/>
      <c r="P425" s="34"/>
      <c r="Q425" s="34"/>
      <c r="R425" s="34"/>
      <c r="S425" s="3"/>
      <c r="T425" s="3"/>
      <c r="U425"/>
    </row>
    <row r="426" spans="1:21" s="2" customFormat="1">
      <c r="A426" s="34"/>
      <c r="B426" s="34"/>
      <c r="C426" s="34"/>
      <c r="D426" s="34"/>
      <c r="E426" s="34"/>
      <c r="F426" s="34"/>
      <c r="G426" s="34"/>
      <c r="H426" s="34"/>
      <c r="I426" s="34"/>
      <c r="J426" s="34"/>
      <c r="K426" s="34"/>
      <c r="L426" s="34"/>
      <c r="M426" s="34"/>
      <c r="N426" s="34"/>
      <c r="O426" s="34"/>
      <c r="P426" s="34"/>
      <c r="Q426" s="34"/>
      <c r="R426" s="34"/>
      <c r="S426" s="3"/>
      <c r="T426" s="3"/>
      <c r="U426"/>
    </row>
    <row r="427" spans="1:21" s="2" customFormat="1">
      <c r="A427" s="34"/>
      <c r="B427" s="34"/>
      <c r="C427" s="34"/>
      <c r="D427" s="34"/>
      <c r="E427" s="34"/>
      <c r="F427" s="34"/>
      <c r="G427" s="34"/>
      <c r="H427" s="34"/>
      <c r="I427" s="34"/>
      <c r="J427" s="34"/>
      <c r="K427" s="34"/>
      <c r="L427" s="34"/>
      <c r="M427" s="34"/>
      <c r="N427" s="34"/>
      <c r="O427" s="34"/>
      <c r="P427" s="34"/>
      <c r="Q427" s="34"/>
      <c r="R427" s="34"/>
      <c r="S427" s="3"/>
      <c r="T427" s="3"/>
      <c r="U427"/>
    </row>
    <row r="428" spans="1:21" s="2" customFormat="1">
      <c r="A428" s="34"/>
      <c r="B428" s="34"/>
      <c r="C428" s="34"/>
      <c r="D428" s="34"/>
      <c r="E428" s="34"/>
      <c r="F428" s="34"/>
      <c r="G428" s="34"/>
      <c r="H428" s="34"/>
      <c r="I428" s="34"/>
      <c r="J428" s="34"/>
      <c r="K428" s="34"/>
      <c r="L428" s="34"/>
      <c r="M428" s="34"/>
      <c r="N428" s="34"/>
      <c r="O428" s="34"/>
      <c r="P428" s="34"/>
      <c r="Q428" s="34"/>
      <c r="R428" s="34"/>
      <c r="S428" s="3"/>
      <c r="T428" s="3"/>
      <c r="U428"/>
    </row>
    <row r="429" spans="1:21" s="2" customFormat="1">
      <c r="A429" s="34"/>
      <c r="B429" s="34"/>
      <c r="C429" s="34"/>
      <c r="D429" s="34"/>
      <c r="E429" s="34"/>
      <c r="F429" s="34"/>
      <c r="G429" s="34"/>
      <c r="H429" s="34"/>
      <c r="I429" s="34"/>
      <c r="J429" s="34"/>
      <c r="K429" s="34"/>
      <c r="L429" s="34"/>
      <c r="M429" s="34"/>
      <c r="N429" s="34"/>
      <c r="O429" s="34"/>
      <c r="P429" s="34"/>
      <c r="Q429" s="34"/>
      <c r="R429" s="34"/>
      <c r="S429" s="3"/>
      <c r="T429" s="3"/>
      <c r="U429"/>
    </row>
    <row r="430" spans="1:21" s="2" customFormat="1">
      <c r="A430" s="34"/>
      <c r="B430" s="34"/>
      <c r="C430" s="34"/>
      <c r="D430" s="34"/>
      <c r="E430" s="34"/>
      <c r="F430" s="34"/>
      <c r="G430" s="34"/>
      <c r="H430" s="34"/>
      <c r="I430" s="34"/>
      <c r="J430" s="34"/>
      <c r="K430" s="34"/>
      <c r="L430" s="34"/>
      <c r="M430" s="34"/>
      <c r="N430" s="34"/>
      <c r="O430" s="34"/>
      <c r="P430" s="34"/>
      <c r="Q430" s="34"/>
      <c r="R430" s="34"/>
      <c r="S430" s="3"/>
      <c r="T430" s="3"/>
      <c r="U430"/>
    </row>
    <row r="431" spans="1:21" s="2" customFormat="1">
      <c r="A431" s="34"/>
      <c r="B431" s="34"/>
      <c r="C431" s="34"/>
      <c r="D431" s="34"/>
      <c r="E431" s="34"/>
      <c r="F431" s="34"/>
      <c r="G431" s="34"/>
      <c r="H431" s="34"/>
      <c r="I431" s="34"/>
      <c r="J431" s="34"/>
      <c r="K431" s="34"/>
      <c r="L431" s="34"/>
      <c r="M431" s="34"/>
      <c r="N431" s="34"/>
      <c r="O431" s="34"/>
      <c r="P431" s="34"/>
      <c r="Q431" s="34"/>
      <c r="R431" s="34"/>
      <c r="S431" s="3"/>
      <c r="T431" s="3"/>
      <c r="U431"/>
    </row>
    <row r="432" spans="1:21" s="2" customFormat="1">
      <c r="A432" s="34"/>
      <c r="B432" s="34"/>
      <c r="C432" s="34"/>
      <c r="D432" s="34"/>
      <c r="E432" s="34"/>
      <c r="F432" s="34"/>
      <c r="G432" s="34"/>
      <c r="H432" s="34"/>
      <c r="I432" s="34"/>
      <c r="J432" s="34"/>
      <c r="K432" s="34"/>
      <c r="L432" s="34"/>
      <c r="M432" s="34"/>
      <c r="N432" s="34"/>
      <c r="O432" s="34"/>
      <c r="P432" s="34"/>
      <c r="Q432" s="34"/>
      <c r="R432" s="34"/>
      <c r="S432" s="3"/>
      <c r="T432" s="3"/>
      <c r="U432"/>
    </row>
    <row r="433" spans="1:21" s="2" customFormat="1">
      <c r="A433" s="34"/>
      <c r="B433" s="34"/>
      <c r="C433" s="34"/>
      <c r="D433" s="34"/>
      <c r="E433" s="34"/>
      <c r="F433" s="34"/>
      <c r="G433" s="34"/>
      <c r="H433" s="34"/>
      <c r="I433" s="34"/>
      <c r="J433" s="34"/>
      <c r="K433" s="34"/>
      <c r="L433" s="34"/>
      <c r="M433" s="34"/>
      <c r="N433" s="34"/>
      <c r="O433" s="34"/>
      <c r="P433" s="34"/>
      <c r="Q433" s="34"/>
      <c r="R433" s="34"/>
      <c r="S433" s="3"/>
      <c r="T433" s="3"/>
      <c r="U433"/>
    </row>
    <row r="434" spans="1:21" s="2" customFormat="1">
      <c r="A434" s="34"/>
      <c r="B434" s="34"/>
      <c r="C434" s="34"/>
      <c r="D434" s="34"/>
      <c r="E434" s="34"/>
      <c r="F434" s="34"/>
      <c r="G434" s="34"/>
      <c r="H434" s="34"/>
      <c r="I434" s="34"/>
      <c r="J434" s="34"/>
      <c r="K434" s="34"/>
      <c r="L434" s="34"/>
      <c r="M434" s="34"/>
      <c r="N434" s="34"/>
      <c r="O434" s="34"/>
      <c r="P434" s="34"/>
      <c r="Q434" s="34"/>
      <c r="R434" s="34"/>
      <c r="S434" s="3"/>
      <c r="T434" s="3"/>
      <c r="U434"/>
    </row>
    <row r="435" spans="1:21" s="2" customFormat="1">
      <c r="A435" s="34"/>
      <c r="B435" s="34"/>
      <c r="C435" s="34"/>
      <c r="D435" s="34"/>
      <c r="E435" s="34"/>
      <c r="F435" s="34"/>
      <c r="G435" s="34"/>
      <c r="H435" s="34"/>
      <c r="I435" s="34"/>
      <c r="J435" s="34"/>
      <c r="K435" s="34"/>
      <c r="L435" s="34"/>
      <c r="M435" s="34"/>
      <c r="N435" s="34"/>
      <c r="O435" s="34"/>
      <c r="P435" s="34"/>
      <c r="Q435" s="34"/>
      <c r="R435" s="34"/>
      <c r="S435" s="3"/>
      <c r="T435" s="3"/>
      <c r="U435"/>
    </row>
    <row r="436" spans="1:21" s="2" customFormat="1">
      <c r="A436" s="34"/>
      <c r="B436" s="34"/>
      <c r="C436" s="34"/>
      <c r="D436" s="34"/>
      <c r="E436" s="34"/>
      <c r="F436" s="34"/>
      <c r="G436" s="34"/>
      <c r="H436" s="34"/>
      <c r="I436" s="34"/>
      <c r="J436" s="34"/>
      <c r="K436" s="34"/>
      <c r="L436" s="34"/>
      <c r="M436" s="34"/>
      <c r="N436" s="34"/>
      <c r="O436" s="34"/>
      <c r="P436" s="34"/>
      <c r="Q436" s="34"/>
      <c r="R436" s="34"/>
      <c r="S436" s="3"/>
      <c r="T436" s="3"/>
      <c r="U436"/>
    </row>
    <row r="437" spans="1:21" s="2" customFormat="1">
      <c r="A437" s="34"/>
      <c r="B437" s="34"/>
      <c r="C437" s="34"/>
      <c r="D437" s="34"/>
      <c r="E437" s="34"/>
      <c r="F437" s="34"/>
      <c r="G437" s="34"/>
      <c r="H437" s="34"/>
      <c r="I437" s="34"/>
      <c r="J437" s="34"/>
      <c r="K437" s="34"/>
      <c r="L437" s="34"/>
      <c r="M437" s="34"/>
      <c r="N437" s="34"/>
      <c r="O437" s="34"/>
      <c r="P437" s="34"/>
      <c r="Q437" s="34"/>
      <c r="R437" s="34"/>
      <c r="S437" s="3"/>
      <c r="T437" s="3"/>
      <c r="U437"/>
    </row>
    <row r="438" spans="1:21" s="2" customFormat="1">
      <c r="A438" s="34"/>
      <c r="B438" s="34"/>
      <c r="C438" s="34"/>
      <c r="D438" s="34"/>
      <c r="E438" s="34"/>
      <c r="F438" s="34"/>
      <c r="G438" s="34"/>
      <c r="H438" s="34"/>
      <c r="I438" s="34"/>
      <c r="J438" s="34"/>
      <c r="K438" s="34"/>
      <c r="L438" s="34"/>
      <c r="M438" s="34"/>
      <c r="N438" s="34"/>
      <c r="O438" s="34"/>
      <c r="P438" s="34"/>
      <c r="Q438" s="34"/>
      <c r="R438" s="34"/>
      <c r="S438" s="3"/>
      <c r="T438" s="3"/>
      <c r="U438"/>
    </row>
    <row r="439" spans="1:21" s="2" customFormat="1">
      <c r="A439" s="34"/>
      <c r="B439" s="34"/>
      <c r="C439" s="34"/>
      <c r="D439" s="34"/>
      <c r="E439" s="34"/>
      <c r="F439" s="34"/>
      <c r="G439" s="34"/>
      <c r="H439" s="34"/>
      <c r="I439" s="34"/>
      <c r="J439" s="34"/>
      <c r="K439" s="34"/>
      <c r="L439" s="34"/>
      <c r="M439" s="34"/>
      <c r="N439" s="34"/>
      <c r="O439" s="34"/>
      <c r="P439" s="34"/>
      <c r="Q439" s="34"/>
      <c r="R439" s="34"/>
      <c r="S439" s="3"/>
      <c r="T439" s="3"/>
      <c r="U439"/>
    </row>
    <row r="440" spans="1:21" s="2" customFormat="1">
      <c r="A440" s="34"/>
      <c r="B440" s="34"/>
      <c r="C440" s="34"/>
      <c r="D440" s="34"/>
      <c r="E440" s="34"/>
      <c r="F440" s="34"/>
      <c r="G440" s="34"/>
      <c r="H440" s="34"/>
      <c r="I440" s="34"/>
      <c r="J440" s="34"/>
      <c r="K440" s="34"/>
      <c r="L440" s="34"/>
      <c r="M440" s="34"/>
      <c r="N440" s="34"/>
      <c r="O440" s="34"/>
      <c r="P440" s="34"/>
      <c r="Q440" s="34"/>
      <c r="R440" s="34"/>
      <c r="S440" s="3"/>
      <c r="T440" s="3"/>
      <c r="U440"/>
    </row>
    <row r="441" spans="1:21" s="2" customFormat="1">
      <c r="A441" s="34"/>
      <c r="B441" s="34"/>
      <c r="C441" s="34"/>
      <c r="D441" s="34"/>
      <c r="E441" s="34"/>
      <c r="F441" s="34"/>
      <c r="G441" s="34"/>
      <c r="H441" s="34"/>
      <c r="I441" s="34"/>
      <c r="J441" s="34"/>
      <c r="K441" s="34"/>
      <c r="L441" s="34"/>
      <c r="M441" s="34"/>
      <c r="N441" s="34"/>
      <c r="O441" s="34"/>
      <c r="P441" s="34"/>
      <c r="Q441" s="34"/>
      <c r="R441" s="34"/>
      <c r="S441" s="3"/>
      <c r="T441" s="3"/>
      <c r="U441"/>
    </row>
    <row r="442" spans="1:21" s="2" customFormat="1">
      <c r="A442" s="34"/>
      <c r="B442" s="34"/>
      <c r="C442" s="34"/>
      <c r="D442" s="34"/>
      <c r="E442" s="34"/>
      <c r="F442" s="34"/>
      <c r="G442" s="34"/>
      <c r="H442" s="34"/>
      <c r="I442" s="34"/>
      <c r="J442" s="34"/>
      <c r="K442" s="34"/>
      <c r="L442" s="34"/>
      <c r="M442" s="34"/>
      <c r="N442" s="34"/>
      <c r="O442" s="34"/>
      <c r="P442" s="34"/>
      <c r="Q442" s="34"/>
      <c r="R442" s="34"/>
      <c r="S442" s="3"/>
      <c r="T442" s="3"/>
      <c r="U442"/>
    </row>
    <row r="443" spans="1:21" s="2" customFormat="1">
      <c r="A443" s="34"/>
      <c r="B443" s="34"/>
      <c r="C443" s="34"/>
      <c r="D443" s="34"/>
      <c r="E443" s="34"/>
      <c r="F443" s="34"/>
      <c r="G443" s="34"/>
      <c r="H443" s="34"/>
      <c r="I443" s="34"/>
      <c r="J443" s="34"/>
      <c r="K443" s="34"/>
      <c r="L443" s="34"/>
      <c r="M443" s="34"/>
      <c r="N443" s="34"/>
      <c r="O443" s="34"/>
      <c r="P443" s="34"/>
      <c r="Q443" s="34"/>
      <c r="R443" s="34"/>
      <c r="S443" s="3"/>
      <c r="T443" s="3"/>
      <c r="U443"/>
    </row>
    <row r="444" spans="1:21" s="2" customFormat="1">
      <c r="A444" s="34"/>
      <c r="B444" s="34"/>
      <c r="C444" s="34"/>
      <c r="D444" s="34"/>
      <c r="E444" s="34"/>
      <c r="F444" s="34"/>
      <c r="G444" s="34"/>
      <c r="H444" s="34"/>
      <c r="I444" s="34"/>
      <c r="J444" s="34"/>
      <c r="K444" s="34"/>
      <c r="L444" s="34"/>
      <c r="M444" s="34"/>
      <c r="N444" s="34"/>
      <c r="O444" s="34"/>
      <c r="P444" s="34"/>
      <c r="Q444" s="34"/>
      <c r="R444" s="34"/>
      <c r="S444" s="3"/>
      <c r="T444" s="3"/>
      <c r="U444"/>
    </row>
    <row r="445" spans="1:21" s="2" customFormat="1">
      <c r="A445" s="34"/>
      <c r="B445" s="34"/>
      <c r="C445" s="34"/>
      <c r="D445" s="34"/>
      <c r="E445" s="34"/>
      <c r="F445" s="34"/>
      <c r="G445" s="34"/>
      <c r="H445" s="34"/>
      <c r="I445" s="34"/>
      <c r="J445" s="34"/>
      <c r="K445" s="34"/>
      <c r="L445" s="34"/>
      <c r="M445" s="34"/>
      <c r="N445" s="34"/>
      <c r="O445" s="34"/>
      <c r="P445" s="34"/>
      <c r="Q445" s="34"/>
      <c r="R445" s="34"/>
      <c r="S445" s="3"/>
      <c r="T445" s="3"/>
      <c r="U445"/>
    </row>
    <row r="446" spans="1:21" s="2" customFormat="1">
      <c r="A446" s="34"/>
      <c r="B446" s="34"/>
      <c r="C446" s="34"/>
      <c r="D446" s="34"/>
      <c r="E446" s="34"/>
      <c r="F446" s="34"/>
      <c r="G446" s="34"/>
      <c r="H446" s="34"/>
      <c r="I446" s="34"/>
      <c r="J446" s="34"/>
      <c r="K446" s="34"/>
      <c r="L446" s="34"/>
      <c r="M446" s="34"/>
      <c r="N446" s="34"/>
      <c r="O446" s="34"/>
      <c r="P446" s="34"/>
      <c r="Q446" s="34"/>
      <c r="R446" s="34"/>
      <c r="S446" s="3"/>
      <c r="T446" s="3"/>
      <c r="U446"/>
    </row>
    <row r="447" spans="1:21" s="2" customFormat="1">
      <c r="A447" s="34"/>
      <c r="B447" s="34"/>
      <c r="C447" s="34"/>
      <c r="D447" s="34"/>
      <c r="E447" s="34"/>
      <c r="F447" s="34"/>
      <c r="G447" s="34"/>
      <c r="H447" s="34"/>
      <c r="I447" s="34"/>
      <c r="J447" s="34"/>
      <c r="K447" s="34"/>
      <c r="L447" s="34"/>
      <c r="M447" s="34"/>
      <c r="N447" s="34"/>
      <c r="O447" s="34"/>
      <c r="P447" s="34"/>
      <c r="Q447" s="34"/>
      <c r="R447" s="34"/>
      <c r="S447" s="3"/>
      <c r="T447" s="3"/>
      <c r="U447"/>
    </row>
    <row r="448" spans="1:21" s="2" customFormat="1">
      <c r="A448" s="34"/>
      <c r="B448" s="34"/>
      <c r="C448" s="34"/>
      <c r="D448" s="34"/>
      <c r="E448" s="34"/>
      <c r="F448" s="34"/>
      <c r="G448" s="34"/>
      <c r="H448" s="34"/>
      <c r="I448" s="34"/>
      <c r="J448" s="34"/>
      <c r="K448" s="34"/>
      <c r="L448" s="34"/>
      <c r="M448" s="34"/>
      <c r="N448" s="34"/>
      <c r="O448" s="34"/>
      <c r="P448" s="34"/>
      <c r="Q448" s="34"/>
      <c r="R448" s="34"/>
      <c r="S448" s="3"/>
      <c r="T448" s="3"/>
      <c r="U448"/>
    </row>
    <row r="449" spans="1:21" s="2" customFormat="1">
      <c r="A449" s="34"/>
      <c r="B449" s="34"/>
      <c r="C449" s="34"/>
      <c r="D449" s="34"/>
      <c r="E449" s="34"/>
      <c r="F449" s="34"/>
      <c r="G449" s="34"/>
      <c r="H449" s="34"/>
      <c r="I449" s="34"/>
      <c r="J449" s="34"/>
      <c r="K449" s="34"/>
      <c r="L449" s="34"/>
      <c r="M449" s="34"/>
      <c r="N449" s="34"/>
      <c r="O449" s="34"/>
      <c r="P449" s="34"/>
      <c r="Q449" s="34"/>
      <c r="R449" s="34"/>
      <c r="S449" s="3"/>
      <c r="T449" s="3"/>
      <c r="U449"/>
    </row>
    <row r="450" spans="1:21" s="2" customFormat="1">
      <c r="A450" s="34"/>
      <c r="B450" s="34"/>
      <c r="C450" s="34"/>
      <c r="D450" s="34"/>
      <c r="E450" s="34"/>
      <c r="F450" s="34"/>
      <c r="G450" s="34"/>
      <c r="H450" s="34"/>
      <c r="I450" s="34"/>
      <c r="J450" s="34"/>
      <c r="K450" s="34"/>
      <c r="L450" s="34"/>
      <c r="M450" s="34"/>
      <c r="N450" s="34"/>
      <c r="O450" s="34"/>
      <c r="P450" s="34"/>
      <c r="Q450" s="34"/>
      <c r="R450" s="34"/>
      <c r="S450" s="3"/>
      <c r="T450" s="3"/>
      <c r="U450"/>
    </row>
    <row r="451" spans="1:21" s="2" customFormat="1">
      <c r="A451" s="34"/>
      <c r="B451" s="34"/>
      <c r="C451" s="34"/>
      <c r="D451" s="34"/>
      <c r="E451" s="34"/>
      <c r="F451" s="34"/>
      <c r="G451" s="34"/>
      <c r="H451" s="34"/>
      <c r="I451" s="34"/>
      <c r="J451" s="34"/>
      <c r="K451" s="34"/>
      <c r="L451" s="34"/>
      <c r="M451" s="34"/>
      <c r="N451" s="34"/>
      <c r="O451" s="34"/>
      <c r="P451" s="34"/>
      <c r="Q451" s="34"/>
      <c r="R451" s="34"/>
      <c r="S451" s="3"/>
      <c r="T451" s="3"/>
      <c r="U451"/>
    </row>
    <row r="452" spans="1:21" s="2" customFormat="1">
      <c r="A452" s="34"/>
      <c r="B452" s="34"/>
      <c r="C452" s="34"/>
      <c r="D452" s="34"/>
      <c r="E452" s="34"/>
      <c r="F452" s="34"/>
      <c r="G452" s="34"/>
      <c r="H452" s="34"/>
      <c r="I452" s="34"/>
      <c r="J452" s="34"/>
      <c r="K452" s="34"/>
      <c r="L452" s="34"/>
      <c r="M452" s="34"/>
      <c r="N452" s="34"/>
      <c r="O452" s="34"/>
      <c r="P452" s="34"/>
      <c r="Q452" s="34"/>
      <c r="R452" s="34"/>
      <c r="S452" s="3"/>
      <c r="T452" s="3"/>
      <c r="U452"/>
    </row>
    <row r="453" spans="1:21" s="2" customFormat="1">
      <c r="A453" s="34"/>
      <c r="B453" s="34"/>
      <c r="C453" s="34"/>
      <c r="D453" s="34"/>
      <c r="E453" s="34"/>
      <c r="F453" s="34"/>
      <c r="G453" s="34"/>
      <c r="H453" s="34"/>
      <c r="I453" s="34"/>
      <c r="J453" s="34"/>
      <c r="K453" s="34"/>
      <c r="L453" s="34"/>
      <c r="M453" s="34"/>
      <c r="N453" s="34"/>
      <c r="O453" s="34"/>
      <c r="P453" s="34"/>
      <c r="Q453" s="34"/>
      <c r="R453" s="34"/>
      <c r="S453" s="3"/>
      <c r="T453" s="3"/>
      <c r="U453"/>
    </row>
    <row r="454" spans="1:21" s="2" customFormat="1">
      <c r="A454" s="34"/>
      <c r="B454" s="34"/>
      <c r="C454" s="34"/>
      <c r="D454" s="34"/>
      <c r="E454" s="34"/>
      <c r="F454" s="34"/>
      <c r="G454" s="34"/>
      <c r="H454" s="34"/>
      <c r="I454" s="34"/>
      <c r="J454" s="34"/>
      <c r="K454" s="34"/>
      <c r="L454" s="34"/>
      <c r="M454" s="34"/>
      <c r="N454" s="34"/>
      <c r="O454" s="34"/>
      <c r="P454" s="34"/>
      <c r="Q454" s="34"/>
      <c r="R454" s="34"/>
      <c r="S454" s="3"/>
      <c r="T454" s="3"/>
      <c r="U454"/>
    </row>
    <row r="455" spans="1:21" s="2" customFormat="1">
      <c r="A455" s="34"/>
      <c r="B455" s="34"/>
      <c r="C455" s="34"/>
      <c r="D455" s="34"/>
      <c r="E455" s="34"/>
      <c r="F455" s="34"/>
      <c r="G455" s="34"/>
      <c r="H455" s="34"/>
      <c r="I455" s="34"/>
      <c r="J455" s="34"/>
      <c r="K455" s="34"/>
      <c r="L455" s="34"/>
      <c r="M455" s="34"/>
      <c r="N455" s="34"/>
      <c r="O455" s="34"/>
      <c r="P455" s="34"/>
      <c r="Q455" s="34"/>
      <c r="R455" s="34"/>
      <c r="S455" s="3"/>
      <c r="T455" s="3"/>
      <c r="U455"/>
    </row>
    <row r="456" spans="1:21" s="2" customFormat="1">
      <c r="A456" s="34"/>
      <c r="B456" s="34"/>
      <c r="C456" s="34"/>
      <c r="D456" s="34"/>
      <c r="E456" s="34"/>
      <c r="F456" s="34"/>
      <c r="G456" s="34"/>
      <c r="H456" s="34"/>
      <c r="I456" s="34"/>
      <c r="J456" s="34"/>
      <c r="K456" s="34"/>
      <c r="L456" s="34"/>
      <c r="M456" s="34"/>
      <c r="N456" s="34"/>
      <c r="O456" s="34"/>
      <c r="P456" s="34"/>
      <c r="Q456" s="34"/>
      <c r="R456" s="34"/>
      <c r="S456" s="3"/>
      <c r="T456" s="3"/>
      <c r="U456"/>
    </row>
    <row r="457" spans="1:21" s="2" customFormat="1">
      <c r="A457" s="34"/>
      <c r="B457" s="34"/>
      <c r="C457" s="34"/>
      <c r="D457" s="34"/>
      <c r="E457" s="34"/>
      <c r="F457" s="34"/>
      <c r="G457" s="34"/>
      <c r="H457" s="34"/>
      <c r="I457" s="34"/>
      <c r="J457" s="34"/>
      <c r="K457" s="34"/>
      <c r="L457" s="34"/>
      <c r="M457" s="34"/>
      <c r="N457" s="34"/>
      <c r="O457" s="34"/>
      <c r="P457" s="34"/>
      <c r="Q457" s="34"/>
      <c r="R457" s="34"/>
      <c r="S457" s="3"/>
      <c r="T457" s="3"/>
      <c r="U457"/>
    </row>
    <row r="458" spans="1:21" s="2" customFormat="1">
      <c r="A458" s="34"/>
      <c r="B458" s="34"/>
      <c r="C458" s="34"/>
      <c r="D458" s="34"/>
      <c r="E458" s="34"/>
      <c r="F458" s="34"/>
      <c r="G458" s="34"/>
      <c r="H458" s="34"/>
      <c r="I458" s="34"/>
      <c r="J458" s="34"/>
      <c r="K458" s="34"/>
      <c r="L458" s="34"/>
      <c r="M458" s="34"/>
      <c r="N458" s="34"/>
      <c r="O458" s="34"/>
      <c r="P458" s="34"/>
      <c r="Q458" s="34"/>
      <c r="R458" s="34"/>
      <c r="S458" s="3"/>
      <c r="T458" s="3"/>
      <c r="U458"/>
    </row>
    <row r="459" spans="1:21" s="2" customFormat="1">
      <c r="A459" s="34"/>
      <c r="B459" s="34"/>
      <c r="C459" s="34"/>
      <c r="D459" s="34"/>
      <c r="E459" s="34"/>
      <c r="F459" s="34"/>
      <c r="G459" s="34"/>
      <c r="H459" s="34"/>
      <c r="I459" s="34"/>
      <c r="J459" s="34"/>
      <c r="K459" s="34"/>
      <c r="L459" s="34"/>
      <c r="M459" s="34"/>
      <c r="N459" s="34"/>
      <c r="O459" s="34"/>
      <c r="P459" s="34"/>
      <c r="Q459" s="34"/>
      <c r="R459" s="34"/>
      <c r="S459" s="3"/>
      <c r="T459" s="3"/>
      <c r="U459"/>
    </row>
    <row r="460" spans="1:21" s="2" customFormat="1">
      <c r="A460" s="34"/>
      <c r="B460" s="34"/>
      <c r="C460" s="34"/>
      <c r="D460" s="34"/>
      <c r="E460" s="34"/>
      <c r="F460" s="34"/>
      <c r="G460" s="34"/>
      <c r="H460" s="34"/>
      <c r="I460" s="34"/>
      <c r="J460" s="34"/>
      <c r="K460" s="34"/>
      <c r="L460" s="34"/>
      <c r="M460" s="34"/>
      <c r="N460" s="34"/>
      <c r="O460" s="34"/>
      <c r="P460" s="34"/>
      <c r="Q460" s="34"/>
      <c r="R460" s="34"/>
      <c r="S460" s="3"/>
      <c r="T460" s="3"/>
      <c r="U460"/>
    </row>
    <row r="461" spans="1:21" s="2" customFormat="1">
      <c r="A461" s="34"/>
      <c r="B461" s="34"/>
      <c r="C461" s="34"/>
      <c r="D461" s="34"/>
      <c r="E461" s="34"/>
      <c r="F461" s="34"/>
      <c r="G461" s="34"/>
      <c r="H461" s="34"/>
      <c r="I461" s="34"/>
      <c r="J461" s="34"/>
      <c r="K461" s="34"/>
      <c r="L461" s="34"/>
      <c r="M461" s="34"/>
      <c r="N461" s="34"/>
      <c r="O461" s="34"/>
      <c r="P461" s="34"/>
      <c r="Q461" s="34"/>
      <c r="R461" s="34"/>
      <c r="S461" s="3"/>
      <c r="T461" s="3"/>
      <c r="U461"/>
    </row>
    <row r="462" spans="1:21" s="2" customFormat="1">
      <c r="A462" s="34"/>
      <c r="B462" s="34"/>
      <c r="C462" s="34"/>
      <c r="D462" s="34"/>
      <c r="E462" s="34"/>
      <c r="F462" s="34"/>
      <c r="G462" s="34"/>
      <c r="H462" s="34"/>
      <c r="I462" s="34"/>
      <c r="J462" s="34"/>
      <c r="K462" s="34"/>
      <c r="L462" s="34"/>
      <c r="M462" s="34"/>
      <c r="N462" s="34"/>
      <c r="O462" s="34"/>
      <c r="P462" s="34"/>
      <c r="Q462" s="34"/>
      <c r="R462" s="34"/>
      <c r="S462" s="3"/>
      <c r="T462" s="3"/>
      <c r="U462"/>
    </row>
    <row r="463" spans="1:21" s="2" customFormat="1">
      <c r="A463" s="34"/>
      <c r="B463" s="34"/>
      <c r="C463" s="34"/>
      <c r="D463" s="34"/>
      <c r="E463" s="34"/>
      <c r="F463" s="34"/>
      <c r="G463" s="34"/>
      <c r="H463" s="34"/>
      <c r="I463" s="34"/>
      <c r="J463" s="34"/>
      <c r="K463" s="34"/>
      <c r="L463" s="34"/>
      <c r="M463" s="34"/>
      <c r="N463" s="34"/>
      <c r="O463" s="34"/>
      <c r="P463" s="34"/>
      <c r="Q463" s="34"/>
      <c r="R463" s="34"/>
      <c r="S463" s="3"/>
      <c r="T463" s="3"/>
      <c r="U463"/>
    </row>
    <row r="464" spans="1:21" s="2" customFormat="1">
      <c r="A464" s="34"/>
      <c r="B464" s="34"/>
      <c r="C464" s="34"/>
      <c r="D464" s="34"/>
      <c r="E464" s="34"/>
      <c r="F464" s="34"/>
      <c r="G464" s="34"/>
      <c r="H464" s="34"/>
      <c r="I464" s="34"/>
      <c r="J464" s="34"/>
      <c r="K464" s="34"/>
      <c r="L464" s="34"/>
      <c r="M464" s="34"/>
      <c r="N464" s="34"/>
      <c r="O464" s="34"/>
      <c r="P464" s="34"/>
      <c r="Q464" s="34"/>
      <c r="R464" s="34"/>
      <c r="S464" s="3"/>
      <c r="T464" s="3"/>
      <c r="U464"/>
    </row>
    <row r="465" spans="1:21" s="2" customFormat="1">
      <c r="A465" s="34"/>
      <c r="B465" s="34"/>
      <c r="C465" s="34"/>
      <c r="D465" s="34"/>
      <c r="E465" s="34"/>
      <c r="F465" s="34"/>
      <c r="G465" s="34"/>
      <c r="H465" s="34"/>
      <c r="I465" s="34"/>
      <c r="J465" s="34"/>
      <c r="K465" s="34"/>
      <c r="L465" s="34"/>
      <c r="M465" s="34"/>
      <c r="N465" s="34"/>
      <c r="O465" s="34"/>
      <c r="P465" s="34"/>
      <c r="Q465" s="34"/>
      <c r="R465" s="34"/>
      <c r="S465" s="3"/>
      <c r="T465" s="3"/>
      <c r="U465"/>
    </row>
    <row r="466" spans="1:21" s="2" customFormat="1">
      <c r="A466" s="34"/>
      <c r="B466" s="34"/>
      <c r="C466" s="34"/>
      <c r="D466" s="34"/>
      <c r="E466" s="34"/>
      <c r="F466" s="34"/>
      <c r="G466" s="34"/>
      <c r="H466" s="34"/>
      <c r="I466" s="34"/>
      <c r="J466" s="34"/>
      <c r="K466" s="34"/>
      <c r="L466" s="34"/>
      <c r="M466" s="34"/>
      <c r="N466" s="34"/>
      <c r="O466" s="34"/>
      <c r="P466" s="34"/>
      <c r="Q466" s="34"/>
      <c r="R466" s="34"/>
      <c r="S466" s="3"/>
      <c r="T466" s="3"/>
      <c r="U466"/>
    </row>
    <row r="467" spans="1:21" s="2" customFormat="1">
      <c r="A467" s="34"/>
      <c r="B467" s="34"/>
      <c r="C467" s="34"/>
      <c r="D467" s="34"/>
      <c r="E467" s="34"/>
      <c r="F467" s="34"/>
      <c r="G467" s="34"/>
      <c r="H467" s="34"/>
      <c r="I467" s="34"/>
      <c r="J467" s="34"/>
      <c r="K467" s="34"/>
      <c r="L467" s="34"/>
      <c r="M467" s="34"/>
      <c r="N467" s="34"/>
      <c r="O467" s="34"/>
      <c r="P467" s="34"/>
      <c r="Q467" s="34"/>
      <c r="R467" s="34"/>
      <c r="S467" s="3"/>
      <c r="T467" s="3"/>
      <c r="U467"/>
    </row>
    <row r="468" spans="1:21" s="2" customFormat="1">
      <c r="A468" s="34"/>
      <c r="B468" s="34"/>
      <c r="C468" s="34"/>
      <c r="D468" s="34"/>
      <c r="E468" s="34"/>
      <c r="F468" s="34"/>
      <c r="G468" s="34"/>
      <c r="H468" s="34"/>
      <c r="I468" s="34"/>
      <c r="J468" s="34"/>
      <c r="K468" s="34"/>
      <c r="L468" s="34"/>
      <c r="M468" s="34"/>
      <c r="N468" s="34"/>
      <c r="O468" s="34"/>
      <c r="P468" s="34"/>
      <c r="Q468" s="34"/>
      <c r="R468" s="34"/>
      <c r="S468" s="3"/>
      <c r="T468" s="3"/>
      <c r="U468"/>
    </row>
    <row r="469" spans="1:21" s="2" customFormat="1">
      <c r="A469" s="34"/>
      <c r="B469" s="34"/>
      <c r="C469" s="34"/>
      <c r="D469" s="34"/>
      <c r="E469" s="34"/>
      <c r="F469" s="34"/>
      <c r="G469" s="34"/>
      <c r="H469" s="34"/>
      <c r="I469" s="34"/>
      <c r="J469" s="34"/>
      <c r="K469" s="34"/>
      <c r="L469" s="34"/>
      <c r="M469" s="34"/>
      <c r="N469" s="34"/>
      <c r="O469" s="34"/>
      <c r="P469" s="34"/>
      <c r="Q469" s="34"/>
      <c r="R469" s="34"/>
      <c r="S469" s="3"/>
      <c r="T469" s="3"/>
      <c r="U469"/>
    </row>
    <row r="470" spans="1:21" s="2" customFormat="1">
      <c r="A470" s="34"/>
      <c r="B470" s="34"/>
      <c r="C470" s="34"/>
      <c r="D470" s="34"/>
      <c r="E470" s="34"/>
      <c r="F470" s="34"/>
      <c r="G470" s="34"/>
      <c r="H470" s="34"/>
      <c r="I470" s="34"/>
      <c r="J470" s="34"/>
      <c r="K470" s="34"/>
      <c r="L470" s="34"/>
      <c r="M470" s="34"/>
      <c r="N470" s="34"/>
      <c r="O470" s="34"/>
      <c r="P470" s="34"/>
      <c r="Q470" s="34"/>
      <c r="R470" s="34"/>
      <c r="S470" s="3"/>
      <c r="T470" s="3"/>
      <c r="U470"/>
    </row>
    <row r="471" spans="1:21" s="2" customFormat="1">
      <c r="A471" s="34"/>
      <c r="B471" s="34"/>
      <c r="C471" s="34"/>
      <c r="D471" s="34"/>
      <c r="E471" s="34"/>
      <c r="F471" s="34"/>
      <c r="G471" s="34"/>
      <c r="H471" s="34"/>
      <c r="I471" s="34"/>
      <c r="J471" s="34"/>
      <c r="K471" s="34"/>
      <c r="L471" s="34"/>
      <c r="M471" s="34"/>
      <c r="N471" s="34"/>
      <c r="O471" s="34"/>
      <c r="P471" s="34"/>
      <c r="Q471" s="34"/>
      <c r="R471" s="34"/>
      <c r="S471" s="3"/>
      <c r="T471" s="3"/>
      <c r="U471"/>
    </row>
    <row r="472" spans="1:21" s="2" customFormat="1">
      <c r="A472" s="34"/>
      <c r="B472" s="34"/>
      <c r="C472" s="34"/>
      <c r="D472" s="34"/>
      <c r="E472" s="34"/>
      <c r="F472" s="34"/>
      <c r="G472" s="34"/>
      <c r="H472" s="34"/>
      <c r="I472" s="34"/>
      <c r="J472" s="34"/>
      <c r="K472" s="34"/>
      <c r="L472" s="34"/>
      <c r="M472" s="34"/>
      <c r="N472" s="34"/>
      <c r="O472" s="34"/>
      <c r="P472" s="34"/>
      <c r="Q472" s="34"/>
      <c r="R472" s="34"/>
      <c r="S472" s="3"/>
      <c r="T472" s="3"/>
      <c r="U472"/>
    </row>
    <row r="473" spans="1:21" s="2" customFormat="1">
      <c r="A473" s="34"/>
      <c r="B473" s="34"/>
      <c r="C473" s="34"/>
      <c r="D473" s="34"/>
      <c r="E473" s="34"/>
      <c r="F473" s="34"/>
      <c r="G473" s="34"/>
      <c r="H473" s="34"/>
      <c r="I473" s="34"/>
      <c r="J473" s="34"/>
      <c r="K473" s="34"/>
      <c r="L473" s="34"/>
      <c r="M473" s="34"/>
      <c r="N473" s="34"/>
      <c r="O473" s="34"/>
      <c r="P473" s="34"/>
      <c r="Q473" s="34"/>
      <c r="R473" s="34"/>
      <c r="S473" s="3"/>
      <c r="T473" s="3"/>
      <c r="U473"/>
    </row>
    <row r="474" spans="1:21" s="2" customFormat="1">
      <c r="A474" s="34"/>
      <c r="B474" s="34"/>
      <c r="C474" s="34"/>
      <c r="D474" s="34"/>
      <c r="E474" s="34"/>
      <c r="F474" s="34"/>
      <c r="G474" s="34"/>
      <c r="H474" s="34"/>
      <c r="I474" s="34"/>
      <c r="J474" s="34"/>
      <c r="K474" s="34"/>
      <c r="L474" s="34"/>
      <c r="M474" s="34"/>
      <c r="N474" s="34"/>
      <c r="O474" s="34"/>
      <c r="P474" s="34"/>
      <c r="Q474" s="34"/>
      <c r="R474" s="34"/>
      <c r="S474" s="3"/>
      <c r="T474" s="3"/>
      <c r="U474"/>
    </row>
    <row r="475" spans="1:21" s="2" customFormat="1">
      <c r="A475" s="34"/>
      <c r="B475" s="34"/>
      <c r="C475" s="34"/>
      <c r="D475" s="34"/>
      <c r="E475" s="34"/>
      <c r="F475" s="34"/>
      <c r="G475" s="34"/>
      <c r="H475" s="34"/>
      <c r="I475" s="34"/>
      <c r="J475" s="34"/>
      <c r="K475" s="34"/>
      <c r="L475" s="34"/>
      <c r="M475" s="34"/>
      <c r="N475" s="34"/>
      <c r="O475" s="34"/>
      <c r="P475" s="34"/>
      <c r="Q475" s="34"/>
      <c r="R475" s="34"/>
      <c r="S475" s="3"/>
      <c r="T475" s="3"/>
      <c r="U475"/>
    </row>
    <row r="476" spans="1:21" s="2" customFormat="1">
      <c r="A476" s="34"/>
      <c r="B476" s="34"/>
      <c r="C476" s="34"/>
      <c r="D476" s="34"/>
      <c r="E476" s="34"/>
      <c r="F476" s="34"/>
      <c r="G476" s="34"/>
      <c r="H476" s="34"/>
      <c r="I476" s="34"/>
      <c r="J476" s="34"/>
      <c r="K476" s="34"/>
      <c r="L476" s="34"/>
      <c r="M476" s="34"/>
      <c r="N476" s="34"/>
      <c r="O476" s="34"/>
      <c r="P476" s="34"/>
      <c r="Q476" s="34"/>
      <c r="R476" s="34"/>
      <c r="S476" s="3"/>
      <c r="T476" s="3"/>
      <c r="U476"/>
    </row>
    <row r="477" spans="1:21" s="2" customFormat="1">
      <c r="A477" s="34"/>
      <c r="B477" s="34"/>
      <c r="C477" s="34"/>
      <c r="D477" s="34"/>
      <c r="E477" s="34"/>
      <c r="F477" s="34"/>
      <c r="G477" s="34"/>
      <c r="H477" s="34"/>
      <c r="I477" s="34"/>
      <c r="J477" s="34"/>
      <c r="K477" s="34"/>
      <c r="L477" s="34"/>
      <c r="M477" s="34"/>
      <c r="N477" s="34"/>
      <c r="O477" s="34"/>
      <c r="P477" s="34"/>
      <c r="Q477" s="34"/>
      <c r="R477" s="34"/>
      <c r="S477" s="3"/>
      <c r="T477" s="3"/>
      <c r="U477"/>
    </row>
    <row r="478" spans="1:21" s="2" customFormat="1">
      <c r="A478" s="34"/>
      <c r="B478" s="34"/>
      <c r="C478" s="34"/>
      <c r="D478" s="34"/>
      <c r="E478" s="34"/>
      <c r="F478" s="34"/>
      <c r="G478" s="34"/>
      <c r="H478" s="34"/>
      <c r="I478" s="34"/>
      <c r="J478" s="34"/>
      <c r="K478" s="34"/>
      <c r="L478" s="34"/>
      <c r="M478" s="34"/>
      <c r="N478" s="34"/>
      <c r="O478" s="34"/>
      <c r="P478" s="34"/>
      <c r="Q478" s="34"/>
      <c r="R478" s="34"/>
      <c r="S478" s="3"/>
      <c r="T478" s="3"/>
      <c r="U478"/>
    </row>
    <row r="479" spans="1:21" s="2" customFormat="1">
      <c r="A479" s="34"/>
      <c r="B479" s="34"/>
      <c r="C479" s="34"/>
      <c r="D479" s="34"/>
      <c r="E479" s="34"/>
      <c r="F479" s="34"/>
      <c r="G479" s="34"/>
      <c r="H479" s="34"/>
      <c r="I479" s="34"/>
      <c r="J479" s="34"/>
      <c r="K479" s="34"/>
      <c r="L479" s="34"/>
      <c r="M479" s="34"/>
      <c r="N479" s="34"/>
      <c r="O479" s="34"/>
      <c r="P479" s="34"/>
      <c r="Q479" s="34"/>
      <c r="R479" s="34"/>
      <c r="S479" s="3"/>
      <c r="T479" s="3"/>
      <c r="U479"/>
    </row>
    <row r="480" spans="1:21" s="2" customFormat="1">
      <c r="A480" s="34"/>
      <c r="B480" s="34"/>
      <c r="C480" s="34"/>
      <c r="D480" s="34"/>
      <c r="E480" s="34"/>
      <c r="F480" s="34"/>
      <c r="G480" s="34"/>
      <c r="H480" s="34"/>
      <c r="I480" s="34"/>
      <c r="J480" s="34"/>
      <c r="K480" s="34"/>
      <c r="L480" s="34"/>
      <c r="M480" s="34"/>
      <c r="N480" s="34"/>
      <c r="O480" s="34"/>
      <c r="P480" s="34"/>
      <c r="Q480" s="34"/>
      <c r="R480" s="34"/>
      <c r="S480" s="3"/>
      <c r="T480" s="3"/>
      <c r="U480"/>
    </row>
    <row r="481" spans="1:21" s="2" customFormat="1">
      <c r="A481" s="34"/>
      <c r="B481" s="34"/>
      <c r="C481" s="34"/>
      <c r="D481" s="34"/>
      <c r="E481" s="34"/>
      <c r="F481" s="34"/>
      <c r="G481" s="34"/>
      <c r="H481" s="34"/>
      <c r="I481" s="34"/>
      <c r="J481" s="34"/>
      <c r="K481" s="34"/>
      <c r="L481" s="34"/>
      <c r="M481" s="34"/>
      <c r="N481" s="34"/>
      <c r="O481" s="34"/>
      <c r="P481" s="34"/>
      <c r="Q481" s="34"/>
      <c r="R481" s="34"/>
      <c r="S481" s="3"/>
      <c r="T481" s="3"/>
      <c r="U481"/>
    </row>
    <row r="482" spans="1:21" s="2" customFormat="1">
      <c r="A482" s="34"/>
      <c r="B482" s="34"/>
      <c r="C482" s="34"/>
      <c r="D482" s="34"/>
      <c r="E482" s="34"/>
      <c r="F482" s="34"/>
      <c r="G482" s="34"/>
      <c r="H482" s="34"/>
      <c r="I482" s="34"/>
      <c r="J482" s="34"/>
      <c r="K482" s="34"/>
      <c r="L482" s="34"/>
      <c r="M482" s="34"/>
      <c r="N482" s="34"/>
      <c r="O482" s="34"/>
      <c r="P482" s="34"/>
      <c r="Q482" s="34"/>
      <c r="R482" s="34"/>
      <c r="S482" s="3"/>
      <c r="T482" s="3"/>
      <c r="U482"/>
    </row>
    <row r="483" spans="1:21" s="2" customFormat="1">
      <c r="A483" s="34"/>
      <c r="B483" s="34"/>
      <c r="C483" s="34"/>
      <c r="D483" s="34"/>
      <c r="E483" s="34"/>
      <c r="F483" s="34"/>
      <c r="G483" s="34"/>
      <c r="H483" s="34"/>
      <c r="I483" s="34"/>
      <c r="J483" s="34"/>
      <c r="K483" s="34"/>
      <c r="L483" s="34"/>
      <c r="M483" s="34"/>
      <c r="N483" s="34"/>
      <c r="O483" s="34"/>
      <c r="P483" s="34"/>
      <c r="Q483" s="34"/>
      <c r="R483" s="34"/>
      <c r="S483" s="3"/>
      <c r="T483" s="3"/>
      <c r="U483"/>
    </row>
    <row r="484" spans="1:21" s="2" customFormat="1">
      <c r="A484" s="34"/>
      <c r="B484" s="34"/>
      <c r="C484" s="34"/>
      <c r="D484" s="34"/>
      <c r="E484" s="34"/>
      <c r="F484" s="34"/>
      <c r="G484" s="34"/>
      <c r="H484" s="34"/>
      <c r="I484" s="34"/>
      <c r="J484" s="34"/>
      <c r="K484" s="34"/>
      <c r="L484" s="34"/>
      <c r="M484" s="34"/>
      <c r="N484" s="34"/>
      <c r="O484" s="34"/>
      <c r="P484" s="34"/>
      <c r="Q484" s="34"/>
      <c r="R484" s="34"/>
      <c r="S484" s="3"/>
      <c r="T484" s="3"/>
      <c r="U484"/>
    </row>
    <row r="485" spans="1:21" s="2" customFormat="1">
      <c r="A485" s="34"/>
      <c r="B485" s="34"/>
      <c r="C485" s="34"/>
      <c r="D485" s="34"/>
      <c r="E485" s="34"/>
      <c r="F485" s="34"/>
      <c r="G485" s="34"/>
      <c r="H485" s="34"/>
      <c r="I485" s="34"/>
      <c r="J485" s="34"/>
      <c r="K485" s="34"/>
      <c r="L485" s="34"/>
      <c r="M485" s="34"/>
      <c r="N485" s="34"/>
      <c r="O485" s="34"/>
      <c r="P485" s="34"/>
      <c r="Q485" s="34"/>
      <c r="R485" s="34"/>
      <c r="S485" s="3"/>
      <c r="T485" s="3"/>
      <c r="U485"/>
    </row>
  </sheetData>
  <autoFilter ref="A2:AN485">
    <filterColumn colId="1"/>
    <filterColumn colId="5"/>
    <filterColumn colId="7"/>
    <filterColumn colId="8"/>
    <filterColumn colId="10"/>
    <filterColumn colId="14"/>
    <filterColumn colId="15"/>
    <filterColumn colId="16"/>
    <filterColumn colId="17"/>
    <filterColumn colId="18"/>
    <filterColumn colId="19"/>
  </autoFilter>
  <mergeCells count="3">
    <mergeCell ref="C15:H15"/>
    <mergeCell ref="J15:N15"/>
    <mergeCell ref="Q15:R15"/>
  </mergeCells>
  <conditionalFormatting sqref="J12:J14">
    <cfRule type="expression" dxfId="3" priority="4">
      <formula>IF(Q12&lt;=AVERAGE($R$7:Q12),J12,"")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Просадка!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</dc:creator>
  <cp:lastModifiedBy>Евгений</cp:lastModifiedBy>
  <dcterms:created xsi:type="dcterms:W3CDTF">2015-02-16T09:52:48Z</dcterms:created>
  <dcterms:modified xsi:type="dcterms:W3CDTF">2015-02-16T10:03:21Z</dcterms:modified>
</cp:coreProperties>
</file>