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" windowWidth="11472" windowHeight="1207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" i="1"/>
  <c r="H3" s="1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I19" s="1"/>
  <c r="K2" l="1"/>
  <c r="K19"/>
  <c r="K17"/>
  <c r="K15"/>
  <c r="K13"/>
  <c r="K11"/>
  <c r="K9"/>
  <c r="K7"/>
  <c r="K5"/>
  <c r="K3"/>
  <c r="K18"/>
  <c r="K16"/>
  <c r="K14"/>
  <c r="K12"/>
  <c r="K10"/>
  <c r="K8"/>
  <c r="K6"/>
  <c r="K4"/>
  <c r="J19"/>
  <c r="J17"/>
  <c r="J15"/>
  <c r="J13"/>
  <c r="J11"/>
  <c r="J9"/>
  <c r="J7"/>
  <c r="J5"/>
  <c r="J3"/>
  <c r="J18"/>
  <c r="J16"/>
  <c r="J14"/>
  <c r="J12"/>
  <c r="J10"/>
  <c r="J8"/>
  <c r="J6"/>
  <c r="J4"/>
  <c r="I17"/>
  <c r="I15"/>
  <c r="I13"/>
  <c r="I11"/>
  <c r="I9"/>
  <c r="I7"/>
  <c r="I5"/>
  <c r="I3"/>
  <c r="I18"/>
  <c r="I16"/>
  <c r="I14"/>
  <c r="I12"/>
  <c r="I10"/>
  <c r="I8"/>
  <c r="I6"/>
  <c r="I4"/>
  <c r="I2"/>
  <c r="F4"/>
  <c r="F3"/>
  <c r="J2" l="1"/>
  <c r="F2"/>
</calcChain>
</file>

<file path=xl/sharedStrings.xml><?xml version="1.0" encoding="utf-8"?>
<sst xmlns="http://schemas.openxmlformats.org/spreadsheetml/2006/main" count="16" uniqueCount="11">
  <si>
    <t>Номер</t>
  </si>
  <si>
    <t>ФИО</t>
  </si>
  <si>
    <t>Причина</t>
  </si>
  <si>
    <t>Дата начала</t>
  </si>
  <si>
    <t>Дата конца</t>
  </si>
  <si>
    <t>Кол дней</t>
  </si>
  <si>
    <t xml:space="preserve">Николай </t>
  </si>
  <si>
    <t>Отпуск</t>
  </si>
  <si>
    <t xml:space="preserve">Иван </t>
  </si>
  <si>
    <t>Семен</t>
  </si>
  <si>
    <t xml:space="preserve">Дата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</si>
</sst>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Fill="1" applyBorder="1"/>
    <xf numFmtId="0" fontId="0" fillId="0" borderId="0" xfId="0" applyBorder="1"/>
    <xf numFmtId="14" fontId="0" fillId="0" borderId="0" xfId="0" applyNumberFormat="1" applyBorder="1"/>
  </cellXfs>
  <cellStyles count="1">
    <cellStyle name="Обычный" xfId="0" builtinId="0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70" zoomScaleNormal="70" workbookViewId="0">
      <selection activeCell="K4" sqref="K4"/>
    </sheetView>
  </sheetViews>
  <sheetFormatPr defaultRowHeight="14.4"/>
  <cols>
    <col min="1" max="1" width="13.44140625" customWidth="1"/>
    <col min="2" max="2" width="9.33203125" bestFit="1" customWidth="1"/>
    <col min="3" max="3" width="12.44140625" customWidth="1"/>
    <col min="4" max="4" width="12.5546875" customWidth="1"/>
    <col min="5" max="5" width="11.109375" bestFit="1" customWidth="1"/>
    <col min="6" max="6" width="13.33203125" customWidth="1"/>
    <col min="9" max="9" width="10.88671875" bestFit="1" customWidth="1"/>
    <col min="11" max="11" width="10.88671875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0</v>
      </c>
      <c r="I1" s="1" t="s">
        <v>1</v>
      </c>
      <c r="J1" s="1" t="s">
        <v>2</v>
      </c>
      <c r="K1" s="1" t="s">
        <v>10</v>
      </c>
    </row>
    <row r="2" spans="1:11">
      <c r="A2" s="1">
        <v>23</v>
      </c>
      <c r="B2" s="1" t="s">
        <v>6</v>
      </c>
      <c r="C2" s="1" t="s">
        <v>7</v>
      </c>
      <c r="D2" s="2">
        <v>42005</v>
      </c>
      <c r="E2" s="2">
        <v>42008</v>
      </c>
      <c r="F2" s="1">
        <f>(E2-D2)+1</f>
        <v>4</v>
      </c>
      <c r="H2" s="5">
        <f ca="1">IFERROR(--(IF(ROW()&gt;2,IF(ROW(H1)&lt;=SUM(OFFSET($F$1,,,MATCH(H1,$A:$A,))),H1,OFFSET($A$1,MATCH(H1,$A:$A,),)),$A$2)&amp;""),"")</f>
        <v>23</v>
      </c>
      <c r="I2" s="6" t="str">
        <f ca="1">IFERROR(VLOOKUP($H2,OFFSET($A$1:$F$1,,,COUNTA($A:$A)),COLUMN(B:B),),"")</f>
        <v xml:space="preserve">Николай </v>
      </c>
      <c r="J2" s="6" t="str">
        <f ca="1">IFERROR(VLOOKUP($H2,OFFSET($A$1:$F$1,,,COUNTA($A:$A)),COLUMN(C:C),),"")</f>
        <v>Отпуск</v>
      </c>
      <c r="K2" s="6">
        <f ca="1">IFERROR(VLOOKUP($H2,OFFSET($A$1:$F$1,,,COUNTA($A:$A)),COLUMN($D:$D),)+COUNTIF($H$1:$H1,$H2),"")</f>
        <v>42005</v>
      </c>
    </row>
    <row r="3" spans="1:11">
      <c r="A3" s="1">
        <v>24</v>
      </c>
      <c r="B3" s="1" t="s">
        <v>8</v>
      </c>
      <c r="C3" s="1" t="s">
        <v>7</v>
      </c>
      <c r="D3" s="2">
        <v>42038</v>
      </c>
      <c r="E3" s="2">
        <v>42043</v>
      </c>
      <c r="F3" s="1">
        <f>(E3-D3)+1</f>
        <v>6</v>
      </c>
      <c r="H3" s="5">
        <f t="shared" ref="H3:H19" ca="1" si="0">IFERROR(--(IF(ROW()&gt;2,IF(ROW(H2)&lt;=SUM(OFFSET($F$1,,,MATCH(H2,$A:$A,))),H2,OFFSET($A$1,MATCH(H2,$A:$A,),)),$A$2)&amp;""),"")</f>
        <v>23</v>
      </c>
      <c r="I3" s="6" t="str">
        <f t="shared" ref="I3:I19" ca="1" si="1">IFERROR(VLOOKUP($H3,OFFSET($A$1:$F$1,,,COUNTA($A:$A)),COLUMN(B:B),),"")</f>
        <v xml:space="preserve">Николай </v>
      </c>
      <c r="J3" s="6" t="str">
        <f t="shared" ref="J3:J19" ca="1" si="2">IFERROR(VLOOKUP($H3,OFFSET($A$1:$F$1,,,COUNTA($A:$A)),COLUMN(C:C),),"")</f>
        <v>Отпуск</v>
      </c>
      <c r="K3" s="6">
        <f ca="1">IFERROR(VLOOKUP($H3,OFFSET($A$1:$F$1,,,COUNTA($A:$A)),COLUMN($D:$D),)+COUNTIF($H$1:$H2,$H3),"")</f>
        <v>42006</v>
      </c>
    </row>
    <row r="4" spans="1:11">
      <c r="A4" s="1">
        <v>25</v>
      </c>
      <c r="B4" s="4" t="s">
        <v>9</v>
      </c>
      <c r="C4" s="1" t="s">
        <v>7</v>
      </c>
      <c r="D4" s="2">
        <v>42067</v>
      </c>
      <c r="E4" s="2">
        <v>42073</v>
      </c>
      <c r="F4" s="1">
        <f>(E4-D4)+1</f>
        <v>7</v>
      </c>
      <c r="H4" s="5">
        <f t="shared" ca="1" si="0"/>
        <v>23</v>
      </c>
      <c r="I4" s="6" t="str">
        <f t="shared" ca="1" si="1"/>
        <v xml:space="preserve">Николай </v>
      </c>
      <c r="J4" s="6" t="str">
        <f t="shared" ca="1" si="2"/>
        <v>Отпуск</v>
      </c>
      <c r="K4" s="6">
        <f ca="1">IFERROR(VLOOKUP($H4,OFFSET($A$1:$F$1,,,COUNTA($A:$A)),COLUMN($D:$D),)+COUNTIF($H$1:$H3,$H4),"")</f>
        <v>42007</v>
      </c>
    </row>
    <row r="5" spans="1:11">
      <c r="H5" s="5">
        <f t="shared" ca="1" si="0"/>
        <v>23</v>
      </c>
      <c r="I5" s="6" t="str">
        <f t="shared" ca="1" si="1"/>
        <v xml:space="preserve">Николай </v>
      </c>
      <c r="J5" s="6" t="str">
        <f t="shared" ca="1" si="2"/>
        <v>Отпуск</v>
      </c>
      <c r="K5" s="6">
        <f ca="1">IFERROR(VLOOKUP($H5,OFFSET($A$1:$F$1,,,COUNTA($A:$A)),COLUMN($D:$D),)+COUNTIF($H$1:$H4,$H5),"")</f>
        <v>42008</v>
      </c>
    </row>
    <row r="6" spans="1:11">
      <c r="H6" s="5">
        <f t="shared" ca="1" si="0"/>
        <v>24</v>
      </c>
      <c r="I6" s="6" t="str">
        <f t="shared" ca="1" si="1"/>
        <v xml:space="preserve">Иван </v>
      </c>
      <c r="J6" s="6" t="str">
        <f t="shared" ca="1" si="2"/>
        <v>Отпуск</v>
      </c>
      <c r="K6" s="6">
        <f ca="1">IFERROR(VLOOKUP($H6,OFFSET($A$1:$F$1,,,COUNTA($A:$A)),COLUMN($D:$D),)+COUNTIF($H$1:$H5,$H6),"")</f>
        <v>42038</v>
      </c>
    </row>
    <row r="7" spans="1:11">
      <c r="H7" s="5">
        <f t="shared" ca="1" si="0"/>
        <v>24</v>
      </c>
      <c r="I7" s="6" t="str">
        <f t="shared" ca="1" si="1"/>
        <v xml:space="preserve">Иван </v>
      </c>
      <c r="J7" s="6" t="str">
        <f t="shared" ca="1" si="2"/>
        <v>Отпуск</v>
      </c>
      <c r="K7" s="6">
        <f ca="1">IFERROR(VLOOKUP($H7,OFFSET($A$1:$F$1,,,COUNTA($A:$A)),COLUMN($D:$D),)+COUNTIF($H$1:$H6,$H7),"")</f>
        <v>42039</v>
      </c>
    </row>
    <row r="8" spans="1:11">
      <c r="H8" s="5">
        <f t="shared" ca="1" si="0"/>
        <v>24</v>
      </c>
      <c r="I8" s="6" t="str">
        <f t="shared" ca="1" si="1"/>
        <v xml:space="preserve">Иван </v>
      </c>
      <c r="J8" s="6" t="str">
        <f t="shared" ca="1" si="2"/>
        <v>Отпуск</v>
      </c>
      <c r="K8" s="6">
        <f ca="1">IFERROR(VLOOKUP($H8,OFFSET($A$1:$F$1,,,COUNTA($A:$A)),COLUMN($D:$D),)+COUNTIF($H$1:$H7,$H8),"")</f>
        <v>42040</v>
      </c>
    </row>
    <row r="9" spans="1:11">
      <c r="H9" s="5">
        <f t="shared" ca="1" si="0"/>
        <v>24</v>
      </c>
      <c r="I9" s="6" t="str">
        <f t="shared" ca="1" si="1"/>
        <v xml:space="preserve">Иван </v>
      </c>
      <c r="J9" s="6" t="str">
        <f t="shared" ca="1" si="2"/>
        <v>Отпуск</v>
      </c>
      <c r="K9" s="6">
        <f ca="1">IFERROR(VLOOKUP($H9,OFFSET($A$1:$F$1,,,COUNTA($A:$A)),COLUMN($D:$D),)+COUNTIF($H$1:$H8,$H9),"")</f>
        <v>42041</v>
      </c>
    </row>
    <row r="10" spans="1:11">
      <c r="H10" s="5">
        <f t="shared" ca="1" si="0"/>
        <v>24</v>
      </c>
      <c r="I10" s="6" t="str">
        <f t="shared" ca="1" si="1"/>
        <v xml:space="preserve">Иван </v>
      </c>
      <c r="J10" s="6" t="str">
        <f t="shared" ca="1" si="2"/>
        <v>Отпуск</v>
      </c>
      <c r="K10" s="6">
        <f ca="1">IFERROR(VLOOKUP($H10,OFFSET($A$1:$F$1,,,COUNTA($A:$A)),COLUMN($D:$D),)+COUNTIF($H$1:$H9,$H10),"")</f>
        <v>42042</v>
      </c>
    </row>
    <row r="11" spans="1:11">
      <c r="H11" s="5">
        <f t="shared" ca="1" si="0"/>
        <v>24</v>
      </c>
      <c r="I11" s="6" t="str">
        <f t="shared" ca="1" si="1"/>
        <v xml:space="preserve">Иван </v>
      </c>
      <c r="J11" s="6" t="str">
        <f t="shared" ca="1" si="2"/>
        <v>Отпуск</v>
      </c>
      <c r="K11" s="6">
        <f ca="1">IFERROR(VLOOKUP($H11,OFFSET($A$1:$F$1,,,COUNTA($A:$A)),COLUMN($D:$D),)+COUNTIF($H$1:$H10,$H11),"")</f>
        <v>42043</v>
      </c>
    </row>
    <row r="12" spans="1:11">
      <c r="H12" s="5">
        <f t="shared" ca="1" si="0"/>
        <v>25</v>
      </c>
      <c r="I12" s="6" t="str">
        <f t="shared" ca="1" si="1"/>
        <v>Семен</v>
      </c>
      <c r="J12" s="6" t="str">
        <f t="shared" ca="1" si="2"/>
        <v>Отпуск</v>
      </c>
      <c r="K12" s="6">
        <f ca="1">IFERROR(VLOOKUP($H12,OFFSET($A$1:$F$1,,,COUNTA($A:$A)),COLUMN($D:$D),)+COUNTIF($H$1:$H11,$H12),"")</f>
        <v>42067</v>
      </c>
    </row>
    <row r="13" spans="1:11">
      <c r="H13" s="5">
        <f t="shared" ca="1" si="0"/>
        <v>25</v>
      </c>
      <c r="I13" s="6" t="str">
        <f t="shared" ca="1" si="1"/>
        <v>Семен</v>
      </c>
      <c r="J13" s="6" t="str">
        <f t="shared" ca="1" si="2"/>
        <v>Отпуск</v>
      </c>
      <c r="K13" s="6">
        <f ca="1">IFERROR(VLOOKUP($H13,OFFSET($A$1:$F$1,,,COUNTA($A:$A)),COLUMN($D:$D),)+COUNTIF($H$1:$H12,$H13),"")</f>
        <v>42068</v>
      </c>
    </row>
    <row r="14" spans="1:11">
      <c r="H14" s="5">
        <f t="shared" ca="1" si="0"/>
        <v>25</v>
      </c>
      <c r="I14" s="6" t="str">
        <f t="shared" ca="1" si="1"/>
        <v>Семен</v>
      </c>
      <c r="J14" s="6" t="str">
        <f t="shared" ca="1" si="2"/>
        <v>Отпуск</v>
      </c>
      <c r="K14" s="6">
        <f ca="1">IFERROR(VLOOKUP($H14,OFFSET($A$1:$F$1,,,COUNTA($A:$A)),COLUMN($D:$D),)+COUNTIF($H$1:$H13,$H14),"")</f>
        <v>42069</v>
      </c>
    </row>
    <row r="15" spans="1:11">
      <c r="H15" s="5">
        <f t="shared" ca="1" si="0"/>
        <v>25</v>
      </c>
      <c r="I15" s="6" t="str">
        <f t="shared" ca="1" si="1"/>
        <v>Семен</v>
      </c>
      <c r="J15" s="6" t="str">
        <f t="shared" ca="1" si="2"/>
        <v>Отпуск</v>
      </c>
      <c r="K15" s="6">
        <f ca="1">IFERROR(VLOOKUP($H15,OFFSET($A$1:$F$1,,,COUNTA($A:$A)),COLUMN($D:$D),)+COUNTIF($H$1:$H14,$H15),"")</f>
        <v>42070</v>
      </c>
    </row>
    <row r="16" spans="1:11">
      <c r="H16" s="5">
        <f t="shared" ca="1" si="0"/>
        <v>25</v>
      </c>
      <c r="I16" s="6" t="str">
        <f t="shared" ca="1" si="1"/>
        <v>Семен</v>
      </c>
      <c r="J16" s="6" t="str">
        <f t="shared" ca="1" si="2"/>
        <v>Отпуск</v>
      </c>
      <c r="K16" s="6">
        <f ca="1">IFERROR(VLOOKUP($H16,OFFSET($A$1:$F$1,,,COUNTA($A:$A)),COLUMN($D:$D),)+COUNTIF($H$1:$H15,$H16),"")</f>
        <v>42071</v>
      </c>
    </row>
    <row r="17" spans="8:11">
      <c r="H17" s="5">
        <f t="shared" ca="1" si="0"/>
        <v>25</v>
      </c>
      <c r="I17" s="6" t="str">
        <f t="shared" ca="1" si="1"/>
        <v>Семен</v>
      </c>
      <c r="J17" s="6" t="str">
        <f t="shared" ca="1" si="2"/>
        <v>Отпуск</v>
      </c>
      <c r="K17" s="6">
        <f ca="1">IFERROR(VLOOKUP($H17,OFFSET($A$1:$F$1,,,COUNTA($A:$A)),COLUMN($D:$D),)+COUNTIF($H$1:$H16,$H17),"")</f>
        <v>42072</v>
      </c>
    </row>
    <row r="18" spans="8:11">
      <c r="H18" s="5">
        <f t="shared" ca="1" si="0"/>
        <v>25</v>
      </c>
      <c r="I18" s="6" t="str">
        <f t="shared" ca="1" si="1"/>
        <v>Семен</v>
      </c>
      <c r="J18" s="6" t="str">
        <f t="shared" ca="1" si="2"/>
        <v>Отпуск</v>
      </c>
      <c r="K18" s="6">
        <f ca="1">IFERROR(VLOOKUP($H18,OFFSET($A$1:$F$1,,,COUNTA($A:$A)),COLUMN($D:$D),)+COUNTIF($H$1:$H17,$H18),"")</f>
        <v>42073</v>
      </c>
    </row>
    <row r="19" spans="8:11">
      <c r="H19" s="5" t="str">
        <f t="shared" ca="1" si="0"/>
        <v/>
      </c>
      <c r="I19" s="6" t="str">
        <f t="shared" ca="1" si="1"/>
        <v/>
      </c>
      <c r="J19" s="6" t="str">
        <f t="shared" ca="1" si="2"/>
        <v/>
      </c>
      <c r="K19" s="6" t="str">
        <f ca="1">IFERROR(VLOOKUP($H19,OFFSET($A$1:$F$1,,,COUNTA($A:$A)),COLUMN($D:$D),)+COUNTIF($H$1:$H18,$H19),"")</f>
        <v/>
      </c>
    </row>
    <row r="20" spans="8:11">
      <c r="I20" s="3"/>
      <c r="J20" s="3"/>
    </row>
  </sheetData>
  <conditionalFormatting sqref="H2:K24">
    <cfRule type="expression" dxfId="11" priority="1">
      <formula>$H2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Nestlé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Sas,Bohdan,LVIV,OM Team</dc:creator>
  <cp:lastModifiedBy>111</cp:lastModifiedBy>
  <dcterms:created xsi:type="dcterms:W3CDTF">2015-02-17T08:32:35Z</dcterms:created>
  <dcterms:modified xsi:type="dcterms:W3CDTF">2015-02-17T10:54:33Z</dcterms:modified>
</cp:coreProperties>
</file>