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  <pivotCaches>
    <pivotCache cacheId="11" r:id="rId4"/>
  </pivotCaches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C2" i="2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B2" i="2"/>
  <c r="A2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A1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<sst xmlns="http://schemas.openxmlformats.org/spreadsheetml/2006/main" count="85" uniqueCount="33">
  <si>
    <t>202174</t>
  </si>
  <si>
    <t>493</t>
  </si>
  <si>
    <t>A2105400717</t>
  </si>
  <si>
    <t>202173</t>
  </si>
  <si>
    <t>A2205400117</t>
  </si>
  <si>
    <t>109983</t>
  </si>
  <si>
    <t>3139780X01</t>
  </si>
  <si>
    <t>3172880X04</t>
  </si>
  <si>
    <t>151540</t>
  </si>
  <si>
    <t>31126763700</t>
  </si>
  <si>
    <t>31126769794</t>
  </si>
  <si>
    <t>31126770850</t>
  </si>
  <si>
    <t>151539</t>
  </si>
  <si>
    <t>31126769793</t>
  </si>
  <si>
    <t>31126763699</t>
  </si>
  <si>
    <t>31126770849</t>
  </si>
  <si>
    <t>133334</t>
  </si>
  <si>
    <t>1J0422154JX</t>
  </si>
  <si>
    <t>1J0422154C</t>
  </si>
  <si>
    <t>030145157D</t>
  </si>
  <si>
    <t>1H0422155E</t>
  </si>
  <si>
    <t>6N0145157X</t>
  </si>
  <si>
    <t>6X0422154</t>
  </si>
  <si>
    <t>1J0422154A</t>
  </si>
  <si>
    <t>6N0145157</t>
  </si>
  <si>
    <t>6X0422154563</t>
  </si>
  <si>
    <t>1J0422154A01010</t>
  </si>
  <si>
    <t>167586</t>
  </si>
  <si>
    <t>йй</t>
  </si>
  <si>
    <t>цц</t>
  </si>
  <si>
    <t>уу</t>
  </si>
  <si>
    <t>доп</t>
  </si>
  <si>
    <t>доп1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</si>
</sst>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49" fontId="0" fillId="0" borderId="1" xfId="0" applyNumberFormat="1" applyFont="1" applyFill="1" applyBorder="1"/>
    <xf numFmtId="0" fontId="0" fillId="0" borderId="1" xfId="0" applyFill="1" applyBorder="1"/>
    <xf numFmtId="49" fontId="0" fillId="3" borderId="1" xfId="0" applyNumberFormat="1" applyFont="1" applyFill="1" applyBorder="1"/>
    <xf numFmtId="0" fontId="0" fillId="3" borderId="1" xfId="0" applyFill="1" applyBorder="1"/>
    <xf numFmtId="49" fontId="0" fillId="4" borderId="1" xfId="0" applyNumberFormat="1" applyFont="1" applyFill="1" applyBorder="1"/>
    <xf numFmtId="0" fontId="0" fillId="4" borderId="1" xfId="0" applyFill="1" applyBorder="1"/>
    <xf numFmtId="49" fontId="0" fillId="5" borderId="1" xfId="0" applyNumberFormat="1" applyFont="1" applyFill="1" applyBorder="1"/>
    <xf numFmtId="0" fontId="0" fillId="5" borderId="1" xfId="0" applyFill="1" applyBorder="1"/>
    <xf numFmtId="49" fontId="0" fillId="6" borderId="1" xfId="0" applyNumberFormat="1" applyFont="1" applyFill="1" applyBorder="1"/>
    <xf numFmtId="0" fontId="0" fillId="6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7" borderId="1" xfId="0" applyFill="1" applyBorder="1"/>
    <xf numFmtId="49" fontId="0" fillId="8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0" borderId="0" xfId="0" pivotButton="1"/>
    <xf numFmtId="0" fontId="0" fillId="2" borderId="0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2">
    <dxf>
      <alignment horizontal="center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52.916310879627" createdVersion="4" refreshedVersion="4" minRefreshableVersion="3" recordCount="21">
  <cacheSource type="worksheet">
    <worksheetSource ref="A1:D22" sheet="Лист1"/>
  </cacheSource>
  <cacheFields count="4">
    <cacheField name="йй" numFmtId="49">
      <sharedItems count="7">
        <s v="202174"/>
        <s v="202173"/>
        <s v="151540"/>
        <s v="151539"/>
        <s v="133334"/>
        <s v="109983"/>
        <s v="167586"/>
      </sharedItems>
    </cacheField>
    <cacheField name="цц" numFmtId="0">
      <sharedItems containsMixedTypes="1" containsNumber="1" containsInteger="1" minValue="12" maxValue="52" count="4">
        <s v="493"/>
        <n v="52"/>
        <n v="12"/>
        <n v="37"/>
      </sharedItems>
    </cacheField>
    <cacheField name="уу" numFmtId="0">
      <sharedItems containsMixedTypes="1" containsNumber="1" containsInteger="1" minValue="31126763699" maxValue="31126763699"/>
    </cacheField>
    <cacheField name="доп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s v="A2105400717"/>
    <x v="0"/>
  </r>
  <r>
    <x v="1"/>
    <x v="0"/>
    <s v="A2205400117"/>
    <x v="0"/>
  </r>
  <r>
    <x v="2"/>
    <x v="1"/>
    <s v="31126763700"/>
    <x v="0"/>
  </r>
  <r>
    <x v="2"/>
    <x v="1"/>
    <s v="31126769794"/>
    <x v="1"/>
  </r>
  <r>
    <x v="2"/>
    <x v="1"/>
    <s v="31126770850"/>
    <x v="2"/>
  </r>
  <r>
    <x v="3"/>
    <x v="2"/>
    <s v="31126769793"/>
    <x v="0"/>
  </r>
  <r>
    <x v="3"/>
    <x v="2"/>
    <s v="31126763699"/>
    <x v="1"/>
  </r>
  <r>
    <x v="3"/>
    <x v="2"/>
    <s v="31126770849"/>
    <x v="2"/>
  </r>
  <r>
    <x v="4"/>
    <x v="3"/>
    <s v="1J0422154JX"/>
    <x v="0"/>
  </r>
  <r>
    <x v="4"/>
    <x v="3"/>
    <s v="1J0422154C"/>
    <x v="1"/>
  </r>
  <r>
    <x v="4"/>
    <x v="3"/>
    <s v="030145157D"/>
    <x v="2"/>
  </r>
  <r>
    <x v="4"/>
    <x v="3"/>
    <s v="1H0422155E"/>
    <x v="3"/>
  </r>
  <r>
    <x v="4"/>
    <x v="3"/>
    <s v="6N0145157X"/>
    <x v="4"/>
  </r>
  <r>
    <x v="4"/>
    <x v="3"/>
    <s v="6X0422154"/>
    <x v="5"/>
  </r>
  <r>
    <x v="4"/>
    <x v="3"/>
    <s v="1J0422154A"/>
    <x v="6"/>
  </r>
  <r>
    <x v="4"/>
    <x v="3"/>
    <s v="6N0145157"/>
    <x v="7"/>
  </r>
  <r>
    <x v="5"/>
    <x v="0"/>
    <s v="3139780X01"/>
    <x v="0"/>
  </r>
  <r>
    <x v="5"/>
    <x v="0"/>
    <s v="3172880X04"/>
    <x v="1"/>
  </r>
  <r>
    <x v="4"/>
    <x v="3"/>
    <s v="6X0422154563"/>
    <x v="8"/>
  </r>
  <r>
    <x v="4"/>
    <x v="3"/>
    <s v="1J0422154A01010"/>
    <x v="9"/>
  </r>
  <r>
    <x v="6"/>
    <x v="2"/>
    <n v="3112676369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G2:R10" firstHeaderRow="1" firstDataRow="2" firstDataCol="2"/>
  <pivotFields count="4">
    <pivotField axis="axisRow" compact="0" outline="0" showAll="0" sortType="descending" defaultSubtotal="0">
      <items count="7">
        <item x="0"/>
        <item x="1"/>
        <item x="6"/>
        <item x="2"/>
        <item x="3"/>
        <item x="4"/>
        <item x="5"/>
      </items>
    </pivotField>
    <pivotField axis="axisRow" compact="0" outline="0" showAll="0">
      <items count="5">
        <item x="2"/>
        <item x="3"/>
        <item x="1"/>
        <item x="0"/>
        <item t="default"/>
      </items>
    </pivotField>
    <pivotField compact="0" outline="0" showAll="0"/>
    <pivotField axis="axisCol" compact="0" outline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2">
    <field x="0"/>
    <field x="1"/>
  </rowFields>
  <rowItems count="7">
    <i>
      <x/>
      <x v="3"/>
    </i>
    <i>
      <x v="1"/>
      <x v="3"/>
    </i>
    <i>
      <x v="2"/>
      <x/>
    </i>
    <i>
      <x v="3"/>
      <x v="2"/>
    </i>
    <i>
      <x v="4"/>
      <x/>
    </i>
    <i>
      <x v="5"/>
      <x v="1"/>
    </i>
    <i>
      <x v="6"/>
      <x v="3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formats count="1">
    <format dxfId="1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6"/>
  <sheetViews>
    <sheetView workbookViewId="0">
      <selection activeCell="D29" sqref="D29"/>
    </sheetView>
  </sheetViews>
  <sheetFormatPr defaultRowHeight="15" x14ac:dyDescent="0.25"/>
  <cols>
    <col min="3" max="3" width="16.140625" bestFit="1" customWidth="1"/>
    <col min="9" max="9" width="12.28515625" bestFit="1" customWidth="1"/>
    <col min="10" max="11" width="12" bestFit="1" customWidth="1"/>
    <col min="12" max="12" width="11.28515625" bestFit="1" customWidth="1"/>
    <col min="13" max="13" width="11.5703125" bestFit="1" customWidth="1"/>
    <col min="14" max="14" width="10.140625" bestFit="1" customWidth="1"/>
    <col min="15" max="15" width="11" bestFit="1" customWidth="1"/>
    <col min="16" max="16" width="10.42578125" bestFit="1" customWidth="1"/>
  </cols>
  <sheetData>
    <row r="1" spans="1:18" x14ac:dyDescent="0.25">
      <c r="A1" s="13" t="s">
        <v>28</v>
      </c>
      <c r="B1" s="13" t="s">
        <v>29</v>
      </c>
      <c r="C1" s="13" t="s">
        <v>30</v>
      </c>
      <c r="D1" s="16" t="s">
        <v>31</v>
      </c>
      <c r="E1" s="18" t="s">
        <v>32</v>
      </c>
    </row>
    <row r="2" spans="1:18" x14ac:dyDescent="0.25">
      <c r="A2" s="2" t="s">
        <v>0</v>
      </c>
      <c r="B2" s="3" t="s">
        <v>1</v>
      </c>
      <c r="C2" s="3" t="s">
        <v>2</v>
      </c>
      <c r="D2">
        <f>COUNTIF(A$1:A2,A2)</f>
        <v>1</v>
      </c>
      <c r="E2" t="str">
        <f>A2&amp;"_"&amp;D2</f>
        <v>202174_1</v>
      </c>
      <c r="I2" s="17" t="s">
        <v>31</v>
      </c>
    </row>
    <row r="3" spans="1:18" x14ac:dyDescent="0.25">
      <c r="A3" s="2" t="s">
        <v>3</v>
      </c>
      <c r="B3" s="3" t="s">
        <v>1</v>
      </c>
      <c r="C3" s="3" t="s">
        <v>4</v>
      </c>
      <c r="D3">
        <f>COUNTIF(A$1:A3,A3)</f>
        <v>1</v>
      </c>
      <c r="E3" t="str">
        <f t="shared" ref="E3:E22" si="0">A3&amp;"_"&amp;D3</f>
        <v>202173_1</v>
      </c>
      <c r="G3" s="17" t="s">
        <v>28</v>
      </c>
      <c r="H3" s="17" t="s">
        <v>29</v>
      </c>
      <c r="I3">
        <v>1</v>
      </c>
      <c r="J3">
        <v>2</v>
      </c>
      <c r="K3">
        <v>3</v>
      </c>
      <c r="L3">
        <v>4</v>
      </c>
      <c r="M3">
        <v>5</v>
      </c>
      <c r="N3">
        <v>6</v>
      </c>
      <c r="O3">
        <v>7</v>
      </c>
      <c r="P3">
        <v>8</v>
      </c>
      <c r="Q3">
        <v>9</v>
      </c>
      <c r="R3">
        <v>10</v>
      </c>
    </row>
    <row r="4" spans="1:18" x14ac:dyDescent="0.25">
      <c r="A4" s="6" t="s">
        <v>8</v>
      </c>
      <c r="B4" s="7">
        <v>52</v>
      </c>
      <c r="C4" s="7" t="s">
        <v>9</v>
      </c>
      <c r="D4">
        <f>COUNTIF(A$1:A4,A4)</f>
        <v>1</v>
      </c>
      <c r="E4" t="str">
        <f t="shared" si="0"/>
        <v>151540_1</v>
      </c>
      <c r="G4" t="s">
        <v>0</v>
      </c>
      <c r="H4" s="12" t="s">
        <v>1</v>
      </c>
    </row>
    <row r="5" spans="1:18" x14ac:dyDescent="0.25">
      <c r="A5" s="6" t="s">
        <v>8</v>
      </c>
      <c r="B5" s="7">
        <v>52</v>
      </c>
      <c r="C5" s="7" t="s">
        <v>10</v>
      </c>
      <c r="D5">
        <f>COUNTIF(A$1:A5,A5)</f>
        <v>2</v>
      </c>
      <c r="E5" t="str">
        <f t="shared" si="0"/>
        <v>151540_2</v>
      </c>
      <c r="G5" t="s">
        <v>3</v>
      </c>
      <c r="H5" s="12" t="s">
        <v>1</v>
      </c>
    </row>
    <row r="6" spans="1:18" x14ac:dyDescent="0.25">
      <c r="A6" s="6" t="s">
        <v>8</v>
      </c>
      <c r="B6" s="7">
        <v>52</v>
      </c>
      <c r="C6" s="7" t="s">
        <v>11</v>
      </c>
      <c r="D6">
        <f>COUNTIF(A$1:A6,A6)</f>
        <v>3</v>
      </c>
      <c r="E6" t="str">
        <f t="shared" si="0"/>
        <v>151540_3</v>
      </c>
      <c r="G6" t="s">
        <v>27</v>
      </c>
      <c r="H6" s="12">
        <v>12</v>
      </c>
    </row>
    <row r="7" spans="1:18" x14ac:dyDescent="0.25">
      <c r="A7" s="8" t="s">
        <v>12</v>
      </c>
      <c r="B7" s="9">
        <v>12</v>
      </c>
      <c r="C7" s="9" t="s">
        <v>13</v>
      </c>
      <c r="D7">
        <f>COUNTIF(A$1:A7,A7)</f>
        <v>1</v>
      </c>
      <c r="E7" t="str">
        <f t="shared" si="0"/>
        <v>151539_1</v>
      </c>
      <c r="G7" t="s">
        <v>8</v>
      </c>
      <c r="H7" s="12">
        <v>52</v>
      </c>
    </row>
    <row r="8" spans="1:18" x14ac:dyDescent="0.25">
      <c r="A8" s="8" t="s">
        <v>12</v>
      </c>
      <c r="B8" s="9">
        <v>12</v>
      </c>
      <c r="C8" s="9" t="s">
        <v>14</v>
      </c>
      <c r="D8">
        <f>COUNTIF(A$1:A8,A8)</f>
        <v>2</v>
      </c>
      <c r="E8" t="str">
        <f t="shared" si="0"/>
        <v>151539_2</v>
      </c>
      <c r="G8" t="s">
        <v>12</v>
      </c>
      <c r="H8" s="12">
        <v>12</v>
      </c>
    </row>
    <row r="9" spans="1:18" x14ac:dyDescent="0.25">
      <c r="A9" s="8" t="s">
        <v>12</v>
      </c>
      <c r="B9" s="9">
        <v>12</v>
      </c>
      <c r="C9" s="9" t="s">
        <v>15</v>
      </c>
      <c r="D9">
        <f>COUNTIF(A$1:A9,A9)</f>
        <v>3</v>
      </c>
      <c r="E9" t="str">
        <f t="shared" si="0"/>
        <v>151539_3</v>
      </c>
      <c r="G9" t="s">
        <v>16</v>
      </c>
      <c r="H9" s="12">
        <v>37</v>
      </c>
    </row>
    <row r="10" spans="1:18" x14ac:dyDescent="0.25">
      <c r="A10" s="10" t="s">
        <v>16</v>
      </c>
      <c r="B10" s="11">
        <v>37</v>
      </c>
      <c r="C10" s="11" t="s">
        <v>17</v>
      </c>
      <c r="D10">
        <f>COUNTIF(A$1:A10,A10)</f>
        <v>1</v>
      </c>
      <c r="E10" t="str">
        <f t="shared" si="0"/>
        <v>133334_1</v>
      </c>
      <c r="G10" t="s">
        <v>5</v>
      </c>
      <c r="H10" s="12" t="s">
        <v>1</v>
      </c>
    </row>
    <row r="11" spans="1:18" x14ac:dyDescent="0.25">
      <c r="A11" s="10" t="s">
        <v>16</v>
      </c>
      <c r="B11" s="11">
        <v>37</v>
      </c>
      <c r="C11" s="11" t="s">
        <v>18</v>
      </c>
      <c r="D11">
        <f>COUNTIF(A$1:A11,A11)</f>
        <v>2</v>
      </c>
      <c r="E11" t="str">
        <f t="shared" si="0"/>
        <v>133334_2</v>
      </c>
    </row>
    <row r="12" spans="1:18" x14ac:dyDescent="0.25">
      <c r="A12" s="10" t="s">
        <v>16</v>
      </c>
      <c r="B12" s="11">
        <v>37</v>
      </c>
      <c r="C12" s="11" t="s">
        <v>19</v>
      </c>
      <c r="D12">
        <f>COUNTIF(A$1:A12,A12)</f>
        <v>3</v>
      </c>
      <c r="E12" t="str">
        <f t="shared" si="0"/>
        <v>133334_3</v>
      </c>
    </row>
    <row r="13" spans="1:18" x14ac:dyDescent="0.25">
      <c r="A13" s="10" t="s">
        <v>16</v>
      </c>
      <c r="B13" s="11">
        <v>37</v>
      </c>
      <c r="C13" s="11" t="s">
        <v>20</v>
      </c>
      <c r="D13">
        <f>COUNTIF(A$1:A13,A13)</f>
        <v>4</v>
      </c>
      <c r="E13" t="str">
        <f t="shared" si="0"/>
        <v>133334_4</v>
      </c>
    </row>
    <row r="14" spans="1:18" x14ac:dyDescent="0.25">
      <c r="A14" s="10" t="s">
        <v>16</v>
      </c>
      <c r="B14" s="11">
        <v>37</v>
      </c>
      <c r="C14" s="11" t="s">
        <v>21</v>
      </c>
      <c r="D14">
        <f>COUNTIF(A$1:A14,A14)</f>
        <v>5</v>
      </c>
      <c r="E14" t="str">
        <f t="shared" si="0"/>
        <v>133334_5</v>
      </c>
    </row>
    <row r="15" spans="1:18" x14ac:dyDescent="0.25">
      <c r="A15" s="10" t="s">
        <v>16</v>
      </c>
      <c r="B15" s="11">
        <v>37</v>
      </c>
      <c r="C15" s="11" t="s">
        <v>22</v>
      </c>
      <c r="D15">
        <f>COUNTIF(A$1:A15,A15)</f>
        <v>6</v>
      </c>
      <c r="E15" t="str">
        <f t="shared" si="0"/>
        <v>133334_6</v>
      </c>
    </row>
    <row r="16" spans="1:18" x14ac:dyDescent="0.25">
      <c r="A16" s="10" t="s">
        <v>16</v>
      </c>
      <c r="B16" s="11">
        <v>37</v>
      </c>
      <c r="C16" s="11" t="s">
        <v>23</v>
      </c>
      <c r="D16">
        <f>COUNTIF(A$1:A16,A16)</f>
        <v>7</v>
      </c>
      <c r="E16" t="str">
        <f t="shared" si="0"/>
        <v>133334_7</v>
      </c>
    </row>
    <row r="17" spans="1:16" x14ac:dyDescent="0.25">
      <c r="A17" s="10" t="s">
        <v>16</v>
      </c>
      <c r="B17" s="11">
        <v>37</v>
      </c>
      <c r="C17" s="11" t="s">
        <v>24</v>
      </c>
      <c r="D17">
        <f>COUNTIF(A$1:A17,A17)</f>
        <v>8</v>
      </c>
      <c r="E17" t="str">
        <f t="shared" si="0"/>
        <v>133334_8</v>
      </c>
    </row>
    <row r="18" spans="1:16" x14ac:dyDescent="0.25">
      <c r="A18" s="4" t="s">
        <v>5</v>
      </c>
      <c r="B18" s="5" t="s">
        <v>1</v>
      </c>
      <c r="C18" s="5" t="s">
        <v>6</v>
      </c>
      <c r="D18">
        <f>COUNTIF(A$1:A18,A18)</f>
        <v>1</v>
      </c>
      <c r="E18" t="str">
        <f t="shared" si="0"/>
        <v>109983_1</v>
      </c>
    </row>
    <row r="19" spans="1:16" x14ac:dyDescent="0.25">
      <c r="A19" s="4" t="s">
        <v>5</v>
      </c>
      <c r="B19" s="5" t="s">
        <v>1</v>
      </c>
      <c r="C19" s="5" t="s">
        <v>7</v>
      </c>
      <c r="D19">
        <f>COUNTIF(A$1:A19,A19)</f>
        <v>2</v>
      </c>
      <c r="E19" t="str">
        <f t="shared" si="0"/>
        <v>109983_2</v>
      </c>
    </row>
    <row r="20" spans="1:16" x14ac:dyDescent="0.25">
      <c r="A20" s="10" t="s">
        <v>16</v>
      </c>
      <c r="B20" s="11">
        <v>37</v>
      </c>
      <c r="C20" s="14" t="s">
        <v>25</v>
      </c>
      <c r="D20">
        <f>COUNTIF(A$1:A20,A20)</f>
        <v>9</v>
      </c>
      <c r="E20" t="str">
        <f t="shared" si="0"/>
        <v>133334_9</v>
      </c>
    </row>
    <row r="21" spans="1:16" x14ac:dyDescent="0.25">
      <c r="A21" s="10" t="s">
        <v>16</v>
      </c>
      <c r="B21" s="11">
        <v>37</v>
      </c>
      <c r="C21" s="14" t="s">
        <v>26</v>
      </c>
      <c r="D21">
        <f>COUNTIF(A$1:A21,A21)</f>
        <v>10</v>
      </c>
      <c r="E21" t="str">
        <f t="shared" si="0"/>
        <v>133334_10</v>
      </c>
    </row>
    <row r="22" spans="1:16" x14ac:dyDescent="0.25">
      <c r="A22" s="15" t="s">
        <v>27</v>
      </c>
      <c r="B22" s="9">
        <v>12</v>
      </c>
      <c r="C22" s="9">
        <v>31126763699</v>
      </c>
      <c r="D22">
        <f>COUNTIF(A$1:A22,A22)</f>
        <v>1</v>
      </c>
      <c r="E22" t="str">
        <f t="shared" si="0"/>
        <v>167586_1</v>
      </c>
      <c r="G22" s="1" t="s">
        <v>3</v>
      </c>
      <c r="H22" s="1">
        <v>493</v>
      </c>
      <c r="I22" s="3" t="s">
        <v>4</v>
      </c>
      <c r="J22" s="1"/>
      <c r="K22" s="1"/>
      <c r="L22" s="1"/>
      <c r="M22" s="1"/>
      <c r="N22" s="1"/>
      <c r="O22" s="1"/>
      <c r="P22" s="1"/>
    </row>
    <row r="23" spans="1:16" x14ac:dyDescent="0.25">
      <c r="G23" s="7" t="s">
        <v>8</v>
      </c>
      <c r="H23" s="7">
        <v>52</v>
      </c>
      <c r="I23" s="7" t="s">
        <v>9</v>
      </c>
      <c r="J23" s="7" t="s">
        <v>10</v>
      </c>
      <c r="K23" s="7" t="s">
        <v>11</v>
      </c>
      <c r="L23" s="1"/>
      <c r="M23" s="1"/>
      <c r="N23" s="1"/>
      <c r="O23" s="1"/>
      <c r="P23" s="1"/>
    </row>
    <row r="24" spans="1:16" x14ac:dyDescent="0.25">
      <c r="G24" s="9" t="s">
        <v>12</v>
      </c>
      <c r="H24" s="9">
        <v>12</v>
      </c>
      <c r="I24" s="9" t="s">
        <v>13</v>
      </c>
      <c r="J24" s="9" t="s">
        <v>14</v>
      </c>
      <c r="K24" s="9" t="s">
        <v>15</v>
      </c>
      <c r="L24" s="1"/>
      <c r="M24" s="1"/>
      <c r="N24" s="1"/>
      <c r="O24" s="1"/>
      <c r="P24" s="1"/>
    </row>
    <row r="25" spans="1:16" x14ac:dyDescent="0.25">
      <c r="G25" s="11" t="s">
        <v>16</v>
      </c>
      <c r="H25" s="11">
        <v>37</v>
      </c>
      <c r="I25" s="11" t="s">
        <v>17</v>
      </c>
      <c r="J25" s="11" t="s">
        <v>18</v>
      </c>
      <c r="K25" s="11" t="s">
        <v>19</v>
      </c>
      <c r="L25" s="11" t="s">
        <v>20</v>
      </c>
      <c r="M25" s="11" t="s">
        <v>21</v>
      </c>
      <c r="N25" s="11" t="s">
        <v>22</v>
      </c>
      <c r="O25" s="11" t="s">
        <v>23</v>
      </c>
      <c r="P25" s="11" t="s">
        <v>24</v>
      </c>
    </row>
    <row r="26" spans="1:16" x14ac:dyDescent="0.25">
      <c r="G26" s="5" t="s">
        <v>5</v>
      </c>
      <c r="H26" s="5">
        <v>493</v>
      </c>
      <c r="I26" s="5" t="s">
        <v>6</v>
      </c>
      <c r="J26" s="5" t="s">
        <v>7</v>
      </c>
      <c r="K26" s="1"/>
      <c r="L26" s="1"/>
      <c r="M26" s="1"/>
      <c r="N26" s="1"/>
      <c r="O26" s="1"/>
      <c r="P26" s="1"/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16"/>
  <sheetViews>
    <sheetView tabSelected="1" workbookViewId="0">
      <selection activeCell="C25" sqref="C25"/>
    </sheetView>
  </sheetViews>
  <sheetFormatPr defaultRowHeight="15" x14ac:dyDescent="0.25"/>
  <cols>
    <col min="3" max="19" width="14" customWidth="1"/>
  </cols>
  <sheetData>
    <row r="1" spans="1:19" x14ac:dyDescent="0.25">
      <c r="A1" t="str">
        <f>Лист1!G3</f>
        <v>йй</v>
      </c>
      <c r="B1" t="str">
        <f>Лист1!H3</f>
        <v>цц</v>
      </c>
      <c r="C1" s="20">
        <f>Лист1!I3</f>
        <v>1</v>
      </c>
      <c r="D1" s="20">
        <f>Лист1!J3</f>
        <v>2</v>
      </c>
      <c r="E1" s="20">
        <f>Лист1!K3</f>
        <v>3</v>
      </c>
      <c r="F1" s="20">
        <f>Лист1!L3</f>
        <v>4</v>
      </c>
      <c r="G1" s="20">
        <f>Лист1!M3</f>
        <v>5</v>
      </c>
      <c r="H1" s="20">
        <f>Лист1!N3</f>
        <v>6</v>
      </c>
      <c r="I1" s="20">
        <f>Лист1!O3</f>
        <v>7</v>
      </c>
      <c r="J1" s="20">
        <f>Лист1!P3</f>
        <v>8</v>
      </c>
      <c r="K1" s="20">
        <f>Лист1!Q3</f>
        <v>9</v>
      </c>
      <c r="L1" s="20">
        <f>Лист1!R3</f>
        <v>10</v>
      </c>
      <c r="M1" s="20">
        <f>Лист1!S3</f>
        <v>0</v>
      </c>
      <c r="N1" s="20">
        <f>Лист1!T3</f>
        <v>0</v>
      </c>
      <c r="O1" s="20">
        <f>Лист1!U3</f>
        <v>0</v>
      </c>
      <c r="P1" s="20">
        <f>Лист1!V3</f>
        <v>0</v>
      </c>
      <c r="Q1" s="20">
        <f>Лист1!W3</f>
        <v>0</v>
      </c>
      <c r="R1" s="20">
        <f>Лист1!X3</f>
        <v>0</v>
      </c>
      <c r="S1" s="20">
        <f>Лист1!Y3</f>
        <v>0</v>
      </c>
    </row>
    <row r="2" spans="1:19" x14ac:dyDescent="0.25">
      <c r="A2" t="str">
        <f>Лист1!G4</f>
        <v>202174</v>
      </c>
      <c r="B2" t="str">
        <f>Лист1!H4</f>
        <v>493</v>
      </c>
      <c r="C2" s="19" t="str">
        <f>IFERROR(INDEX(Лист1!$C$2:$C$17000,MATCH($A2&amp;"_"&amp;C$1,Лист1!$E$2:$E$17000,0)),"")</f>
        <v>A2105400717</v>
      </c>
      <c r="D2" s="19" t="str">
        <f>IFERROR(INDEX(Лист1!$C$2:$C$17000,MATCH($A2&amp;"_"&amp;D$1,Лист1!$E$2:$E$17000,0)),"")</f>
        <v/>
      </c>
      <c r="E2" s="19" t="str">
        <f>IFERROR(INDEX(Лист1!$C$2:$C$17000,MATCH($A2&amp;"_"&amp;E$1,Лист1!$E$2:$E$17000,0)),"")</f>
        <v/>
      </c>
      <c r="F2" s="19" t="str">
        <f>IFERROR(INDEX(Лист1!$C$2:$C$17000,MATCH($A2&amp;"_"&amp;F$1,Лист1!$E$2:$E$17000,0)),"")</f>
        <v/>
      </c>
      <c r="G2" s="19" t="str">
        <f>IFERROR(INDEX(Лист1!$C$2:$C$17000,MATCH($A2&amp;"_"&amp;G$1,Лист1!$E$2:$E$17000,0)),"")</f>
        <v/>
      </c>
      <c r="H2" s="19" t="str">
        <f>IFERROR(INDEX(Лист1!$C$2:$C$17000,MATCH($A2&amp;"_"&amp;H$1,Лист1!$E$2:$E$17000,0)),"")</f>
        <v/>
      </c>
      <c r="I2" s="19" t="str">
        <f>IFERROR(INDEX(Лист1!$C$2:$C$17000,MATCH($A2&amp;"_"&amp;I$1,Лист1!$E$2:$E$17000,0)),"")</f>
        <v/>
      </c>
      <c r="J2" s="19" t="str">
        <f>IFERROR(INDEX(Лист1!$C$2:$C$17000,MATCH($A2&amp;"_"&amp;J$1,Лист1!$E$2:$E$17000,0)),"")</f>
        <v/>
      </c>
      <c r="K2" s="19" t="str">
        <f>IFERROR(INDEX(Лист1!$C$2:$C$17000,MATCH($A2&amp;"_"&amp;K$1,Лист1!$E$2:$E$17000,0)),"")</f>
        <v/>
      </c>
      <c r="L2" s="19" t="str">
        <f>IFERROR(INDEX(Лист1!$C$2:$C$17000,MATCH($A2&amp;"_"&amp;L$1,Лист1!$E$2:$E$17000,0)),"")</f>
        <v/>
      </c>
      <c r="M2" s="19" t="str">
        <f>IFERROR(INDEX(Лист1!$C$2:$C$17000,MATCH($A2&amp;"_"&amp;M$1,Лист1!$E$2:$E$17000,0)),"")</f>
        <v/>
      </c>
      <c r="N2" s="19" t="str">
        <f>IFERROR(INDEX(Лист1!$C$2:$C$17000,MATCH($A2&amp;"_"&amp;N$1,Лист1!$E$2:$E$17000,0)),"")</f>
        <v/>
      </c>
      <c r="O2" s="19" t="str">
        <f>IFERROR(INDEX(Лист1!$C$2:$C$17000,MATCH($A2&amp;"_"&amp;O$1,Лист1!$E$2:$E$17000,0)),"")</f>
        <v/>
      </c>
      <c r="P2" s="19" t="str">
        <f>IFERROR(INDEX(Лист1!$C$2:$C$17000,MATCH($A2&amp;"_"&amp;P$1,Лист1!$E$2:$E$17000,0)),"")</f>
        <v/>
      </c>
      <c r="Q2" s="19" t="str">
        <f>IFERROR(INDEX(Лист1!$C$2:$C$17000,MATCH($A2&amp;"_"&amp;Q$1,Лист1!$E$2:$E$17000,0)),"")</f>
        <v/>
      </c>
      <c r="R2" s="19" t="str">
        <f>IFERROR(INDEX(Лист1!$C$2:$C$17000,MATCH($A2&amp;"_"&amp;R$1,Лист1!$E$2:$E$17000,0)),"")</f>
        <v/>
      </c>
      <c r="S2" s="19" t="str">
        <f>IFERROR(INDEX(Лист1!$C$2:$C$17000,MATCH($A2&amp;"_"&amp;S$1,Лист1!$E$2:$E$17000,0)),"")</f>
        <v/>
      </c>
    </row>
    <row r="3" spans="1:19" x14ac:dyDescent="0.25">
      <c r="A3" t="str">
        <f>Лист1!G5</f>
        <v>202173</v>
      </c>
      <c r="B3" t="str">
        <f>Лист1!H5</f>
        <v>493</v>
      </c>
      <c r="C3" s="19" t="str">
        <f>IFERROR(INDEX(Лист1!$C$2:$C$17000,MATCH($A3&amp;"_"&amp;C$1,Лист1!$E$2:$E$17000,0)),"")</f>
        <v>A2205400117</v>
      </c>
      <c r="D3" s="19" t="str">
        <f>IFERROR(INDEX(Лист1!$C$2:$C$17000,MATCH($A3&amp;"_"&amp;D$1,Лист1!$E$2:$E$17000,0)),"")</f>
        <v/>
      </c>
      <c r="E3" s="19" t="str">
        <f>IFERROR(INDEX(Лист1!$C$2:$C$17000,MATCH($A3&amp;"_"&amp;E$1,Лист1!$E$2:$E$17000,0)),"")</f>
        <v/>
      </c>
      <c r="F3" s="19" t="str">
        <f>IFERROR(INDEX(Лист1!$C$2:$C$17000,MATCH($A3&amp;"_"&amp;F$1,Лист1!$E$2:$E$17000,0)),"")</f>
        <v/>
      </c>
      <c r="G3" s="19" t="str">
        <f>IFERROR(INDEX(Лист1!$C$2:$C$17000,MATCH($A3&amp;"_"&amp;G$1,Лист1!$E$2:$E$17000,0)),"")</f>
        <v/>
      </c>
      <c r="H3" s="19" t="str">
        <f>IFERROR(INDEX(Лист1!$C$2:$C$17000,MATCH($A3&amp;"_"&amp;H$1,Лист1!$E$2:$E$17000,0)),"")</f>
        <v/>
      </c>
      <c r="I3" s="19" t="str">
        <f>IFERROR(INDEX(Лист1!$C$2:$C$17000,MATCH($A3&amp;"_"&amp;I$1,Лист1!$E$2:$E$17000,0)),"")</f>
        <v/>
      </c>
      <c r="J3" s="19" t="str">
        <f>IFERROR(INDEX(Лист1!$C$2:$C$17000,MATCH($A3&amp;"_"&amp;J$1,Лист1!$E$2:$E$17000,0)),"")</f>
        <v/>
      </c>
      <c r="K3" s="19" t="str">
        <f>IFERROR(INDEX(Лист1!$C$2:$C$17000,MATCH($A3&amp;"_"&amp;K$1,Лист1!$E$2:$E$17000,0)),"")</f>
        <v/>
      </c>
      <c r="L3" s="19" t="str">
        <f>IFERROR(INDEX(Лист1!$C$2:$C$17000,MATCH($A3&amp;"_"&amp;L$1,Лист1!$E$2:$E$17000,0)),"")</f>
        <v/>
      </c>
      <c r="M3" s="19" t="str">
        <f>IFERROR(INDEX(Лист1!$C$2:$C$17000,MATCH($A3&amp;"_"&amp;M$1,Лист1!$E$2:$E$17000,0)),"")</f>
        <v/>
      </c>
      <c r="N3" s="19" t="str">
        <f>IFERROR(INDEX(Лист1!$C$2:$C$17000,MATCH($A3&amp;"_"&amp;N$1,Лист1!$E$2:$E$17000,0)),"")</f>
        <v/>
      </c>
      <c r="O3" s="19" t="str">
        <f>IFERROR(INDEX(Лист1!$C$2:$C$17000,MATCH($A3&amp;"_"&amp;O$1,Лист1!$E$2:$E$17000,0)),"")</f>
        <v/>
      </c>
      <c r="P3" s="19" t="str">
        <f>IFERROR(INDEX(Лист1!$C$2:$C$17000,MATCH($A3&amp;"_"&amp;P$1,Лист1!$E$2:$E$17000,0)),"")</f>
        <v/>
      </c>
      <c r="Q3" s="19" t="str">
        <f>IFERROR(INDEX(Лист1!$C$2:$C$17000,MATCH($A3&amp;"_"&amp;Q$1,Лист1!$E$2:$E$17000,0)),"")</f>
        <v/>
      </c>
      <c r="R3" s="19" t="str">
        <f>IFERROR(INDEX(Лист1!$C$2:$C$17000,MATCH($A3&amp;"_"&amp;R$1,Лист1!$E$2:$E$17000,0)),"")</f>
        <v/>
      </c>
      <c r="S3" s="19" t="str">
        <f>IFERROR(INDEX(Лист1!$C$2:$C$17000,MATCH($A3&amp;"_"&amp;S$1,Лист1!$E$2:$E$17000,0)),"")</f>
        <v/>
      </c>
    </row>
    <row r="4" spans="1:19" x14ac:dyDescent="0.25">
      <c r="A4" t="str">
        <f>Лист1!G6</f>
        <v>167586</v>
      </c>
      <c r="B4">
        <f>Лист1!H6</f>
        <v>12</v>
      </c>
      <c r="C4" s="19">
        <f>IFERROR(INDEX(Лист1!$C$2:$C$17000,MATCH($A4&amp;"_"&amp;C$1,Лист1!$E$2:$E$17000,0)),"")</f>
        <v>31126763699</v>
      </c>
      <c r="D4" s="19" t="str">
        <f>IFERROR(INDEX(Лист1!$C$2:$C$17000,MATCH($A4&amp;"_"&amp;D$1,Лист1!$E$2:$E$17000,0)),"")</f>
        <v/>
      </c>
      <c r="E4" s="19" t="str">
        <f>IFERROR(INDEX(Лист1!$C$2:$C$17000,MATCH($A4&amp;"_"&amp;E$1,Лист1!$E$2:$E$17000,0)),"")</f>
        <v/>
      </c>
      <c r="F4" s="19" t="str">
        <f>IFERROR(INDEX(Лист1!$C$2:$C$17000,MATCH($A4&amp;"_"&amp;F$1,Лист1!$E$2:$E$17000,0)),"")</f>
        <v/>
      </c>
      <c r="G4" s="19" t="str">
        <f>IFERROR(INDEX(Лист1!$C$2:$C$17000,MATCH($A4&amp;"_"&amp;G$1,Лист1!$E$2:$E$17000,0)),"")</f>
        <v/>
      </c>
      <c r="H4" s="19" t="str">
        <f>IFERROR(INDEX(Лист1!$C$2:$C$17000,MATCH($A4&amp;"_"&amp;H$1,Лист1!$E$2:$E$17000,0)),"")</f>
        <v/>
      </c>
      <c r="I4" s="19" t="str">
        <f>IFERROR(INDEX(Лист1!$C$2:$C$17000,MATCH($A4&amp;"_"&amp;I$1,Лист1!$E$2:$E$17000,0)),"")</f>
        <v/>
      </c>
      <c r="J4" s="19" t="str">
        <f>IFERROR(INDEX(Лист1!$C$2:$C$17000,MATCH($A4&amp;"_"&amp;J$1,Лист1!$E$2:$E$17000,0)),"")</f>
        <v/>
      </c>
      <c r="K4" s="19" t="str">
        <f>IFERROR(INDEX(Лист1!$C$2:$C$17000,MATCH($A4&amp;"_"&amp;K$1,Лист1!$E$2:$E$17000,0)),"")</f>
        <v/>
      </c>
      <c r="L4" s="19" t="str">
        <f>IFERROR(INDEX(Лист1!$C$2:$C$17000,MATCH($A4&amp;"_"&amp;L$1,Лист1!$E$2:$E$17000,0)),"")</f>
        <v/>
      </c>
      <c r="M4" s="19" t="str">
        <f>IFERROR(INDEX(Лист1!$C$2:$C$17000,MATCH($A4&amp;"_"&amp;M$1,Лист1!$E$2:$E$17000,0)),"")</f>
        <v/>
      </c>
      <c r="N4" s="19" t="str">
        <f>IFERROR(INDEX(Лист1!$C$2:$C$17000,MATCH($A4&amp;"_"&amp;N$1,Лист1!$E$2:$E$17000,0)),"")</f>
        <v/>
      </c>
      <c r="O4" s="19" t="str">
        <f>IFERROR(INDEX(Лист1!$C$2:$C$17000,MATCH($A4&amp;"_"&amp;O$1,Лист1!$E$2:$E$17000,0)),"")</f>
        <v/>
      </c>
      <c r="P4" s="19" t="str">
        <f>IFERROR(INDEX(Лист1!$C$2:$C$17000,MATCH($A4&amp;"_"&amp;P$1,Лист1!$E$2:$E$17000,0)),"")</f>
        <v/>
      </c>
      <c r="Q4" s="19" t="str">
        <f>IFERROR(INDEX(Лист1!$C$2:$C$17000,MATCH($A4&amp;"_"&amp;Q$1,Лист1!$E$2:$E$17000,0)),"")</f>
        <v/>
      </c>
      <c r="R4" s="19" t="str">
        <f>IFERROR(INDEX(Лист1!$C$2:$C$17000,MATCH($A4&amp;"_"&amp;R$1,Лист1!$E$2:$E$17000,0)),"")</f>
        <v/>
      </c>
      <c r="S4" s="19" t="str">
        <f>IFERROR(INDEX(Лист1!$C$2:$C$17000,MATCH($A4&amp;"_"&amp;S$1,Лист1!$E$2:$E$17000,0)),"")</f>
        <v/>
      </c>
    </row>
    <row r="5" spans="1:19" x14ac:dyDescent="0.25">
      <c r="A5" t="str">
        <f>Лист1!G7</f>
        <v>151540</v>
      </c>
      <c r="B5">
        <f>Лист1!H7</f>
        <v>52</v>
      </c>
      <c r="C5" s="19" t="str">
        <f>IFERROR(INDEX(Лист1!$C$2:$C$17000,MATCH($A5&amp;"_"&amp;C$1,Лист1!$E$2:$E$17000,0)),"")</f>
        <v>31126763700</v>
      </c>
      <c r="D5" s="19" t="str">
        <f>IFERROR(INDEX(Лист1!$C$2:$C$17000,MATCH($A5&amp;"_"&amp;D$1,Лист1!$E$2:$E$17000,0)),"")</f>
        <v>31126769794</v>
      </c>
      <c r="E5" s="19" t="str">
        <f>IFERROR(INDEX(Лист1!$C$2:$C$17000,MATCH($A5&amp;"_"&amp;E$1,Лист1!$E$2:$E$17000,0)),"")</f>
        <v>31126770850</v>
      </c>
      <c r="F5" s="19" t="str">
        <f>IFERROR(INDEX(Лист1!$C$2:$C$17000,MATCH($A5&amp;"_"&amp;F$1,Лист1!$E$2:$E$17000,0)),"")</f>
        <v/>
      </c>
      <c r="G5" s="19" t="str">
        <f>IFERROR(INDEX(Лист1!$C$2:$C$17000,MATCH($A5&amp;"_"&amp;G$1,Лист1!$E$2:$E$17000,0)),"")</f>
        <v/>
      </c>
      <c r="H5" s="19" t="str">
        <f>IFERROR(INDEX(Лист1!$C$2:$C$17000,MATCH($A5&amp;"_"&amp;H$1,Лист1!$E$2:$E$17000,0)),"")</f>
        <v/>
      </c>
      <c r="I5" s="19" t="str">
        <f>IFERROR(INDEX(Лист1!$C$2:$C$17000,MATCH($A5&amp;"_"&amp;I$1,Лист1!$E$2:$E$17000,0)),"")</f>
        <v/>
      </c>
      <c r="J5" s="19" t="str">
        <f>IFERROR(INDEX(Лист1!$C$2:$C$17000,MATCH($A5&amp;"_"&amp;J$1,Лист1!$E$2:$E$17000,0)),"")</f>
        <v/>
      </c>
      <c r="K5" s="19" t="str">
        <f>IFERROR(INDEX(Лист1!$C$2:$C$17000,MATCH($A5&amp;"_"&amp;K$1,Лист1!$E$2:$E$17000,0)),"")</f>
        <v/>
      </c>
      <c r="L5" s="19" t="str">
        <f>IFERROR(INDEX(Лист1!$C$2:$C$17000,MATCH($A5&amp;"_"&amp;L$1,Лист1!$E$2:$E$17000,0)),"")</f>
        <v/>
      </c>
      <c r="M5" s="19" t="str">
        <f>IFERROR(INDEX(Лист1!$C$2:$C$17000,MATCH($A5&amp;"_"&amp;M$1,Лист1!$E$2:$E$17000,0)),"")</f>
        <v/>
      </c>
      <c r="N5" s="19" t="str">
        <f>IFERROR(INDEX(Лист1!$C$2:$C$17000,MATCH($A5&amp;"_"&amp;N$1,Лист1!$E$2:$E$17000,0)),"")</f>
        <v/>
      </c>
      <c r="O5" s="19" t="str">
        <f>IFERROR(INDEX(Лист1!$C$2:$C$17000,MATCH($A5&amp;"_"&amp;O$1,Лист1!$E$2:$E$17000,0)),"")</f>
        <v/>
      </c>
      <c r="P5" s="19" t="str">
        <f>IFERROR(INDEX(Лист1!$C$2:$C$17000,MATCH($A5&amp;"_"&amp;P$1,Лист1!$E$2:$E$17000,0)),"")</f>
        <v/>
      </c>
      <c r="Q5" s="19" t="str">
        <f>IFERROR(INDEX(Лист1!$C$2:$C$17000,MATCH($A5&amp;"_"&amp;Q$1,Лист1!$E$2:$E$17000,0)),"")</f>
        <v/>
      </c>
      <c r="R5" s="19" t="str">
        <f>IFERROR(INDEX(Лист1!$C$2:$C$17000,MATCH($A5&amp;"_"&amp;R$1,Лист1!$E$2:$E$17000,0)),"")</f>
        <v/>
      </c>
      <c r="S5" s="19" t="str">
        <f>IFERROR(INDEX(Лист1!$C$2:$C$17000,MATCH($A5&amp;"_"&amp;S$1,Лист1!$E$2:$E$17000,0)),"")</f>
        <v/>
      </c>
    </row>
    <row r="6" spans="1:19" x14ac:dyDescent="0.25">
      <c r="A6" t="str">
        <f>Лист1!G8</f>
        <v>151539</v>
      </c>
      <c r="B6">
        <f>Лист1!H8</f>
        <v>12</v>
      </c>
      <c r="C6" s="19" t="str">
        <f>IFERROR(INDEX(Лист1!$C$2:$C$17000,MATCH($A6&amp;"_"&amp;C$1,Лист1!$E$2:$E$17000,0)),"")</f>
        <v>31126769793</v>
      </c>
      <c r="D6" s="19" t="str">
        <f>IFERROR(INDEX(Лист1!$C$2:$C$17000,MATCH($A6&amp;"_"&amp;D$1,Лист1!$E$2:$E$17000,0)),"")</f>
        <v>31126763699</v>
      </c>
      <c r="E6" s="19" t="str">
        <f>IFERROR(INDEX(Лист1!$C$2:$C$17000,MATCH($A6&amp;"_"&amp;E$1,Лист1!$E$2:$E$17000,0)),"")</f>
        <v>31126770849</v>
      </c>
      <c r="F6" s="19" t="str">
        <f>IFERROR(INDEX(Лист1!$C$2:$C$17000,MATCH($A6&amp;"_"&amp;F$1,Лист1!$E$2:$E$17000,0)),"")</f>
        <v/>
      </c>
      <c r="G6" s="19" t="str">
        <f>IFERROR(INDEX(Лист1!$C$2:$C$17000,MATCH($A6&amp;"_"&amp;G$1,Лист1!$E$2:$E$17000,0)),"")</f>
        <v/>
      </c>
      <c r="H6" s="19" t="str">
        <f>IFERROR(INDEX(Лист1!$C$2:$C$17000,MATCH($A6&amp;"_"&amp;H$1,Лист1!$E$2:$E$17000,0)),"")</f>
        <v/>
      </c>
      <c r="I6" s="19" t="str">
        <f>IFERROR(INDEX(Лист1!$C$2:$C$17000,MATCH($A6&amp;"_"&amp;I$1,Лист1!$E$2:$E$17000,0)),"")</f>
        <v/>
      </c>
      <c r="J6" s="19" t="str">
        <f>IFERROR(INDEX(Лист1!$C$2:$C$17000,MATCH($A6&amp;"_"&amp;J$1,Лист1!$E$2:$E$17000,0)),"")</f>
        <v/>
      </c>
      <c r="K6" s="19" t="str">
        <f>IFERROR(INDEX(Лист1!$C$2:$C$17000,MATCH($A6&amp;"_"&amp;K$1,Лист1!$E$2:$E$17000,0)),"")</f>
        <v/>
      </c>
      <c r="L6" s="19" t="str">
        <f>IFERROR(INDEX(Лист1!$C$2:$C$17000,MATCH($A6&amp;"_"&amp;L$1,Лист1!$E$2:$E$17000,0)),"")</f>
        <v/>
      </c>
      <c r="M6" s="19" t="str">
        <f>IFERROR(INDEX(Лист1!$C$2:$C$17000,MATCH($A6&amp;"_"&amp;M$1,Лист1!$E$2:$E$17000,0)),"")</f>
        <v/>
      </c>
      <c r="N6" s="19" t="str">
        <f>IFERROR(INDEX(Лист1!$C$2:$C$17000,MATCH($A6&amp;"_"&amp;N$1,Лист1!$E$2:$E$17000,0)),"")</f>
        <v/>
      </c>
      <c r="O6" s="19" t="str">
        <f>IFERROR(INDEX(Лист1!$C$2:$C$17000,MATCH($A6&amp;"_"&amp;O$1,Лист1!$E$2:$E$17000,0)),"")</f>
        <v/>
      </c>
      <c r="P6" s="19" t="str">
        <f>IFERROR(INDEX(Лист1!$C$2:$C$17000,MATCH($A6&amp;"_"&amp;P$1,Лист1!$E$2:$E$17000,0)),"")</f>
        <v/>
      </c>
      <c r="Q6" s="19" t="str">
        <f>IFERROR(INDEX(Лист1!$C$2:$C$17000,MATCH($A6&amp;"_"&amp;Q$1,Лист1!$E$2:$E$17000,0)),"")</f>
        <v/>
      </c>
      <c r="R6" s="19" t="str">
        <f>IFERROR(INDEX(Лист1!$C$2:$C$17000,MATCH($A6&amp;"_"&amp;R$1,Лист1!$E$2:$E$17000,0)),"")</f>
        <v/>
      </c>
      <c r="S6" s="19" t="str">
        <f>IFERROR(INDEX(Лист1!$C$2:$C$17000,MATCH($A6&amp;"_"&amp;S$1,Лист1!$E$2:$E$17000,0)),"")</f>
        <v/>
      </c>
    </row>
    <row r="7" spans="1:19" x14ac:dyDescent="0.25">
      <c r="A7" t="str">
        <f>Лист1!G9</f>
        <v>133334</v>
      </c>
      <c r="B7">
        <f>Лист1!H9</f>
        <v>37</v>
      </c>
      <c r="C7" s="19" t="str">
        <f>IFERROR(INDEX(Лист1!$C$2:$C$17000,MATCH($A7&amp;"_"&amp;C$1,Лист1!$E$2:$E$17000,0)),"")</f>
        <v>1J0422154JX</v>
      </c>
      <c r="D7" s="19" t="str">
        <f>IFERROR(INDEX(Лист1!$C$2:$C$17000,MATCH($A7&amp;"_"&amp;D$1,Лист1!$E$2:$E$17000,0)),"")</f>
        <v>1J0422154C</v>
      </c>
      <c r="E7" s="19" t="str">
        <f>IFERROR(INDEX(Лист1!$C$2:$C$17000,MATCH($A7&amp;"_"&amp;E$1,Лист1!$E$2:$E$17000,0)),"")</f>
        <v>030145157D</v>
      </c>
      <c r="F7" s="19" t="str">
        <f>IFERROR(INDEX(Лист1!$C$2:$C$17000,MATCH($A7&amp;"_"&amp;F$1,Лист1!$E$2:$E$17000,0)),"")</f>
        <v>1H0422155E</v>
      </c>
      <c r="G7" s="19" t="str">
        <f>IFERROR(INDEX(Лист1!$C$2:$C$17000,MATCH($A7&amp;"_"&amp;G$1,Лист1!$E$2:$E$17000,0)),"")</f>
        <v>6N0145157X</v>
      </c>
      <c r="H7" s="19" t="str">
        <f>IFERROR(INDEX(Лист1!$C$2:$C$17000,MATCH($A7&amp;"_"&amp;H$1,Лист1!$E$2:$E$17000,0)),"")</f>
        <v>6X0422154</v>
      </c>
      <c r="I7" s="19" t="str">
        <f>IFERROR(INDEX(Лист1!$C$2:$C$17000,MATCH($A7&amp;"_"&amp;I$1,Лист1!$E$2:$E$17000,0)),"")</f>
        <v>1J0422154A</v>
      </c>
      <c r="J7" s="19" t="str">
        <f>IFERROR(INDEX(Лист1!$C$2:$C$17000,MATCH($A7&amp;"_"&amp;J$1,Лист1!$E$2:$E$17000,0)),"")</f>
        <v>6N0145157</v>
      </c>
      <c r="K7" s="19" t="str">
        <f>IFERROR(INDEX(Лист1!$C$2:$C$17000,MATCH($A7&amp;"_"&amp;K$1,Лист1!$E$2:$E$17000,0)),"")</f>
        <v>6X0422154563</v>
      </c>
      <c r="L7" s="19" t="str">
        <f>IFERROR(INDEX(Лист1!$C$2:$C$17000,MATCH($A7&amp;"_"&amp;L$1,Лист1!$E$2:$E$17000,0)),"")</f>
        <v>1J0422154A01010</v>
      </c>
      <c r="M7" s="19" t="str">
        <f>IFERROR(INDEX(Лист1!$C$2:$C$17000,MATCH($A7&amp;"_"&amp;M$1,Лист1!$E$2:$E$17000,0)),"")</f>
        <v/>
      </c>
      <c r="N7" s="19" t="str">
        <f>IFERROR(INDEX(Лист1!$C$2:$C$17000,MATCH($A7&amp;"_"&amp;N$1,Лист1!$E$2:$E$17000,0)),"")</f>
        <v/>
      </c>
      <c r="O7" s="19" t="str">
        <f>IFERROR(INDEX(Лист1!$C$2:$C$17000,MATCH($A7&amp;"_"&amp;O$1,Лист1!$E$2:$E$17000,0)),"")</f>
        <v/>
      </c>
      <c r="P7" s="19" t="str">
        <f>IFERROR(INDEX(Лист1!$C$2:$C$17000,MATCH($A7&amp;"_"&amp;P$1,Лист1!$E$2:$E$17000,0)),"")</f>
        <v/>
      </c>
      <c r="Q7" s="19" t="str">
        <f>IFERROR(INDEX(Лист1!$C$2:$C$17000,MATCH($A7&amp;"_"&amp;Q$1,Лист1!$E$2:$E$17000,0)),"")</f>
        <v/>
      </c>
      <c r="R7" s="19" t="str">
        <f>IFERROR(INDEX(Лист1!$C$2:$C$17000,MATCH($A7&amp;"_"&amp;R$1,Лист1!$E$2:$E$17000,0)),"")</f>
        <v/>
      </c>
      <c r="S7" s="19" t="str">
        <f>IFERROR(INDEX(Лист1!$C$2:$C$17000,MATCH($A7&amp;"_"&amp;S$1,Лист1!$E$2:$E$17000,0)),"")</f>
        <v/>
      </c>
    </row>
    <row r="8" spans="1:19" x14ac:dyDescent="0.25">
      <c r="A8" t="str">
        <f>Лист1!G10</f>
        <v>109983</v>
      </c>
      <c r="B8" t="str">
        <f>Лист1!H10</f>
        <v>493</v>
      </c>
      <c r="C8" s="19" t="str">
        <f>IFERROR(INDEX(Лист1!$C$2:$C$17000,MATCH($A8&amp;"_"&amp;C$1,Лист1!$E$2:$E$17000,0)),"")</f>
        <v>3139780X01</v>
      </c>
      <c r="D8" s="19" t="str">
        <f>IFERROR(INDEX(Лист1!$C$2:$C$17000,MATCH($A8&amp;"_"&amp;D$1,Лист1!$E$2:$E$17000,0)),"")</f>
        <v>3172880X04</v>
      </c>
      <c r="E8" s="19" t="str">
        <f>IFERROR(INDEX(Лист1!$C$2:$C$17000,MATCH($A8&amp;"_"&amp;E$1,Лист1!$E$2:$E$17000,0)),"")</f>
        <v/>
      </c>
      <c r="F8" s="19" t="str">
        <f>IFERROR(INDEX(Лист1!$C$2:$C$17000,MATCH($A8&amp;"_"&amp;F$1,Лист1!$E$2:$E$17000,0)),"")</f>
        <v/>
      </c>
      <c r="G8" s="19" t="str">
        <f>IFERROR(INDEX(Лист1!$C$2:$C$17000,MATCH($A8&amp;"_"&amp;G$1,Лист1!$E$2:$E$17000,0)),"")</f>
        <v/>
      </c>
      <c r="H8" s="19" t="str">
        <f>IFERROR(INDEX(Лист1!$C$2:$C$17000,MATCH($A8&amp;"_"&amp;H$1,Лист1!$E$2:$E$17000,0)),"")</f>
        <v/>
      </c>
      <c r="I8" s="19" t="str">
        <f>IFERROR(INDEX(Лист1!$C$2:$C$17000,MATCH($A8&amp;"_"&amp;I$1,Лист1!$E$2:$E$17000,0)),"")</f>
        <v/>
      </c>
      <c r="J8" s="19" t="str">
        <f>IFERROR(INDEX(Лист1!$C$2:$C$17000,MATCH($A8&amp;"_"&amp;J$1,Лист1!$E$2:$E$17000,0)),"")</f>
        <v/>
      </c>
      <c r="K8" s="19" t="str">
        <f>IFERROR(INDEX(Лист1!$C$2:$C$17000,MATCH($A8&amp;"_"&amp;K$1,Лист1!$E$2:$E$17000,0)),"")</f>
        <v/>
      </c>
      <c r="L8" s="19" t="str">
        <f>IFERROR(INDEX(Лист1!$C$2:$C$17000,MATCH($A8&amp;"_"&amp;L$1,Лист1!$E$2:$E$17000,0)),"")</f>
        <v/>
      </c>
      <c r="M8" s="19" t="str">
        <f>IFERROR(INDEX(Лист1!$C$2:$C$17000,MATCH($A8&amp;"_"&amp;M$1,Лист1!$E$2:$E$17000,0)),"")</f>
        <v/>
      </c>
      <c r="N8" s="19" t="str">
        <f>IFERROR(INDEX(Лист1!$C$2:$C$17000,MATCH($A8&amp;"_"&amp;N$1,Лист1!$E$2:$E$17000,0)),"")</f>
        <v/>
      </c>
      <c r="O8" s="19" t="str">
        <f>IFERROR(INDEX(Лист1!$C$2:$C$17000,MATCH($A8&amp;"_"&amp;O$1,Лист1!$E$2:$E$17000,0)),"")</f>
        <v/>
      </c>
      <c r="P8" s="19" t="str">
        <f>IFERROR(INDEX(Лист1!$C$2:$C$17000,MATCH($A8&amp;"_"&amp;P$1,Лист1!$E$2:$E$17000,0)),"")</f>
        <v/>
      </c>
      <c r="Q8" s="19" t="str">
        <f>IFERROR(INDEX(Лист1!$C$2:$C$17000,MATCH($A8&amp;"_"&amp;Q$1,Лист1!$E$2:$E$17000,0)),"")</f>
        <v/>
      </c>
      <c r="R8" s="19" t="str">
        <f>IFERROR(INDEX(Лист1!$C$2:$C$17000,MATCH($A8&amp;"_"&amp;R$1,Лист1!$E$2:$E$17000,0)),"")</f>
        <v/>
      </c>
      <c r="S8" s="19" t="str">
        <f>IFERROR(INDEX(Лист1!$C$2:$C$17000,MATCH($A8&amp;"_"&amp;S$1,Лист1!$E$2:$E$17000,0)),"")</f>
        <v/>
      </c>
    </row>
    <row r="9" spans="1:19" x14ac:dyDescent="0.25">
      <c r="A9">
        <f>Лист1!G11</f>
        <v>0</v>
      </c>
      <c r="B9">
        <f>Лист1!H11</f>
        <v>0</v>
      </c>
      <c r="C9" s="19" t="str">
        <f>IFERROR(INDEX(Лист1!$C$2:$C$17000,MATCH($A9&amp;"_"&amp;C$1,Лист1!$E$2:$E$17000,0)),"")</f>
        <v/>
      </c>
      <c r="D9" s="19" t="str">
        <f>IFERROR(INDEX(Лист1!$C$2:$C$17000,MATCH($A9&amp;"_"&amp;D$1,Лист1!$E$2:$E$17000,0)),"")</f>
        <v/>
      </c>
      <c r="E9" s="19" t="str">
        <f>IFERROR(INDEX(Лист1!$C$2:$C$17000,MATCH($A9&amp;"_"&amp;E$1,Лист1!$E$2:$E$17000,0)),"")</f>
        <v/>
      </c>
      <c r="F9" s="19" t="str">
        <f>IFERROR(INDEX(Лист1!$C$2:$C$17000,MATCH($A9&amp;"_"&amp;F$1,Лист1!$E$2:$E$17000,0)),"")</f>
        <v/>
      </c>
      <c r="G9" s="19" t="str">
        <f>IFERROR(INDEX(Лист1!$C$2:$C$17000,MATCH($A9&amp;"_"&amp;G$1,Лист1!$E$2:$E$17000,0)),"")</f>
        <v/>
      </c>
      <c r="H9" s="19" t="str">
        <f>IFERROR(INDEX(Лист1!$C$2:$C$17000,MATCH($A9&amp;"_"&amp;H$1,Лист1!$E$2:$E$17000,0)),"")</f>
        <v/>
      </c>
      <c r="I9" s="19" t="str">
        <f>IFERROR(INDEX(Лист1!$C$2:$C$17000,MATCH($A9&amp;"_"&amp;I$1,Лист1!$E$2:$E$17000,0)),"")</f>
        <v/>
      </c>
      <c r="J9" s="19" t="str">
        <f>IFERROR(INDEX(Лист1!$C$2:$C$17000,MATCH($A9&amp;"_"&amp;J$1,Лист1!$E$2:$E$17000,0)),"")</f>
        <v/>
      </c>
      <c r="K9" s="19" t="str">
        <f>IFERROR(INDEX(Лист1!$C$2:$C$17000,MATCH($A9&amp;"_"&amp;K$1,Лист1!$E$2:$E$17000,0)),"")</f>
        <v/>
      </c>
      <c r="L9" s="19" t="str">
        <f>IFERROR(INDEX(Лист1!$C$2:$C$17000,MATCH($A9&amp;"_"&amp;L$1,Лист1!$E$2:$E$17000,0)),"")</f>
        <v/>
      </c>
      <c r="M9" s="19" t="str">
        <f>IFERROR(INDEX(Лист1!$C$2:$C$17000,MATCH($A9&amp;"_"&amp;M$1,Лист1!$E$2:$E$17000,0)),"")</f>
        <v/>
      </c>
      <c r="N9" s="19" t="str">
        <f>IFERROR(INDEX(Лист1!$C$2:$C$17000,MATCH($A9&amp;"_"&amp;N$1,Лист1!$E$2:$E$17000,0)),"")</f>
        <v/>
      </c>
      <c r="O9" s="19" t="str">
        <f>IFERROR(INDEX(Лист1!$C$2:$C$17000,MATCH($A9&amp;"_"&amp;O$1,Лист1!$E$2:$E$17000,0)),"")</f>
        <v/>
      </c>
      <c r="P9" s="19" t="str">
        <f>IFERROR(INDEX(Лист1!$C$2:$C$17000,MATCH($A9&amp;"_"&amp;P$1,Лист1!$E$2:$E$17000,0)),"")</f>
        <v/>
      </c>
      <c r="Q9" s="19" t="str">
        <f>IFERROR(INDEX(Лист1!$C$2:$C$17000,MATCH($A9&amp;"_"&amp;Q$1,Лист1!$E$2:$E$17000,0)),"")</f>
        <v/>
      </c>
      <c r="R9" s="19" t="str">
        <f>IFERROR(INDEX(Лист1!$C$2:$C$17000,MATCH($A9&amp;"_"&amp;R$1,Лист1!$E$2:$E$17000,0)),"")</f>
        <v/>
      </c>
      <c r="S9" s="19" t="str">
        <f>IFERROR(INDEX(Лист1!$C$2:$C$17000,MATCH($A9&amp;"_"&amp;S$1,Лист1!$E$2:$E$17000,0)),"")</f>
        <v/>
      </c>
    </row>
    <row r="10" spans="1:19" x14ac:dyDescent="0.25">
      <c r="A10">
        <f>Лист1!G12</f>
        <v>0</v>
      </c>
      <c r="B10">
        <f>Лист1!H12</f>
        <v>0</v>
      </c>
      <c r="C10" s="19" t="str">
        <f>IFERROR(INDEX(Лист1!$C$2:$C$17000,MATCH($A10&amp;"_"&amp;C$1,Лист1!$E$2:$E$17000,0)),"")</f>
        <v/>
      </c>
      <c r="D10" s="19" t="str">
        <f>IFERROR(INDEX(Лист1!$C$2:$C$17000,MATCH($A10&amp;"_"&amp;D$1,Лист1!$E$2:$E$17000,0)),"")</f>
        <v/>
      </c>
      <c r="E10" s="19" t="str">
        <f>IFERROR(INDEX(Лист1!$C$2:$C$17000,MATCH($A10&amp;"_"&amp;E$1,Лист1!$E$2:$E$17000,0)),"")</f>
        <v/>
      </c>
      <c r="F10" s="19" t="str">
        <f>IFERROR(INDEX(Лист1!$C$2:$C$17000,MATCH($A10&amp;"_"&amp;F$1,Лист1!$E$2:$E$17000,0)),"")</f>
        <v/>
      </c>
      <c r="G10" s="19" t="str">
        <f>IFERROR(INDEX(Лист1!$C$2:$C$17000,MATCH($A10&amp;"_"&amp;G$1,Лист1!$E$2:$E$17000,0)),"")</f>
        <v/>
      </c>
      <c r="H10" s="19" t="str">
        <f>IFERROR(INDEX(Лист1!$C$2:$C$17000,MATCH($A10&amp;"_"&amp;H$1,Лист1!$E$2:$E$17000,0)),"")</f>
        <v/>
      </c>
      <c r="I10" s="19" t="str">
        <f>IFERROR(INDEX(Лист1!$C$2:$C$17000,MATCH($A10&amp;"_"&amp;I$1,Лист1!$E$2:$E$17000,0)),"")</f>
        <v/>
      </c>
      <c r="J10" s="19" t="str">
        <f>IFERROR(INDEX(Лист1!$C$2:$C$17000,MATCH($A10&amp;"_"&amp;J$1,Лист1!$E$2:$E$17000,0)),"")</f>
        <v/>
      </c>
      <c r="K10" s="19" t="str">
        <f>IFERROR(INDEX(Лист1!$C$2:$C$17000,MATCH($A10&amp;"_"&amp;K$1,Лист1!$E$2:$E$17000,0)),"")</f>
        <v/>
      </c>
      <c r="L10" s="19" t="str">
        <f>IFERROR(INDEX(Лист1!$C$2:$C$17000,MATCH($A10&amp;"_"&amp;L$1,Лист1!$E$2:$E$17000,0)),"")</f>
        <v/>
      </c>
      <c r="M10" s="19" t="str">
        <f>IFERROR(INDEX(Лист1!$C$2:$C$17000,MATCH($A10&amp;"_"&amp;M$1,Лист1!$E$2:$E$17000,0)),"")</f>
        <v/>
      </c>
      <c r="N10" s="19" t="str">
        <f>IFERROR(INDEX(Лист1!$C$2:$C$17000,MATCH($A10&amp;"_"&amp;N$1,Лист1!$E$2:$E$17000,0)),"")</f>
        <v/>
      </c>
      <c r="O10" s="19" t="str">
        <f>IFERROR(INDEX(Лист1!$C$2:$C$17000,MATCH($A10&amp;"_"&amp;O$1,Лист1!$E$2:$E$17000,0)),"")</f>
        <v/>
      </c>
      <c r="P10" s="19" t="str">
        <f>IFERROR(INDEX(Лист1!$C$2:$C$17000,MATCH($A10&amp;"_"&amp;P$1,Лист1!$E$2:$E$17000,0)),"")</f>
        <v/>
      </c>
      <c r="Q10" s="19" t="str">
        <f>IFERROR(INDEX(Лист1!$C$2:$C$17000,MATCH($A10&amp;"_"&amp;Q$1,Лист1!$E$2:$E$17000,0)),"")</f>
        <v/>
      </c>
      <c r="R10" s="19" t="str">
        <f>IFERROR(INDEX(Лист1!$C$2:$C$17000,MATCH($A10&amp;"_"&amp;R$1,Лист1!$E$2:$E$17000,0)),"")</f>
        <v/>
      </c>
      <c r="S10" s="19" t="str">
        <f>IFERROR(INDEX(Лист1!$C$2:$C$17000,MATCH($A10&amp;"_"&amp;S$1,Лист1!$E$2:$E$17000,0)),"")</f>
        <v/>
      </c>
    </row>
    <row r="11" spans="1:19" x14ac:dyDescent="0.25">
      <c r="A11">
        <f>Лист1!G13</f>
        <v>0</v>
      </c>
      <c r="B11">
        <f>Лист1!H13</f>
        <v>0</v>
      </c>
      <c r="C11" s="19" t="str">
        <f>IFERROR(INDEX(Лист1!$C$2:$C$17000,MATCH($A11&amp;"_"&amp;C$1,Лист1!$E$2:$E$17000,0)),"")</f>
        <v/>
      </c>
      <c r="D11" s="19" t="str">
        <f>IFERROR(INDEX(Лист1!$C$2:$C$17000,MATCH($A11&amp;"_"&amp;D$1,Лист1!$E$2:$E$17000,0)),"")</f>
        <v/>
      </c>
      <c r="E11" s="19" t="str">
        <f>IFERROR(INDEX(Лист1!$C$2:$C$17000,MATCH($A11&amp;"_"&amp;E$1,Лист1!$E$2:$E$17000,0)),"")</f>
        <v/>
      </c>
      <c r="F11" s="19" t="str">
        <f>IFERROR(INDEX(Лист1!$C$2:$C$17000,MATCH($A11&amp;"_"&amp;F$1,Лист1!$E$2:$E$17000,0)),"")</f>
        <v/>
      </c>
      <c r="G11" s="19" t="str">
        <f>IFERROR(INDEX(Лист1!$C$2:$C$17000,MATCH($A11&amp;"_"&amp;G$1,Лист1!$E$2:$E$17000,0)),"")</f>
        <v/>
      </c>
      <c r="H11" s="19" t="str">
        <f>IFERROR(INDEX(Лист1!$C$2:$C$17000,MATCH($A11&amp;"_"&amp;H$1,Лист1!$E$2:$E$17000,0)),"")</f>
        <v/>
      </c>
      <c r="I11" s="19" t="str">
        <f>IFERROR(INDEX(Лист1!$C$2:$C$17000,MATCH($A11&amp;"_"&amp;I$1,Лист1!$E$2:$E$17000,0)),"")</f>
        <v/>
      </c>
      <c r="J11" s="19" t="str">
        <f>IFERROR(INDEX(Лист1!$C$2:$C$17000,MATCH($A11&amp;"_"&amp;J$1,Лист1!$E$2:$E$17000,0)),"")</f>
        <v/>
      </c>
      <c r="K11" s="19" t="str">
        <f>IFERROR(INDEX(Лист1!$C$2:$C$17000,MATCH($A11&amp;"_"&amp;K$1,Лист1!$E$2:$E$17000,0)),"")</f>
        <v/>
      </c>
      <c r="L11" s="19" t="str">
        <f>IFERROR(INDEX(Лист1!$C$2:$C$17000,MATCH($A11&amp;"_"&amp;L$1,Лист1!$E$2:$E$17000,0)),"")</f>
        <v/>
      </c>
      <c r="M11" s="19" t="str">
        <f>IFERROR(INDEX(Лист1!$C$2:$C$17000,MATCH($A11&amp;"_"&amp;M$1,Лист1!$E$2:$E$17000,0)),"")</f>
        <v/>
      </c>
      <c r="N11" s="19" t="str">
        <f>IFERROR(INDEX(Лист1!$C$2:$C$17000,MATCH($A11&amp;"_"&amp;N$1,Лист1!$E$2:$E$17000,0)),"")</f>
        <v/>
      </c>
      <c r="O11" s="19" t="str">
        <f>IFERROR(INDEX(Лист1!$C$2:$C$17000,MATCH($A11&amp;"_"&amp;O$1,Лист1!$E$2:$E$17000,0)),"")</f>
        <v/>
      </c>
      <c r="P11" s="19" t="str">
        <f>IFERROR(INDEX(Лист1!$C$2:$C$17000,MATCH($A11&amp;"_"&amp;P$1,Лист1!$E$2:$E$17000,0)),"")</f>
        <v/>
      </c>
      <c r="Q11" s="19" t="str">
        <f>IFERROR(INDEX(Лист1!$C$2:$C$17000,MATCH($A11&amp;"_"&amp;Q$1,Лист1!$E$2:$E$17000,0)),"")</f>
        <v/>
      </c>
      <c r="R11" s="19" t="str">
        <f>IFERROR(INDEX(Лист1!$C$2:$C$17000,MATCH($A11&amp;"_"&amp;R$1,Лист1!$E$2:$E$17000,0)),"")</f>
        <v/>
      </c>
      <c r="S11" s="19" t="str">
        <f>IFERROR(INDEX(Лист1!$C$2:$C$17000,MATCH($A11&amp;"_"&amp;S$1,Лист1!$E$2:$E$17000,0)),"")</f>
        <v/>
      </c>
    </row>
    <row r="12" spans="1:19" x14ac:dyDescent="0.25">
      <c r="A12">
        <f>Лист1!G14</f>
        <v>0</v>
      </c>
      <c r="B12">
        <f>Лист1!H14</f>
        <v>0</v>
      </c>
      <c r="C12" s="19" t="str">
        <f>IFERROR(INDEX(Лист1!$C$2:$C$17000,MATCH($A12&amp;"_"&amp;C$1,Лист1!$E$2:$E$17000,0)),"")</f>
        <v/>
      </c>
      <c r="D12" s="19" t="str">
        <f>IFERROR(INDEX(Лист1!$C$2:$C$17000,MATCH($A12&amp;"_"&amp;D$1,Лист1!$E$2:$E$17000,0)),"")</f>
        <v/>
      </c>
      <c r="E12" s="19" t="str">
        <f>IFERROR(INDEX(Лист1!$C$2:$C$17000,MATCH($A12&amp;"_"&amp;E$1,Лист1!$E$2:$E$17000,0)),"")</f>
        <v/>
      </c>
      <c r="F12" s="19" t="str">
        <f>IFERROR(INDEX(Лист1!$C$2:$C$17000,MATCH($A12&amp;"_"&amp;F$1,Лист1!$E$2:$E$17000,0)),"")</f>
        <v/>
      </c>
      <c r="G12" s="19" t="str">
        <f>IFERROR(INDEX(Лист1!$C$2:$C$17000,MATCH($A12&amp;"_"&amp;G$1,Лист1!$E$2:$E$17000,0)),"")</f>
        <v/>
      </c>
      <c r="H12" s="19" t="str">
        <f>IFERROR(INDEX(Лист1!$C$2:$C$17000,MATCH($A12&amp;"_"&amp;H$1,Лист1!$E$2:$E$17000,0)),"")</f>
        <v/>
      </c>
      <c r="I12" s="19" t="str">
        <f>IFERROR(INDEX(Лист1!$C$2:$C$17000,MATCH($A12&amp;"_"&amp;I$1,Лист1!$E$2:$E$17000,0)),"")</f>
        <v/>
      </c>
      <c r="J12" s="19" t="str">
        <f>IFERROR(INDEX(Лист1!$C$2:$C$17000,MATCH($A12&amp;"_"&amp;J$1,Лист1!$E$2:$E$17000,0)),"")</f>
        <v/>
      </c>
      <c r="K12" s="19" t="str">
        <f>IFERROR(INDEX(Лист1!$C$2:$C$17000,MATCH($A12&amp;"_"&amp;K$1,Лист1!$E$2:$E$17000,0)),"")</f>
        <v/>
      </c>
      <c r="L12" s="19" t="str">
        <f>IFERROR(INDEX(Лист1!$C$2:$C$17000,MATCH($A12&amp;"_"&amp;L$1,Лист1!$E$2:$E$17000,0)),"")</f>
        <v/>
      </c>
      <c r="M12" s="19" t="str">
        <f>IFERROR(INDEX(Лист1!$C$2:$C$17000,MATCH($A12&amp;"_"&amp;M$1,Лист1!$E$2:$E$17000,0)),"")</f>
        <v/>
      </c>
      <c r="N12" s="19" t="str">
        <f>IFERROR(INDEX(Лист1!$C$2:$C$17000,MATCH($A12&amp;"_"&amp;N$1,Лист1!$E$2:$E$17000,0)),"")</f>
        <v/>
      </c>
      <c r="O12" s="19" t="str">
        <f>IFERROR(INDEX(Лист1!$C$2:$C$17000,MATCH($A12&amp;"_"&amp;O$1,Лист1!$E$2:$E$17000,0)),"")</f>
        <v/>
      </c>
      <c r="P12" s="19" t="str">
        <f>IFERROR(INDEX(Лист1!$C$2:$C$17000,MATCH($A12&amp;"_"&amp;P$1,Лист1!$E$2:$E$17000,0)),"")</f>
        <v/>
      </c>
      <c r="Q12" s="19" t="str">
        <f>IFERROR(INDEX(Лист1!$C$2:$C$17000,MATCH($A12&amp;"_"&amp;Q$1,Лист1!$E$2:$E$17000,0)),"")</f>
        <v/>
      </c>
      <c r="R12" s="19" t="str">
        <f>IFERROR(INDEX(Лист1!$C$2:$C$17000,MATCH($A12&amp;"_"&amp;R$1,Лист1!$E$2:$E$17000,0)),"")</f>
        <v/>
      </c>
      <c r="S12" s="19" t="str">
        <f>IFERROR(INDEX(Лист1!$C$2:$C$17000,MATCH($A12&amp;"_"&amp;S$1,Лист1!$E$2:$E$17000,0)),"")</f>
        <v/>
      </c>
    </row>
    <row r="13" spans="1:19" x14ac:dyDescent="0.25">
      <c r="A13">
        <f>Лист1!G15</f>
        <v>0</v>
      </c>
      <c r="B13">
        <f>Лист1!H15</f>
        <v>0</v>
      </c>
      <c r="C13" s="19" t="str">
        <f>IFERROR(INDEX(Лист1!$C$2:$C$17000,MATCH($A13&amp;"_"&amp;C$1,Лист1!$E$2:$E$17000,0)),"")</f>
        <v/>
      </c>
      <c r="D13" s="19" t="str">
        <f>IFERROR(INDEX(Лист1!$C$2:$C$17000,MATCH($A13&amp;"_"&amp;D$1,Лист1!$E$2:$E$17000,0)),"")</f>
        <v/>
      </c>
      <c r="E13" s="19" t="str">
        <f>IFERROR(INDEX(Лист1!$C$2:$C$17000,MATCH($A13&amp;"_"&amp;E$1,Лист1!$E$2:$E$17000,0)),"")</f>
        <v/>
      </c>
      <c r="F13" s="19" t="str">
        <f>IFERROR(INDEX(Лист1!$C$2:$C$17000,MATCH($A13&amp;"_"&amp;F$1,Лист1!$E$2:$E$17000,0)),"")</f>
        <v/>
      </c>
      <c r="G13" s="19" t="str">
        <f>IFERROR(INDEX(Лист1!$C$2:$C$17000,MATCH($A13&amp;"_"&amp;G$1,Лист1!$E$2:$E$17000,0)),"")</f>
        <v/>
      </c>
      <c r="H13" s="19" t="str">
        <f>IFERROR(INDEX(Лист1!$C$2:$C$17000,MATCH($A13&amp;"_"&amp;H$1,Лист1!$E$2:$E$17000,0)),"")</f>
        <v/>
      </c>
      <c r="I13" s="19" t="str">
        <f>IFERROR(INDEX(Лист1!$C$2:$C$17000,MATCH($A13&amp;"_"&amp;I$1,Лист1!$E$2:$E$17000,0)),"")</f>
        <v/>
      </c>
      <c r="J13" s="19" t="str">
        <f>IFERROR(INDEX(Лист1!$C$2:$C$17000,MATCH($A13&amp;"_"&amp;J$1,Лист1!$E$2:$E$17000,0)),"")</f>
        <v/>
      </c>
      <c r="K13" s="19" t="str">
        <f>IFERROR(INDEX(Лист1!$C$2:$C$17000,MATCH($A13&amp;"_"&amp;K$1,Лист1!$E$2:$E$17000,0)),"")</f>
        <v/>
      </c>
      <c r="L13" s="19" t="str">
        <f>IFERROR(INDEX(Лист1!$C$2:$C$17000,MATCH($A13&amp;"_"&amp;L$1,Лист1!$E$2:$E$17000,0)),"")</f>
        <v/>
      </c>
      <c r="M13" s="19" t="str">
        <f>IFERROR(INDEX(Лист1!$C$2:$C$17000,MATCH($A13&amp;"_"&amp;M$1,Лист1!$E$2:$E$17000,0)),"")</f>
        <v/>
      </c>
      <c r="N13" s="19" t="str">
        <f>IFERROR(INDEX(Лист1!$C$2:$C$17000,MATCH($A13&amp;"_"&amp;N$1,Лист1!$E$2:$E$17000,0)),"")</f>
        <v/>
      </c>
      <c r="O13" s="19" t="str">
        <f>IFERROR(INDEX(Лист1!$C$2:$C$17000,MATCH($A13&amp;"_"&amp;O$1,Лист1!$E$2:$E$17000,0)),"")</f>
        <v/>
      </c>
      <c r="P13" s="19" t="str">
        <f>IFERROR(INDEX(Лист1!$C$2:$C$17000,MATCH($A13&amp;"_"&amp;P$1,Лист1!$E$2:$E$17000,0)),"")</f>
        <v/>
      </c>
      <c r="Q13" s="19" t="str">
        <f>IFERROR(INDEX(Лист1!$C$2:$C$17000,MATCH($A13&amp;"_"&amp;Q$1,Лист1!$E$2:$E$17000,0)),"")</f>
        <v/>
      </c>
      <c r="R13" s="19" t="str">
        <f>IFERROR(INDEX(Лист1!$C$2:$C$17000,MATCH($A13&amp;"_"&amp;R$1,Лист1!$E$2:$E$17000,0)),"")</f>
        <v/>
      </c>
      <c r="S13" s="19" t="str">
        <f>IFERROR(INDEX(Лист1!$C$2:$C$17000,MATCH($A13&amp;"_"&amp;S$1,Лист1!$E$2:$E$17000,0)),"")</f>
        <v/>
      </c>
    </row>
    <row r="14" spans="1:19" x14ac:dyDescent="0.25">
      <c r="A14">
        <f>Лист1!G16</f>
        <v>0</v>
      </c>
      <c r="B14">
        <f>Лист1!H16</f>
        <v>0</v>
      </c>
      <c r="C14" s="19" t="str">
        <f>IFERROR(INDEX(Лист1!$C$2:$C$17000,MATCH($A14&amp;"_"&amp;C$1,Лист1!$E$2:$E$17000,0)),"")</f>
        <v/>
      </c>
      <c r="D14" s="19" t="str">
        <f>IFERROR(INDEX(Лист1!$C$2:$C$17000,MATCH($A14&amp;"_"&amp;D$1,Лист1!$E$2:$E$17000,0)),"")</f>
        <v/>
      </c>
      <c r="E14" s="19" t="str">
        <f>IFERROR(INDEX(Лист1!$C$2:$C$17000,MATCH($A14&amp;"_"&amp;E$1,Лист1!$E$2:$E$17000,0)),"")</f>
        <v/>
      </c>
      <c r="F14" s="19" t="str">
        <f>IFERROR(INDEX(Лист1!$C$2:$C$17000,MATCH($A14&amp;"_"&amp;F$1,Лист1!$E$2:$E$17000,0)),"")</f>
        <v/>
      </c>
      <c r="G14" s="19" t="str">
        <f>IFERROR(INDEX(Лист1!$C$2:$C$17000,MATCH($A14&amp;"_"&amp;G$1,Лист1!$E$2:$E$17000,0)),"")</f>
        <v/>
      </c>
      <c r="H14" s="19" t="str">
        <f>IFERROR(INDEX(Лист1!$C$2:$C$17000,MATCH($A14&amp;"_"&amp;H$1,Лист1!$E$2:$E$17000,0)),"")</f>
        <v/>
      </c>
      <c r="I14" s="19" t="str">
        <f>IFERROR(INDEX(Лист1!$C$2:$C$17000,MATCH($A14&amp;"_"&amp;I$1,Лист1!$E$2:$E$17000,0)),"")</f>
        <v/>
      </c>
      <c r="J14" s="19" t="str">
        <f>IFERROR(INDEX(Лист1!$C$2:$C$17000,MATCH($A14&amp;"_"&amp;J$1,Лист1!$E$2:$E$17000,0)),"")</f>
        <v/>
      </c>
      <c r="K14" s="19" t="str">
        <f>IFERROR(INDEX(Лист1!$C$2:$C$17000,MATCH($A14&amp;"_"&amp;K$1,Лист1!$E$2:$E$17000,0)),"")</f>
        <v/>
      </c>
      <c r="L14" s="19" t="str">
        <f>IFERROR(INDEX(Лист1!$C$2:$C$17000,MATCH($A14&amp;"_"&amp;L$1,Лист1!$E$2:$E$17000,0)),"")</f>
        <v/>
      </c>
      <c r="M14" s="19" t="str">
        <f>IFERROR(INDEX(Лист1!$C$2:$C$17000,MATCH($A14&amp;"_"&amp;M$1,Лист1!$E$2:$E$17000,0)),"")</f>
        <v/>
      </c>
      <c r="N14" s="19" t="str">
        <f>IFERROR(INDEX(Лист1!$C$2:$C$17000,MATCH($A14&amp;"_"&amp;N$1,Лист1!$E$2:$E$17000,0)),"")</f>
        <v/>
      </c>
      <c r="O14" s="19" t="str">
        <f>IFERROR(INDEX(Лист1!$C$2:$C$17000,MATCH($A14&amp;"_"&amp;O$1,Лист1!$E$2:$E$17000,0)),"")</f>
        <v/>
      </c>
      <c r="P14" s="19" t="str">
        <f>IFERROR(INDEX(Лист1!$C$2:$C$17000,MATCH($A14&amp;"_"&amp;P$1,Лист1!$E$2:$E$17000,0)),"")</f>
        <v/>
      </c>
      <c r="Q14" s="19" t="str">
        <f>IFERROR(INDEX(Лист1!$C$2:$C$17000,MATCH($A14&amp;"_"&amp;Q$1,Лист1!$E$2:$E$17000,0)),"")</f>
        <v/>
      </c>
      <c r="R14" s="19" t="str">
        <f>IFERROR(INDEX(Лист1!$C$2:$C$17000,MATCH($A14&amp;"_"&amp;R$1,Лист1!$E$2:$E$17000,0)),"")</f>
        <v/>
      </c>
      <c r="S14" s="19" t="str">
        <f>IFERROR(INDEX(Лист1!$C$2:$C$17000,MATCH($A14&amp;"_"&amp;S$1,Лист1!$E$2:$E$17000,0)),"")</f>
        <v/>
      </c>
    </row>
    <row r="15" spans="1:19" x14ac:dyDescent="0.25">
      <c r="A15">
        <f>Лист1!G17</f>
        <v>0</v>
      </c>
      <c r="B15">
        <f>Лист1!H17</f>
        <v>0</v>
      </c>
      <c r="C15" s="19" t="str">
        <f>IFERROR(INDEX(Лист1!$C$2:$C$17000,MATCH($A15&amp;"_"&amp;C$1,Лист1!$E$2:$E$17000,0)),"")</f>
        <v/>
      </c>
      <c r="D15" s="19" t="str">
        <f>IFERROR(INDEX(Лист1!$C$2:$C$17000,MATCH($A15&amp;"_"&amp;D$1,Лист1!$E$2:$E$17000,0)),"")</f>
        <v/>
      </c>
      <c r="E15" s="19" t="str">
        <f>IFERROR(INDEX(Лист1!$C$2:$C$17000,MATCH($A15&amp;"_"&amp;E$1,Лист1!$E$2:$E$17000,0)),"")</f>
        <v/>
      </c>
      <c r="F15" s="19" t="str">
        <f>IFERROR(INDEX(Лист1!$C$2:$C$17000,MATCH($A15&amp;"_"&amp;F$1,Лист1!$E$2:$E$17000,0)),"")</f>
        <v/>
      </c>
      <c r="G15" s="19" t="str">
        <f>IFERROR(INDEX(Лист1!$C$2:$C$17000,MATCH($A15&amp;"_"&amp;G$1,Лист1!$E$2:$E$17000,0)),"")</f>
        <v/>
      </c>
      <c r="H15" s="19" t="str">
        <f>IFERROR(INDEX(Лист1!$C$2:$C$17000,MATCH($A15&amp;"_"&amp;H$1,Лист1!$E$2:$E$17000,0)),"")</f>
        <v/>
      </c>
      <c r="I15" s="19" t="str">
        <f>IFERROR(INDEX(Лист1!$C$2:$C$17000,MATCH($A15&amp;"_"&amp;I$1,Лист1!$E$2:$E$17000,0)),"")</f>
        <v/>
      </c>
      <c r="J15" s="19" t="str">
        <f>IFERROR(INDEX(Лист1!$C$2:$C$17000,MATCH($A15&amp;"_"&amp;J$1,Лист1!$E$2:$E$17000,0)),"")</f>
        <v/>
      </c>
      <c r="K15" s="19" t="str">
        <f>IFERROR(INDEX(Лист1!$C$2:$C$17000,MATCH($A15&amp;"_"&amp;K$1,Лист1!$E$2:$E$17000,0)),"")</f>
        <v/>
      </c>
      <c r="L15" s="19" t="str">
        <f>IFERROR(INDEX(Лист1!$C$2:$C$17000,MATCH($A15&amp;"_"&amp;L$1,Лист1!$E$2:$E$17000,0)),"")</f>
        <v/>
      </c>
      <c r="M15" s="19" t="str">
        <f>IFERROR(INDEX(Лист1!$C$2:$C$17000,MATCH($A15&amp;"_"&amp;M$1,Лист1!$E$2:$E$17000,0)),"")</f>
        <v/>
      </c>
      <c r="N15" s="19" t="str">
        <f>IFERROR(INDEX(Лист1!$C$2:$C$17000,MATCH($A15&amp;"_"&amp;N$1,Лист1!$E$2:$E$17000,0)),"")</f>
        <v/>
      </c>
      <c r="O15" s="19" t="str">
        <f>IFERROR(INDEX(Лист1!$C$2:$C$17000,MATCH($A15&amp;"_"&amp;O$1,Лист1!$E$2:$E$17000,0)),"")</f>
        <v/>
      </c>
      <c r="P15" s="19" t="str">
        <f>IFERROR(INDEX(Лист1!$C$2:$C$17000,MATCH($A15&amp;"_"&amp;P$1,Лист1!$E$2:$E$17000,0)),"")</f>
        <v/>
      </c>
      <c r="Q15" s="19" t="str">
        <f>IFERROR(INDEX(Лист1!$C$2:$C$17000,MATCH($A15&amp;"_"&amp;Q$1,Лист1!$E$2:$E$17000,0)),"")</f>
        <v/>
      </c>
      <c r="R15" s="19" t="str">
        <f>IFERROR(INDEX(Лист1!$C$2:$C$17000,MATCH($A15&amp;"_"&amp;R$1,Лист1!$E$2:$E$17000,0)),"")</f>
        <v/>
      </c>
      <c r="S15" s="19" t="str">
        <f>IFERROR(INDEX(Лист1!$C$2:$C$17000,MATCH($A15&amp;"_"&amp;S$1,Лист1!$E$2:$E$17000,0)),"")</f>
        <v/>
      </c>
    </row>
    <row r="16" spans="1:19" x14ac:dyDescent="0.25">
      <c r="A16">
        <f>Лист1!G18</f>
        <v>0</v>
      </c>
      <c r="B16">
        <f>Лист1!H18</f>
        <v>0</v>
      </c>
      <c r="C16" s="19" t="str">
        <f>IFERROR(INDEX(Лист1!$C$2:$C$17000,MATCH($A16&amp;"_"&amp;C$1,Лист1!$E$2:$E$17000,0)),"")</f>
        <v/>
      </c>
      <c r="D16" s="19" t="str">
        <f>IFERROR(INDEX(Лист1!$C$2:$C$17000,MATCH($A16&amp;"_"&amp;D$1,Лист1!$E$2:$E$17000,0)),"")</f>
        <v/>
      </c>
      <c r="E16" s="19" t="str">
        <f>IFERROR(INDEX(Лист1!$C$2:$C$17000,MATCH($A16&amp;"_"&amp;E$1,Лист1!$E$2:$E$17000,0)),"")</f>
        <v/>
      </c>
      <c r="F16" s="19" t="str">
        <f>IFERROR(INDEX(Лист1!$C$2:$C$17000,MATCH($A16&amp;"_"&amp;F$1,Лист1!$E$2:$E$17000,0)),"")</f>
        <v/>
      </c>
      <c r="G16" s="19" t="str">
        <f>IFERROR(INDEX(Лист1!$C$2:$C$17000,MATCH($A16&amp;"_"&amp;G$1,Лист1!$E$2:$E$17000,0)),"")</f>
        <v/>
      </c>
      <c r="H16" s="19" t="str">
        <f>IFERROR(INDEX(Лист1!$C$2:$C$17000,MATCH($A16&amp;"_"&amp;H$1,Лист1!$E$2:$E$17000,0)),"")</f>
        <v/>
      </c>
      <c r="I16" s="19" t="str">
        <f>IFERROR(INDEX(Лист1!$C$2:$C$17000,MATCH($A16&amp;"_"&amp;I$1,Лист1!$E$2:$E$17000,0)),"")</f>
        <v/>
      </c>
      <c r="J16" s="19" t="str">
        <f>IFERROR(INDEX(Лист1!$C$2:$C$17000,MATCH($A16&amp;"_"&amp;J$1,Лист1!$E$2:$E$17000,0)),"")</f>
        <v/>
      </c>
      <c r="K16" s="19" t="str">
        <f>IFERROR(INDEX(Лист1!$C$2:$C$17000,MATCH($A16&amp;"_"&amp;K$1,Лист1!$E$2:$E$17000,0)),"")</f>
        <v/>
      </c>
      <c r="L16" s="19" t="str">
        <f>IFERROR(INDEX(Лист1!$C$2:$C$17000,MATCH($A16&amp;"_"&amp;L$1,Лист1!$E$2:$E$17000,0)),"")</f>
        <v/>
      </c>
      <c r="M16" s="19" t="str">
        <f>IFERROR(INDEX(Лист1!$C$2:$C$17000,MATCH($A16&amp;"_"&amp;M$1,Лист1!$E$2:$E$17000,0)),"")</f>
        <v/>
      </c>
      <c r="N16" s="19" t="str">
        <f>IFERROR(INDEX(Лист1!$C$2:$C$17000,MATCH($A16&amp;"_"&amp;N$1,Лист1!$E$2:$E$17000,0)),"")</f>
        <v/>
      </c>
      <c r="O16" s="19" t="str">
        <f>IFERROR(INDEX(Лист1!$C$2:$C$17000,MATCH($A16&amp;"_"&amp;O$1,Лист1!$E$2:$E$17000,0)),"")</f>
        <v/>
      </c>
      <c r="P16" s="19" t="str">
        <f>IFERROR(INDEX(Лист1!$C$2:$C$17000,MATCH($A16&amp;"_"&amp;P$1,Лист1!$E$2:$E$17000,0)),"")</f>
        <v/>
      </c>
      <c r="Q16" s="19" t="str">
        <f>IFERROR(INDEX(Лист1!$C$2:$C$17000,MATCH($A16&amp;"_"&amp;Q$1,Лист1!$E$2:$E$17000,0)),"")</f>
        <v/>
      </c>
      <c r="R16" s="19" t="str">
        <f>IFERROR(INDEX(Лист1!$C$2:$C$17000,MATCH($A16&amp;"_"&amp;R$1,Лист1!$E$2:$E$17000,0)),"")</f>
        <v/>
      </c>
      <c r="S16" s="19" t="str">
        <f>IFERROR(INDEX(Лист1!$C$2:$C$17000,MATCH($A16&amp;"_"&amp;S$1,Лист1!$E$2:$E$17000,0)),"")</f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2015-02-17T19:11:01Z</dcterms:modified>
</cp:coreProperties>
</file>