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420" windowWidth="23715" windowHeight="9495"/>
  </bookViews>
  <sheets>
    <sheet name="Просадка! (2)" sheetId="1" r:id="rId1"/>
  </sheets>
  <definedNames>
    <definedName name="_xlnm._FilterDatabase" localSheetId="0" hidden="1">'Просадка! (2)'!$A$2:$AN$485</definedName>
  </definedNames>
  <calcPr calcId="152511"/>
</workbook>
</file>

<file path=xl/calcChain.xml><?xml version="1.0" encoding="utf-8"?>
<calcChain xmlns="http://schemas.openxmlformats.org/spreadsheetml/2006/main">
  <c r="D18" i="1" l="1"/>
  <c r="G18" i="1" s="1"/>
  <c r="J18" i="1"/>
  <c r="K18" i="1"/>
  <c r="D17" i="1"/>
  <c r="G17" i="1" s="1"/>
  <c r="A16" i="1"/>
  <c r="D16" i="1" s="1"/>
  <c r="G16" i="1" s="1"/>
  <c r="A15" i="1"/>
  <c r="D15" i="1" s="1"/>
  <c r="A14" i="1"/>
  <c r="D14" i="1" s="1"/>
  <c r="G14" i="1" s="1"/>
  <c r="A13" i="1"/>
  <c r="D13" i="1" s="1"/>
  <c r="G13" i="1" s="1"/>
  <c r="A12" i="1"/>
  <c r="D12" i="1" s="1"/>
  <c r="G12" i="1" s="1"/>
  <c r="A11" i="1"/>
  <c r="D11" i="1" s="1"/>
  <c r="A10" i="1"/>
  <c r="D10" i="1" s="1"/>
  <c r="A9" i="1"/>
  <c r="D9" i="1" s="1"/>
  <c r="A8" i="1"/>
  <c r="D8" i="1" s="1"/>
  <c r="G8" i="1" s="1"/>
  <c r="A7" i="1"/>
  <c r="D7" i="1" s="1"/>
  <c r="A6" i="1"/>
  <c r="D6" i="1" s="1"/>
  <c r="A5" i="1"/>
  <c r="D5" i="1" s="1"/>
  <c r="G5" i="1" s="1"/>
  <c r="A4" i="1"/>
  <c r="D4" i="1" s="1"/>
  <c r="C17" i="1" s="1"/>
  <c r="C18" i="1" l="1"/>
  <c r="E18" i="1" s="1"/>
  <c r="L18" i="1"/>
  <c r="N18" i="1" s="1"/>
  <c r="L16" i="1"/>
  <c r="J17" i="1"/>
  <c r="C15" i="1"/>
  <c r="E15" i="1" s="1"/>
  <c r="J16" i="1"/>
  <c r="N16" i="1" s="1"/>
  <c r="C16" i="1"/>
  <c r="E16" i="1" s="1"/>
  <c r="K17" i="1"/>
  <c r="N17" i="1"/>
  <c r="E17" i="1"/>
  <c r="L17" i="1"/>
  <c r="K16" i="1"/>
  <c r="L9" i="1"/>
  <c r="G6" i="1"/>
  <c r="K8" i="1"/>
  <c r="G10" i="1"/>
  <c r="J10" i="1"/>
  <c r="G11" i="1"/>
  <c r="J13" i="1"/>
  <c r="L7" i="1"/>
  <c r="G9" i="1"/>
  <c r="K7" i="1"/>
  <c r="K14" i="1"/>
  <c r="J11" i="1"/>
  <c r="L11" i="1"/>
  <c r="K10" i="1"/>
  <c r="K9" i="1"/>
  <c r="J8" i="1"/>
  <c r="G7" i="1"/>
  <c r="L13" i="1"/>
  <c r="K12" i="1"/>
  <c r="K6" i="1"/>
  <c r="C11" i="1"/>
  <c r="E11" i="1" s="1"/>
  <c r="C5" i="1"/>
  <c r="E5" i="1" s="1"/>
  <c r="J6" i="1"/>
  <c r="Q18" i="1" s="1"/>
  <c r="C13" i="1"/>
  <c r="E13" i="1" s="1"/>
  <c r="L5" i="1"/>
  <c r="N5" i="1" s="1"/>
  <c r="C9" i="1"/>
  <c r="E9" i="1" s="1"/>
  <c r="C10" i="1"/>
  <c r="E10" i="1" s="1"/>
  <c r="C6" i="1"/>
  <c r="E6" i="1" s="1"/>
  <c r="C7" i="1"/>
  <c r="E7" i="1" s="1"/>
  <c r="C14" i="1"/>
  <c r="E14" i="1" s="1"/>
  <c r="C12" i="1"/>
  <c r="E12" i="1" s="1"/>
  <c r="C8" i="1"/>
  <c r="E8" i="1" s="1"/>
  <c r="G15" i="1"/>
  <c r="L15" i="1"/>
  <c r="J15" i="1"/>
  <c r="L14" i="1"/>
  <c r="J14" i="1"/>
  <c r="K15" i="1"/>
  <c r="J12" i="1"/>
  <c r="K13" i="1"/>
  <c r="K11" i="1"/>
  <c r="L12" i="1"/>
  <c r="L6" i="1"/>
  <c r="J7" i="1"/>
  <c r="L10" i="1"/>
  <c r="J9" i="1"/>
  <c r="L8" i="1"/>
  <c r="H18" i="1" l="1"/>
  <c r="H16" i="1"/>
  <c r="H17" i="1"/>
  <c r="Q17" i="1"/>
  <c r="N13" i="1"/>
  <c r="H13" i="1" s="1"/>
  <c r="N11" i="1"/>
  <c r="H11" i="1" s="1"/>
  <c r="N10" i="1"/>
  <c r="H10" i="1" s="1"/>
  <c r="N8" i="1"/>
  <c r="H8" i="1" s="1"/>
  <c r="H5" i="1"/>
  <c r="Q9" i="1"/>
  <c r="N9" i="1"/>
  <c r="H9" i="1" s="1"/>
  <c r="Q6" i="1"/>
  <c r="Q8" i="1"/>
  <c r="R18" i="1" s="1"/>
  <c r="Q10" i="1"/>
  <c r="N6" i="1"/>
  <c r="H6" i="1" s="1"/>
  <c r="Q7" i="1"/>
  <c r="N7" i="1"/>
  <c r="H7" i="1" s="1"/>
  <c r="Q12" i="1"/>
  <c r="N12" i="1"/>
  <c r="H12" i="1" s="1"/>
  <c r="Q14" i="1"/>
  <c r="N14" i="1"/>
  <c r="H14" i="1" s="1"/>
  <c r="Q13" i="1"/>
  <c r="Q15" i="1"/>
  <c r="N15" i="1"/>
  <c r="H15" i="1" s="1"/>
  <c r="Q11" i="1"/>
  <c r="R17" i="1" l="1"/>
  <c r="R16" i="1"/>
  <c r="R10" i="1"/>
  <c r="R13" i="1"/>
  <c r="R11" i="1"/>
  <c r="R15" i="1"/>
  <c r="R14" i="1"/>
  <c r="R12" i="1"/>
</calcChain>
</file>

<file path=xl/sharedStrings.xml><?xml version="1.0" encoding="utf-8"?>
<sst xmlns="http://schemas.openxmlformats.org/spreadsheetml/2006/main" count="19" uniqueCount="19">
  <si>
    <t>Автоматическая вставка при вводе значения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</si>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</sst>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/>
    <xf numFmtId="0" fontId="0" fillId="0" borderId="2" xfId="0" applyFill="1" applyBorder="1"/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vertical="center"/>
    </xf>
    <xf numFmtId="1" fontId="0" fillId="0" borderId="0" xfId="0" applyNumberFormat="1" applyFill="1" applyBorder="1"/>
    <xf numFmtId="1" fontId="1" fillId="0" borderId="0" xfId="0" applyNumberFormat="1" applyFont="1" applyFill="1" applyBorder="1"/>
    <xf numFmtId="1" fontId="0" fillId="0" borderId="0" xfId="0" applyNumberFormat="1" applyFill="1" applyBorder="1" applyAlignment="1">
      <alignment horizontal="left"/>
    </xf>
    <xf numFmtId="1" fontId="1" fillId="0" borderId="2" xfId="0" applyNumberFormat="1" applyFont="1" applyFill="1" applyBorder="1"/>
    <xf numFmtId="1" fontId="0" fillId="0" borderId="1" xfId="0" applyNumberFormat="1" applyFill="1" applyBorder="1" applyAlignment="1">
      <alignment horizontal="left"/>
    </xf>
    <xf numFmtId="1" fontId="1" fillId="0" borderId="1" xfId="0" applyNumberFormat="1" applyFont="1" applyFill="1" applyBorder="1"/>
    <xf numFmtId="1" fontId="3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1" xfId="0" applyNumberFormat="1" applyFill="1" applyBorder="1"/>
    <xf numFmtId="1" fontId="1" fillId="0" borderId="2" xfId="0" applyNumberFormat="1" applyFont="1" applyFill="1" applyBorder="1" applyAlignment="1">
      <alignment horizontal="left" vertical="center"/>
    </xf>
    <xf numFmtId="1" fontId="0" fillId="3" borderId="0" xfId="0" applyNumberFormat="1" applyFill="1" applyBorder="1" applyAlignment="1">
      <alignment horizontal="left"/>
    </xf>
    <xf numFmtId="1" fontId="0" fillId="4" borderId="2" xfId="0" applyNumberFormat="1" applyFill="1" applyBorder="1"/>
    <xf numFmtId="1" fontId="0" fillId="2" borderId="0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1" xfId="0" applyNumberFormat="1" applyFill="1" applyBorder="1" applyAlignment="1">
      <alignment horizontal="left"/>
    </xf>
    <xf numFmtId="1" fontId="0" fillId="5" borderId="0" xfId="0" applyNumberFormat="1" applyFill="1" applyBorder="1"/>
    <xf numFmtId="1" fontId="0" fillId="0" borderId="0" xfId="0" applyNumberFormat="1" applyBorder="1"/>
    <xf numFmtId="1" fontId="0" fillId="0" borderId="2" xfId="0" applyNumberFormat="1" applyFill="1" applyBorder="1" applyAlignment="1"/>
    <xf numFmtId="1" fontId="0" fillId="0" borderId="6" xfId="0" applyNumberFormat="1" applyFill="1" applyBorder="1" applyAlignment="1"/>
    <xf numFmtId="1" fontId="0" fillId="2" borderId="6" xfId="0" applyNumberFormat="1" applyFill="1" applyBorder="1" applyAlignment="1">
      <alignment horizontal="left"/>
    </xf>
    <xf numFmtId="1" fontId="0" fillId="0" borderId="6" xfId="0" applyNumberFormat="1" applyFill="1" applyBorder="1" applyAlignment="1">
      <alignment horizontal="left"/>
    </xf>
    <xf numFmtId="1" fontId="0" fillId="0" borderId="7" xfId="0" applyNumberFormat="1" applyFill="1" applyBorder="1" applyAlignment="1"/>
  </cellXfs>
  <cellStyles count="1">
    <cellStyle name="Обычный" xfId="0" builtinId="0"/>
  </cellStyles>
  <dxfs count="22">
    <dxf>
      <fill>
        <patternFill>
          <bgColor theme="6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fill>
        <patternFill patternType="solid">
          <fgColor indexed="64"/>
          <bgColor theme="2" tint="-0.499984740745262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right style="medium">
          <color indexed="64"/>
        </right>
      </border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R18" totalsRowShown="0" headerRowDxfId="1" tableBorderDxfId="20">
  <autoFilter ref="A3:R18"/>
  <tableColumns count="18">
    <tableColumn id="1" name="Столбец1" dataDxfId="19">
      <calculatedColumnFormula>INT(RAND()*98)+1</calculatedColumnFormula>
    </tableColumn>
    <tableColumn id="2" name="Столбец2" dataDxfId="18"/>
    <tableColumn id="3" name="Столбец3" dataDxfId="17">
      <calculatedColumnFormula>AVERAGE(D$4:$D4)</calculatedColumnFormula>
    </tableColumn>
    <tableColumn id="4" name="Столбец4" dataDxfId="16">
      <calculatedColumnFormula>A4</calculatedColumnFormula>
    </tableColumn>
    <tableColumn id="5" name="Столбец5" dataDxfId="15">
      <calculatedColumnFormula>(D4+C4)/D4</calculatedColumnFormula>
    </tableColumn>
    <tableColumn id="6" name="Столбец6" dataDxfId="14"/>
    <tableColumn id="7" name="Столбец7" dataDxfId="13">
      <calculatedColumnFormula>D4</calculatedColumnFormula>
    </tableColumn>
    <tableColumn id="8" name="Столбец8" dataDxfId="12">
      <calculatedColumnFormula>AVERAGE(E4,N4)</calculatedColumnFormula>
    </tableColumn>
    <tableColumn id="9" name="Столбец9" dataDxfId="11"/>
    <tableColumn id="10" name="Столбец10" dataDxfId="10">
      <calculatedColumnFormula>(D2+D3+D4+AVERAGE(D2:D3))/D3</calculatedColumnFormula>
    </tableColumn>
    <tableColumn id="11" name="Столбец11" dataDxfId="9">
      <calculatedColumnFormula>(D2+D3+D4+AVERAGE(D2:D3))/D3</calculatedColumnFormula>
    </tableColumn>
    <tableColumn id="12" name="Столбец12" dataDxfId="8">
      <calculatedColumnFormula>(D3+D4+AVERAGE(D3:D4))/D4</calculatedColumnFormula>
    </tableColumn>
    <tableColumn id="13" name="Столбец13" dataDxfId="7"/>
    <tableColumn id="14" name="Столбец14" dataDxfId="6">
      <calculatedColumnFormula>MIN(D4,J4,L4)</calculatedColumnFormula>
    </tableColumn>
    <tableColumn id="15" name="Столбец15" dataDxfId="5"/>
    <tableColumn id="16" name="Столбец16" dataDxfId="4"/>
    <tableColumn id="17" name="Столбец17" dataDxfId="3">
      <calculatedColumnFormula>IF(J4&lt;AVERAGE($J$6:J4),J4,"")</calculatedColumnFormula>
    </tableColumn>
    <tableColumn id="18" name="Столбец18" dataDxfId="2">
      <calculatedColumnFormula>IF(Q4&lt;=AVERAGE($Q$8:Q4),J4,"")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N486"/>
  <sheetViews>
    <sheetView tabSelected="1" zoomScaleNormal="100" workbookViewId="0">
      <pane ySplit="1" topLeftCell="A2" activePane="bottomLeft" state="frozen"/>
      <selection pane="bottomLeft" activeCell="A19" sqref="A19"/>
    </sheetView>
  </sheetViews>
  <sheetFormatPr defaultRowHeight="15" x14ac:dyDescent="0.25"/>
  <cols>
    <col min="1" max="1" width="14.7109375" style="16" customWidth="1"/>
    <col min="2" max="2" width="13.28515625" style="16" customWidth="1"/>
    <col min="3" max="9" width="11.85546875" style="16" customWidth="1"/>
    <col min="10" max="10" width="12.85546875" style="16" customWidth="1"/>
    <col min="11" max="11" width="6.5703125" style="16" hidden="1" customWidth="1"/>
    <col min="12" max="18" width="12.85546875" style="16" customWidth="1"/>
    <col min="19" max="20" width="6.5703125" style="2" bestFit="1" customWidth="1"/>
    <col min="21" max="21" width="9.140625" style="2"/>
    <col min="22" max="16384" width="9.140625" style="1"/>
  </cols>
  <sheetData>
    <row r="1" spans="1:21" s="8" customFormat="1" ht="21" customHeight="1" x14ac:dyDescent="0.25">
      <c r="A1" s="10"/>
      <c r="B1" s="10"/>
      <c r="C1" s="10"/>
      <c r="D1" s="10"/>
      <c r="E1" s="10"/>
      <c r="F1" s="10"/>
      <c r="G1" s="10"/>
      <c r="H1" s="11"/>
      <c r="I1" s="12"/>
      <c r="J1" s="12"/>
      <c r="K1" s="12"/>
      <c r="L1" s="12"/>
      <c r="M1" s="12"/>
      <c r="N1" s="13"/>
      <c r="O1" s="10"/>
      <c r="P1" s="10"/>
      <c r="Q1" s="14"/>
      <c r="R1" s="15"/>
      <c r="S1" s="9"/>
      <c r="T1" s="6"/>
      <c r="U1" s="6"/>
    </row>
    <row r="2" spans="1:21" x14ac:dyDescent="0.25">
      <c r="C2" s="17"/>
      <c r="E2" s="17"/>
      <c r="F2" s="17"/>
      <c r="G2" s="18"/>
      <c r="H2" s="19"/>
      <c r="I2" s="17"/>
      <c r="J2" s="17"/>
      <c r="K2" s="17"/>
      <c r="M2" s="18"/>
      <c r="N2" s="20"/>
      <c r="O2" s="18"/>
      <c r="P2" s="18"/>
      <c r="Q2" s="19"/>
      <c r="R2" s="21"/>
      <c r="S2" s="7"/>
      <c r="T2" s="7"/>
    </row>
    <row r="3" spans="1:21" ht="15.75" customHeight="1" x14ac:dyDescent="0.25">
      <c r="A3" s="22" t="s">
        <v>1</v>
      </c>
      <c r="B3" s="23" t="s">
        <v>2</v>
      </c>
      <c r="C3" s="16" t="s">
        <v>3</v>
      </c>
      <c r="D3" s="16" t="s">
        <v>4</v>
      </c>
      <c r="E3" s="16" t="s">
        <v>5</v>
      </c>
      <c r="F3" s="10" t="s">
        <v>6</v>
      </c>
      <c r="G3" s="10" t="s">
        <v>7</v>
      </c>
      <c r="H3" s="24" t="s">
        <v>8</v>
      </c>
      <c r="I3" s="16" t="s">
        <v>9</v>
      </c>
      <c r="J3" s="10" t="s">
        <v>10</v>
      </c>
      <c r="K3" s="10" t="s">
        <v>11</v>
      </c>
      <c r="L3" s="16" t="s">
        <v>12</v>
      </c>
      <c r="M3" s="16" t="s">
        <v>13</v>
      </c>
      <c r="N3" s="25" t="s">
        <v>14</v>
      </c>
      <c r="O3" s="16" t="s">
        <v>15</v>
      </c>
      <c r="P3" s="16" t="s">
        <v>16</v>
      </c>
      <c r="Q3" s="26" t="s">
        <v>17</v>
      </c>
      <c r="R3" s="10" t="s">
        <v>18</v>
      </c>
      <c r="S3" s="6"/>
      <c r="T3" s="6"/>
    </row>
    <row r="4" spans="1:21" ht="15" customHeight="1" x14ac:dyDescent="0.25">
      <c r="A4" s="22">
        <f ca="1">INT(RAND()*98)+1</f>
        <v>24</v>
      </c>
      <c r="B4" s="23"/>
      <c r="D4" s="16">
        <f t="shared" ref="D4:D15" ca="1" si="0">A4</f>
        <v>24</v>
      </c>
      <c r="F4" s="10"/>
      <c r="G4" s="10"/>
      <c r="H4" s="24"/>
      <c r="J4" s="10"/>
      <c r="K4" s="10"/>
      <c r="N4" s="25"/>
      <c r="Q4" s="26"/>
      <c r="R4" s="10"/>
    </row>
    <row r="5" spans="1:21" ht="15" customHeight="1" x14ac:dyDescent="0.25">
      <c r="A5" s="22">
        <f ca="1">INT(RAND()*98)+1</f>
        <v>27</v>
      </c>
      <c r="B5" s="23"/>
      <c r="C5" s="16">
        <f ca="1">AVERAGE(D$4:$D5)</f>
        <v>25.5</v>
      </c>
      <c r="D5" s="16">
        <f t="shared" ca="1" si="0"/>
        <v>27</v>
      </c>
      <c r="E5" s="16">
        <f t="shared" ref="E5:E15" ca="1" si="1">(D5+C5)/D5</f>
        <v>1.9444444444444444</v>
      </c>
      <c r="G5" s="27">
        <f t="shared" ref="G5:G15" ca="1" si="2">D5</f>
        <v>27</v>
      </c>
      <c r="H5" s="28">
        <f t="shared" ref="H5:H15" ca="1" si="3">AVERAGE(E5,N5)</f>
        <v>2.3888888888888888</v>
      </c>
      <c r="L5" s="16">
        <f ca="1">(D4+D5+AVERAGE($D$4:D5))/D5</f>
        <v>2.8333333333333335</v>
      </c>
      <c r="M5" s="18"/>
      <c r="N5" s="20">
        <f t="shared" ref="N5:N15" ca="1" si="4">MIN(D5,J5,L5)</f>
        <v>2.8333333333333335</v>
      </c>
      <c r="O5" s="18"/>
      <c r="P5" s="18"/>
      <c r="Q5" s="24"/>
      <c r="U5" s="1"/>
    </row>
    <row r="6" spans="1:21" ht="15.75" customHeight="1" x14ac:dyDescent="0.25">
      <c r="A6" s="22">
        <f t="shared" ref="A6:A16" ca="1" si="5">INT(RAND()*98)+1</f>
        <v>56</v>
      </c>
      <c r="B6" s="23"/>
      <c r="C6" s="16">
        <f ca="1">AVERAGE(D$4:$D6)</f>
        <v>35.666666666666664</v>
      </c>
      <c r="D6" s="16">
        <f t="shared" ca="1" si="0"/>
        <v>56</v>
      </c>
      <c r="E6" s="16">
        <f t="shared" ca="1" si="1"/>
        <v>1.6369047619047616</v>
      </c>
      <c r="G6" s="27">
        <f t="shared" ca="1" si="2"/>
        <v>56</v>
      </c>
      <c r="H6" s="28">
        <f t="shared" ca="1" si="3"/>
        <v>1.9300595238095237</v>
      </c>
      <c r="J6" s="16">
        <f ca="1">(D4+D5+D6+AVERAGE(D4:D6))/D6</f>
        <v>2.5476190476190474</v>
      </c>
      <c r="K6" s="16">
        <f ca="1">(D4+D5+D6+AVERAGE(D4:D6))/D6</f>
        <v>2.5476190476190474</v>
      </c>
      <c r="L6" s="16">
        <f t="shared" ref="L6:L15" ca="1" si="6">(D5+D6+AVERAGE(D5:D6))/D6</f>
        <v>2.2232142857142856</v>
      </c>
      <c r="M6" s="18"/>
      <c r="N6" s="20">
        <f t="shared" ca="1" si="4"/>
        <v>2.2232142857142856</v>
      </c>
      <c r="O6" s="18"/>
      <c r="P6" s="18"/>
      <c r="Q6" s="24" t="str">
        <f ca="1">IF(J6&lt;AVERAGE($J$6:J6),AVERAGE($J$6:J6),"")</f>
        <v/>
      </c>
      <c r="U6" s="1"/>
    </row>
    <row r="7" spans="1:21" ht="15.75" customHeight="1" x14ac:dyDescent="0.25">
      <c r="A7" s="22">
        <f t="shared" ca="1" si="5"/>
        <v>81</v>
      </c>
      <c r="B7" s="23"/>
      <c r="C7" s="16">
        <f ca="1">AVERAGE(D$4:$D7)</f>
        <v>47</v>
      </c>
      <c r="D7" s="16">
        <f t="shared" ca="1" si="0"/>
        <v>81</v>
      </c>
      <c r="E7" s="16">
        <f t="shared" ca="1" si="1"/>
        <v>1.5802469135802468</v>
      </c>
      <c r="G7" s="29">
        <f t="shared" ca="1" si="2"/>
        <v>81</v>
      </c>
      <c r="H7" s="28">
        <f t="shared" ca="1" si="3"/>
        <v>2.058641975308642</v>
      </c>
      <c r="J7" s="16">
        <f t="shared" ref="J7:J17" ca="1" si="7">(D5+D6+D7+AVERAGE(D5:D6))/D6</f>
        <v>3.6696428571428572</v>
      </c>
      <c r="K7" s="16">
        <f t="shared" ref="K7:K15" ca="1" si="8">(D5+D6+D7+AVERAGE(D5:D6))/D6</f>
        <v>3.6696428571428572</v>
      </c>
      <c r="L7" s="16">
        <f t="shared" ca="1" si="6"/>
        <v>2.5370370370370372</v>
      </c>
      <c r="M7" s="18"/>
      <c r="N7" s="20">
        <f t="shared" ca="1" si="4"/>
        <v>2.5370370370370372</v>
      </c>
      <c r="O7" s="18"/>
      <c r="P7" s="18"/>
      <c r="Q7" s="24" t="str">
        <f ca="1">IF(J7&lt;AVERAGE($J$6:J7),AVERAGE($J$6:J7),"")</f>
        <v/>
      </c>
      <c r="U7" s="1"/>
    </row>
    <row r="8" spans="1:21" ht="15" customHeight="1" x14ac:dyDescent="0.25">
      <c r="A8" s="22">
        <f t="shared" ca="1" si="5"/>
        <v>63</v>
      </c>
      <c r="B8" s="23"/>
      <c r="C8" s="16">
        <f ca="1">AVERAGE(D$4:$D8)</f>
        <v>50.2</v>
      </c>
      <c r="D8" s="16">
        <f t="shared" ca="1" si="0"/>
        <v>63</v>
      </c>
      <c r="E8" s="16">
        <f t="shared" ca="1" si="1"/>
        <v>1.7968253968253969</v>
      </c>
      <c r="G8" s="18">
        <f t="shared" ca="1" si="2"/>
        <v>63</v>
      </c>
      <c r="H8" s="28">
        <f t="shared" ca="1" si="3"/>
        <v>2.5558201058201058</v>
      </c>
      <c r="J8" s="16">
        <f t="shared" ca="1" si="7"/>
        <v>3.3148148148148149</v>
      </c>
      <c r="K8" s="30">
        <f t="shared" ca="1" si="8"/>
        <v>3.3148148148148149</v>
      </c>
      <c r="L8" s="16">
        <f t="shared" ca="1" si="6"/>
        <v>3.4285714285714284</v>
      </c>
      <c r="M8" s="18"/>
      <c r="N8" s="31">
        <f t="shared" ca="1" si="4"/>
        <v>3.3148148148148149</v>
      </c>
      <c r="O8" s="18"/>
      <c r="P8" s="18"/>
      <c r="Q8" s="24" t="str">
        <f ca="1">IF(J8&lt;AVERAGE($J$6:J8),J8,"")</f>
        <v/>
      </c>
      <c r="U8" s="1"/>
    </row>
    <row r="9" spans="1:21" ht="15.75" customHeight="1" x14ac:dyDescent="0.25">
      <c r="A9" s="22">
        <f t="shared" ca="1" si="5"/>
        <v>93</v>
      </c>
      <c r="B9" s="23"/>
      <c r="C9" s="16">
        <f ca="1">AVERAGE(D$4:$D9)</f>
        <v>57.333333333333336</v>
      </c>
      <c r="D9" s="16">
        <f t="shared" ca="1" si="0"/>
        <v>93</v>
      </c>
      <c r="E9" s="16">
        <f t="shared" ca="1" si="1"/>
        <v>1.6164874551971327</v>
      </c>
      <c r="G9" s="27">
        <f t="shared" ca="1" si="2"/>
        <v>93</v>
      </c>
      <c r="H9" s="24">
        <f t="shared" ca="1" si="3"/>
        <v>2.0663082437275984</v>
      </c>
      <c r="J9" s="16">
        <f t="shared" ca="1" si="7"/>
        <v>4.9047619047619051</v>
      </c>
      <c r="K9" s="16">
        <f t="shared" ca="1" si="8"/>
        <v>4.9047619047619051</v>
      </c>
      <c r="L9" s="16">
        <f t="shared" ca="1" si="6"/>
        <v>2.5161290322580645</v>
      </c>
      <c r="M9" s="18"/>
      <c r="N9" s="31">
        <f t="shared" ca="1" si="4"/>
        <v>2.5161290322580645</v>
      </c>
      <c r="O9" s="18"/>
      <c r="P9" s="18"/>
      <c r="Q9" s="24" t="str">
        <f ca="1">IF(J9&lt;AVERAGE($J$6:J9),J9,"")</f>
        <v/>
      </c>
      <c r="U9" s="1"/>
    </row>
    <row r="10" spans="1:21" ht="15.75" customHeight="1" x14ac:dyDescent="0.25">
      <c r="A10" s="22">
        <f t="shared" ca="1" si="5"/>
        <v>86</v>
      </c>
      <c r="B10" s="23"/>
      <c r="C10" s="16">
        <f ca="1">AVERAGE(D$4:$D10)</f>
        <v>61.428571428571431</v>
      </c>
      <c r="D10" s="16">
        <f t="shared" ca="1" si="0"/>
        <v>86</v>
      </c>
      <c r="E10" s="16">
        <f t="shared" ca="1" si="1"/>
        <v>1.7142857142857144</v>
      </c>
      <c r="G10" s="18">
        <f t="shared" ca="1" si="2"/>
        <v>86</v>
      </c>
      <c r="H10" s="28">
        <f t="shared" ca="1" si="3"/>
        <v>2.4181893687707641</v>
      </c>
      <c r="J10" s="16">
        <f t="shared" ca="1" si="7"/>
        <v>3.4408602150537635</v>
      </c>
      <c r="K10" s="30">
        <f t="shared" ca="1" si="8"/>
        <v>3.4408602150537635</v>
      </c>
      <c r="L10" s="16">
        <f t="shared" ca="1" si="6"/>
        <v>3.1220930232558142</v>
      </c>
      <c r="M10" s="18"/>
      <c r="N10" s="31">
        <f t="shared" ca="1" si="4"/>
        <v>3.1220930232558142</v>
      </c>
      <c r="O10" s="18"/>
      <c r="P10" s="18"/>
      <c r="Q10" s="24">
        <f ca="1">IF(J10&lt;AVERAGE($J$6:J10),J10,"")</f>
        <v>3.4408602150537635</v>
      </c>
      <c r="R10" s="16">
        <f ca="1">IF(Q10&lt;=AVERAGE($Q$8:Q10),J10,"")</f>
        <v>3.4408602150537635</v>
      </c>
      <c r="U10" s="1"/>
    </row>
    <row r="11" spans="1:21" ht="15.75" customHeight="1" x14ac:dyDescent="0.25">
      <c r="A11" s="22">
        <f t="shared" ca="1" si="5"/>
        <v>6</v>
      </c>
      <c r="B11" s="23"/>
      <c r="C11" s="16">
        <f ca="1">AVERAGE(D$4:$D11)</f>
        <v>54.5</v>
      </c>
      <c r="D11" s="16">
        <f t="shared" ca="1" si="0"/>
        <v>6</v>
      </c>
      <c r="E11" s="16">
        <f t="shared" ca="1" si="1"/>
        <v>10.083333333333334</v>
      </c>
      <c r="G11" s="27">
        <f t="shared" ca="1" si="2"/>
        <v>6</v>
      </c>
      <c r="H11" s="24">
        <f t="shared" ca="1" si="3"/>
        <v>6.6375968992248069</v>
      </c>
      <c r="J11" s="16">
        <f t="shared" ca="1" si="7"/>
        <v>3.191860465116279</v>
      </c>
      <c r="K11" s="16">
        <f t="shared" ca="1" si="8"/>
        <v>3.191860465116279</v>
      </c>
      <c r="L11" s="16">
        <f t="shared" ca="1" si="6"/>
        <v>23</v>
      </c>
      <c r="M11" s="18"/>
      <c r="N11" s="20">
        <f t="shared" ca="1" si="4"/>
        <v>3.191860465116279</v>
      </c>
      <c r="O11" s="18"/>
      <c r="P11" s="18"/>
      <c r="Q11" s="24">
        <f ca="1">IF(J11&lt;AVERAGE($J$6:J11),J11,"")</f>
        <v>3.191860465116279</v>
      </c>
      <c r="R11" s="16">
        <f ca="1">IF(Q11&lt;=AVERAGE($Q$8:Q11),J11,"")</f>
        <v>3.191860465116279</v>
      </c>
      <c r="U11" s="1"/>
    </row>
    <row r="12" spans="1:21" ht="14.25" customHeight="1" x14ac:dyDescent="0.25">
      <c r="A12" s="22">
        <f t="shared" ca="1" si="5"/>
        <v>74</v>
      </c>
      <c r="B12" s="23"/>
      <c r="C12" s="16">
        <f ca="1">AVERAGE(D$4:$D12)</f>
        <v>56.666666666666664</v>
      </c>
      <c r="D12" s="16">
        <f t="shared" ca="1" si="0"/>
        <v>74</v>
      </c>
      <c r="E12" s="16">
        <f t="shared" ca="1" si="1"/>
        <v>1.7657657657657657</v>
      </c>
      <c r="G12" s="29">
        <f t="shared" ca="1" si="2"/>
        <v>74</v>
      </c>
      <c r="H12" s="24">
        <f t="shared" ca="1" si="3"/>
        <v>1.6936936936936937</v>
      </c>
      <c r="J12" s="16">
        <f t="shared" ca="1" si="7"/>
        <v>35.333333333333336</v>
      </c>
      <c r="K12" s="16">
        <f t="shared" ca="1" si="8"/>
        <v>35.333333333333336</v>
      </c>
      <c r="L12" s="16">
        <f t="shared" ca="1" si="6"/>
        <v>1.6216216216216217</v>
      </c>
      <c r="M12" s="18"/>
      <c r="N12" s="20">
        <f t="shared" ca="1" si="4"/>
        <v>1.6216216216216217</v>
      </c>
      <c r="O12" s="18"/>
      <c r="P12" s="18"/>
      <c r="Q12" s="24" t="str">
        <f ca="1">IF(J12&lt;AVERAGE($J$6:J12),J12,"")</f>
        <v/>
      </c>
      <c r="R12" s="16" t="str">
        <f ca="1">IF(Q12&lt;=AVERAGE($Q$8:Q12),J12,"")</f>
        <v/>
      </c>
      <c r="U12" s="1"/>
    </row>
    <row r="13" spans="1:21" ht="15.75" customHeight="1" x14ac:dyDescent="0.25">
      <c r="A13" s="22">
        <f t="shared" ca="1" si="5"/>
        <v>3</v>
      </c>
      <c r="B13" s="23"/>
      <c r="C13" s="16">
        <f ca="1">AVERAGE(D$4:$D13)</f>
        <v>51.3</v>
      </c>
      <c r="D13" s="16">
        <f t="shared" ca="1" si="0"/>
        <v>3</v>
      </c>
      <c r="E13" s="16">
        <f t="shared" ca="1" si="1"/>
        <v>18.099999999999998</v>
      </c>
      <c r="G13" s="18">
        <f t="shared" ca="1" si="2"/>
        <v>3</v>
      </c>
      <c r="H13" s="24">
        <f t="shared" ca="1" si="3"/>
        <v>9.8810810810810796</v>
      </c>
      <c r="J13" s="16">
        <f t="shared" ca="1" si="7"/>
        <v>1.6621621621621621</v>
      </c>
      <c r="K13" s="32">
        <f t="shared" ca="1" si="8"/>
        <v>1.6621621621621621</v>
      </c>
      <c r="L13" s="16">
        <f t="shared" ca="1" si="6"/>
        <v>38.5</v>
      </c>
      <c r="M13" s="18"/>
      <c r="N13" s="31">
        <f t="shared" ca="1" si="4"/>
        <v>1.6621621621621621</v>
      </c>
      <c r="O13" s="18"/>
      <c r="P13" s="18"/>
      <c r="Q13" s="24">
        <f ca="1">IF(J13&lt;AVERAGE($J$6:J13),J13,"")</f>
        <v>1.6621621621621621</v>
      </c>
      <c r="R13" s="16">
        <f ca="1">IF(Q13&lt;=AVERAGE($Q$8:Q13),J13,"")</f>
        <v>1.6621621621621621</v>
      </c>
      <c r="U13" s="1"/>
    </row>
    <row r="14" spans="1:21" ht="15" customHeight="1" x14ac:dyDescent="0.25">
      <c r="A14" s="22">
        <f t="shared" ca="1" si="5"/>
        <v>55</v>
      </c>
      <c r="B14" s="23"/>
      <c r="C14" s="16">
        <f ca="1">AVERAGE(D$4:$D14)</f>
        <v>51.636363636363633</v>
      </c>
      <c r="D14" s="16">
        <f t="shared" ca="1" si="0"/>
        <v>55</v>
      </c>
      <c r="E14" s="16">
        <f t="shared" ca="1" si="1"/>
        <v>1.9388429752066114</v>
      </c>
      <c r="G14" s="29">
        <f t="shared" ca="1" si="2"/>
        <v>55</v>
      </c>
      <c r="H14" s="28">
        <f t="shared" ca="1" si="3"/>
        <v>1.7603305785123966</v>
      </c>
      <c r="J14" s="16">
        <f t="shared" ca="1" si="7"/>
        <v>56.833333333333336</v>
      </c>
      <c r="K14" s="16">
        <f t="shared" ca="1" si="8"/>
        <v>56.833333333333336</v>
      </c>
      <c r="L14" s="16">
        <f t="shared" ca="1" si="6"/>
        <v>1.5818181818181818</v>
      </c>
      <c r="M14" s="18"/>
      <c r="N14" s="20">
        <f t="shared" ca="1" si="4"/>
        <v>1.5818181818181818</v>
      </c>
      <c r="O14" s="18"/>
      <c r="P14" s="18"/>
      <c r="Q14" s="24" t="str">
        <f ca="1">IF(J14&lt;AVERAGE($J$6:J14),J14,"")</f>
        <v/>
      </c>
      <c r="R14" s="16" t="str">
        <f ca="1">IF(Q14&lt;=AVERAGE($Q$8:Q14),J14,"")</f>
        <v/>
      </c>
    </row>
    <row r="15" spans="1:21" ht="15" customHeight="1" thickBot="1" x14ac:dyDescent="0.3">
      <c r="A15" s="22">
        <f t="shared" ca="1" si="5"/>
        <v>3</v>
      </c>
      <c r="B15" s="23"/>
      <c r="C15" s="16">
        <f ca="1">AVERAGE(D$4:$D15)</f>
        <v>47.583333333333336</v>
      </c>
      <c r="D15" s="16">
        <f t="shared" ca="1" si="0"/>
        <v>3</v>
      </c>
      <c r="E15" s="16">
        <f t="shared" ca="1" si="1"/>
        <v>16.861111111111111</v>
      </c>
      <c r="G15" s="29">
        <f t="shared" ca="1" si="2"/>
        <v>3</v>
      </c>
      <c r="H15" s="28">
        <f t="shared" ca="1" si="3"/>
        <v>9.2487373737373737</v>
      </c>
      <c r="J15" s="16">
        <f t="shared" ca="1" si="7"/>
        <v>1.6363636363636365</v>
      </c>
      <c r="K15" s="30">
        <f t="shared" ca="1" si="8"/>
        <v>1.6363636363636365</v>
      </c>
      <c r="L15" s="16">
        <f t="shared" ca="1" si="6"/>
        <v>29</v>
      </c>
      <c r="M15" s="18"/>
      <c r="N15" s="20">
        <f t="shared" ca="1" si="4"/>
        <v>1.6363636363636365</v>
      </c>
      <c r="O15" s="18"/>
      <c r="P15" s="18"/>
      <c r="Q15" s="24">
        <f ca="1">IF(J15&lt;AVERAGE($J$6:J15),J15,"")</f>
        <v>1.6363636363636365</v>
      </c>
      <c r="R15" s="16">
        <f ca="1">IF(Q15&lt;=AVERAGE($Q$8:Q15),J15,"")</f>
        <v>1.6363636363636365</v>
      </c>
      <c r="S15" s="3"/>
      <c r="T15" s="3"/>
      <c r="U15"/>
    </row>
    <row r="16" spans="1:21" ht="15.75" customHeight="1" x14ac:dyDescent="0.25">
      <c r="A16" s="22">
        <f t="shared" ca="1" si="5"/>
        <v>72</v>
      </c>
      <c r="B16" s="23"/>
      <c r="C16" s="16">
        <f ca="1">AVERAGE(D$4:$D16)</f>
        <v>49.46153846153846</v>
      </c>
      <c r="D16" s="35">
        <f ca="1">A16</f>
        <v>72</v>
      </c>
      <c r="E16" s="35">
        <f ca="1">(D16+C16)/D16</f>
        <v>1.6869658119658117</v>
      </c>
      <c r="F16" s="35"/>
      <c r="G16" s="36">
        <f ca="1">D16</f>
        <v>72</v>
      </c>
      <c r="H16" s="34">
        <f ca="1">AVERAGE(E16,N16)</f>
        <v>1.6247329059829059</v>
      </c>
      <c r="J16" s="16">
        <f t="shared" ca="1" si="7"/>
        <v>53</v>
      </c>
      <c r="K16" s="35">
        <f ca="1">(D14+D15+D16+AVERAGE(D14:D15))/D15</f>
        <v>53</v>
      </c>
      <c r="L16" s="35">
        <f ca="1">(D15+D16+AVERAGE(D15:D16))/D16</f>
        <v>1.5625</v>
      </c>
      <c r="M16" s="37"/>
      <c r="N16" s="20">
        <f ca="1">MIN(D16,J16,L16)</f>
        <v>1.5625</v>
      </c>
      <c r="O16" s="18"/>
      <c r="P16" s="18"/>
      <c r="Q16" s="34" t="s">
        <v>0</v>
      </c>
      <c r="R16" s="38" t="str">
        <f ca="1">IF(Q16&lt;=AVERAGE($Q$8:Q16),J16,"")</f>
        <v/>
      </c>
      <c r="S16" s="3"/>
      <c r="T16" s="3"/>
      <c r="U16"/>
    </row>
    <row r="17" spans="1:40" customFormat="1" ht="15" customHeight="1" x14ac:dyDescent="0.25">
      <c r="A17" s="22">
        <v>45</v>
      </c>
      <c r="B17" s="23"/>
      <c r="C17" s="16">
        <f ca="1">AVERAGE(D$4:$D18)</f>
        <v>49.6</v>
      </c>
      <c r="D17" s="16">
        <f>A17</f>
        <v>45</v>
      </c>
      <c r="E17" s="16">
        <f ca="1">(D17+C17)/D17</f>
        <v>2.1022222222222222</v>
      </c>
      <c r="F17" s="16"/>
      <c r="G17" s="29">
        <f>D17</f>
        <v>45</v>
      </c>
      <c r="H17" s="24">
        <f ca="1">AVERAGE(E17,N17)</f>
        <v>2.1448611111111111</v>
      </c>
      <c r="I17" s="16"/>
      <c r="J17" s="16">
        <f t="shared" ca="1" si="7"/>
        <v>2.1875</v>
      </c>
      <c r="K17" s="16">
        <f ca="1">(D15+D16+D17+AVERAGE(D15:D16))/D16</f>
        <v>2.1875</v>
      </c>
      <c r="L17" s="16">
        <f ca="1">(D16+D17+AVERAGE(D16:D17))/D17</f>
        <v>3.9</v>
      </c>
      <c r="M17" s="18"/>
      <c r="N17" s="20">
        <f ca="1">MIN(D17,J17,L17)</f>
        <v>2.1875</v>
      </c>
      <c r="O17" s="18"/>
      <c r="P17" s="18"/>
      <c r="Q17" s="24">
        <f ca="1">IF(J17&lt;AVERAGE($J$6:J17),J17,"")</f>
        <v>2.1875</v>
      </c>
      <c r="R17" s="16">
        <f ca="1">IF(Q17&lt;=AVERAGE($Q$8:Q17),J17,"")</f>
        <v>2.1875</v>
      </c>
      <c r="S17" s="3"/>
      <c r="T17" s="3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customFormat="1" ht="15" customHeight="1" x14ac:dyDescent="0.25">
      <c r="A18" s="22">
        <v>56</v>
      </c>
      <c r="B18" s="23"/>
      <c r="C18" s="16">
        <f ca="1">AVERAGE(D$4:$D18)</f>
        <v>49.6</v>
      </c>
      <c r="D18" s="16">
        <f>A18</f>
        <v>56</v>
      </c>
      <c r="E18" s="16">
        <f ca="1">(D18+C18)/D18</f>
        <v>1.8857142857142857</v>
      </c>
      <c r="F18" s="16"/>
      <c r="G18" s="29">
        <f>D18</f>
        <v>56</v>
      </c>
      <c r="H18" s="24">
        <f ca="1">AVERAGE(E18,N18)</f>
        <v>2.2955357142857142</v>
      </c>
      <c r="I18" s="16"/>
      <c r="J18" s="16">
        <f ca="1">(D16+D17+D18+AVERAGE(D16:D17))/D17</f>
        <v>5.1444444444444448</v>
      </c>
      <c r="K18" s="16">
        <f ca="1">(D16+D17+D18+AVERAGE(D16:D17))/D17</f>
        <v>5.1444444444444448</v>
      </c>
      <c r="L18" s="16">
        <f>(D17+D18+AVERAGE(D17:D18))/D18</f>
        <v>2.7053571428571428</v>
      </c>
      <c r="M18" s="18"/>
      <c r="N18" s="20">
        <f ca="1">MIN(D18,J18,L18)</f>
        <v>2.7053571428571428</v>
      </c>
      <c r="O18" s="18"/>
      <c r="P18" s="18"/>
      <c r="Q18" s="24">
        <f ca="1">IF(J18&lt;AVERAGE($J$6:J18),J18,"")</f>
        <v>5.1444444444444448</v>
      </c>
      <c r="R18" s="16" t="str">
        <f ca="1">IF(Q18&lt;=AVERAGE($Q$8:Q18),J18,"")</f>
        <v/>
      </c>
      <c r="S18" s="3"/>
      <c r="T18" s="3"/>
      <c r="V18" s="1"/>
      <c r="W18" s="1"/>
      <c r="X18" s="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customFormat="1" ht="15.7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"/>
      <c r="T19" s="3"/>
      <c r="V19" s="1"/>
      <c r="W19" s="1"/>
      <c r="X19" s="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customFormat="1" ht="1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"/>
      <c r="T20" s="3"/>
      <c r="V20" s="1"/>
      <c r="W20" s="1"/>
      <c r="X20" s="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customFormat="1" ht="1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"/>
      <c r="T21" s="3"/>
      <c r="V21" s="1"/>
      <c r="W21" s="1"/>
      <c r="X21" s="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customFormat="1" ht="15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"/>
      <c r="T22" s="3"/>
      <c r="V22" s="1"/>
      <c r="W22" s="1"/>
      <c r="X22" s="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customFormat="1" ht="15.7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"/>
      <c r="T23" s="3"/>
      <c r="V23" s="1"/>
      <c r="W23" s="1"/>
      <c r="X23" s="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customFormat="1" ht="1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"/>
      <c r="T24" s="3"/>
      <c r="V24" s="1"/>
      <c r="W24" s="1"/>
      <c r="X24" s="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"/>
      <c r="T25" s="3"/>
      <c r="V25" s="1"/>
      <c r="W25" s="1"/>
      <c r="X25" s="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"/>
      <c r="T26" s="3"/>
      <c r="V26" s="1"/>
      <c r="W26" s="1"/>
      <c r="X26" s="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customFormat="1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"/>
      <c r="T27" s="3"/>
      <c r="V27" s="1"/>
      <c r="W27" s="1"/>
      <c r="X27" s="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customFormat="1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"/>
      <c r="T28" s="3"/>
      <c r="V28" s="1"/>
      <c r="W28" s="1"/>
      <c r="X28" s="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customFormat="1" ht="1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"/>
      <c r="T29" s="3"/>
      <c r="V29" s="1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customFormat="1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"/>
      <c r="T30" s="3"/>
      <c r="V30" s="1"/>
      <c r="W30" s="1"/>
      <c r="X30" s="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customFormat="1" ht="1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"/>
      <c r="T31" s="3"/>
      <c r="V31" s="1"/>
      <c r="W31" s="1"/>
      <c r="X31" s="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customFormat="1" ht="1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"/>
      <c r="T32" s="3"/>
      <c r="V32" s="1"/>
      <c r="W32" s="1"/>
      <c r="X32" s="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customFormat="1" ht="1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"/>
      <c r="T33" s="3"/>
      <c r="V33" s="1"/>
      <c r="W33" s="1"/>
      <c r="X33" s="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customFormat="1" ht="1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"/>
      <c r="T34" s="3"/>
      <c r="V34" s="1"/>
      <c r="W34" s="1"/>
      <c r="X34" s="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customFormat="1" ht="1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"/>
      <c r="T35" s="3"/>
      <c r="V35" s="1"/>
      <c r="W35" s="1"/>
      <c r="X35" s="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customFormat="1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"/>
      <c r="T36" s="3"/>
      <c r="V36" s="1"/>
      <c r="W36" s="1"/>
      <c r="X36" s="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customFormat="1" ht="15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"/>
      <c r="T37" s="3"/>
      <c r="V37" s="1"/>
      <c r="W37" s="1"/>
      <c r="X37" s="1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ht="15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"/>
      <c r="T38" s="3"/>
      <c r="U3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customFormat="1" ht="15.7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"/>
      <c r="T39" s="3"/>
      <c r="V39" s="1"/>
      <c r="W39" s="1"/>
      <c r="X39" s="1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customFormat="1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"/>
      <c r="T40" s="3"/>
      <c r="V40" s="1"/>
      <c r="W40" s="1"/>
      <c r="X40" s="1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customFormat="1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"/>
      <c r="T41" s="3"/>
      <c r="V41" s="1"/>
      <c r="W41" s="1"/>
      <c r="X41" s="1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customFormat="1" ht="1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"/>
      <c r="T42" s="3"/>
      <c r="V42" s="1"/>
      <c r="W42" s="1"/>
      <c r="X42" s="1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customFormat="1" ht="1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"/>
      <c r="T43" s="3"/>
      <c r="V43" s="1"/>
      <c r="W43" s="1"/>
      <c r="X43" s="1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customFormat="1" ht="1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"/>
      <c r="T44" s="3"/>
      <c r="V44" s="1"/>
      <c r="W44" s="1"/>
      <c r="X44" s="1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customFormat="1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"/>
      <c r="T45" s="3"/>
      <c r="V45" s="1"/>
      <c r="W45" s="1"/>
      <c r="X45" s="1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customFormat="1" ht="1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"/>
      <c r="T46" s="3"/>
      <c r="V46" s="1"/>
      <c r="W46" s="1"/>
      <c r="X46" s="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ht="1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"/>
      <c r="T47" s="3"/>
      <c r="U4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s="4" customFormat="1" ht="1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"/>
      <c r="T48" s="3"/>
      <c r="U4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s="5" customFormat="1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"/>
      <c r="T49" s="3"/>
      <c r="U4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5" customFormat="1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"/>
      <c r="T50" s="3"/>
      <c r="U5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5" customFormat="1" ht="1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"/>
      <c r="T51" s="3"/>
      <c r="U5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5" customFormat="1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"/>
      <c r="T52" s="3"/>
      <c r="U5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5" customFormat="1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"/>
      <c r="T53" s="3"/>
      <c r="U5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5" customFormat="1" ht="1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"/>
      <c r="T54" s="3"/>
      <c r="U5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5" customFormat="1" ht="1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"/>
      <c r="T55" s="3"/>
      <c r="U5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5" customFormat="1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"/>
      <c r="T56" s="3"/>
      <c r="U5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5" customFormat="1" ht="1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"/>
      <c r="T57" s="3"/>
      <c r="U5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5" customFormat="1" ht="1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"/>
      <c r="T58" s="3"/>
      <c r="U5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s="5" customFormat="1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"/>
      <c r="T59" s="3"/>
      <c r="U5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s="5" customFormat="1" ht="1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"/>
      <c r="T60" s="3"/>
      <c r="U6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s="5" customFormat="1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"/>
      <c r="T61" s="3"/>
      <c r="U6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5" customFormat="1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"/>
      <c r="T62" s="3"/>
      <c r="U6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s="5" customFormat="1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"/>
      <c r="T63" s="3"/>
      <c r="U6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s="5" customFormat="1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"/>
      <c r="T64" s="3"/>
      <c r="U6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s="5" customFormat="1" ht="1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"/>
      <c r="T65" s="3"/>
      <c r="U6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s="5" customFormat="1" ht="1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"/>
      <c r="T66" s="3"/>
      <c r="U6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s="5" customFormat="1" ht="1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"/>
      <c r="T67" s="3"/>
      <c r="U6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s="5" customFormat="1" ht="1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"/>
      <c r="T68" s="3"/>
      <c r="U6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5" customFormat="1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"/>
      <c r="T69" s="3"/>
      <c r="U6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s="5" customFormat="1" ht="1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"/>
      <c r="T70" s="3"/>
      <c r="U70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5" customFormat="1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"/>
      <c r="T71" s="3"/>
      <c r="U7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5" customFormat="1" ht="1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"/>
      <c r="T72" s="3"/>
      <c r="U7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s="5" customFormat="1" ht="1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"/>
      <c r="T73" s="3"/>
      <c r="U73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s="5" customFormat="1" ht="1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"/>
      <c r="T74" s="3"/>
      <c r="U7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s="5" customFormat="1" ht="1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"/>
      <c r="T75" s="3"/>
      <c r="U7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5" customFormat="1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"/>
      <c r="T76" s="3"/>
      <c r="U7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5" customFormat="1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"/>
      <c r="T77" s="3"/>
      <c r="U77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5" customFormat="1" ht="1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"/>
      <c r="T78" s="3"/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5" customFormat="1" ht="1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"/>
      <c r="T79" s="3"/>
      <c r="U7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s="5" customFormat="1" ht="1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"/>
      <c r="T80" s="3"/>
      <c r="U80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s="4" customFormat="1" ht="1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"/>
      <c r="T81" s="3"/>
      <c r="U8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s="4" customFormat="1" ht="1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"/>
      <c r="T82" s="3"/>
      <c r="U8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s="4" customFormat="1" ht="1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"/>
      <c r="T83" s="3"/>
      <c r="U8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s="4" customFormat="1" ht="1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"/>
      <c r="T84" s="3"/>
      <c r="U8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s="4" customFormat="1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"/>
      <c r="T85" s="3"/>
      <c r="U8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s="4" customFormat="1" ht="1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"/>
      <c r="T86" s="3"/>
      <c r="U8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4" customFormat="1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"/>
      <c r="T87" s="3"/>
      <c r="U87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s="4" customFormat="1" ht="1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"/>
      <c r="T88" s="3"/>
      <c r="U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4" customFormat="1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"/>
      <c r="T89" s="3"/>
      <c r="U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s="4" customFormat="1" ht="1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"/>
      <c r="T90" s="3"/>
      <c r="U90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s="4" customFormat="1" ht="1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"/>
      <c r="T91" s="3"/>
      <c r="U9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s="4" customFormat="1" ht="1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"/>
      <c r="T92" s="3"/>
      <c r="U9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s="4" customFormat="1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"/>
      <c r="T93" s="3"/>
      <c r="U9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s="4" customFormat="1" ht="1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"/>
      <c r="T94" s="3"/>
      <c r="U94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4" customFormat="1" ht="1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"/>
      <c r="T95" s="3"/>
      <c r="U9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s="4" customFormat="1" ht="1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"/>
      <c r="T96" s="3"/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s="4" customFormat="1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"/>
      <c r="T97" s="3"/>
      <c r="U9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s="4" customFormat="1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"/>
      <c r="T98" s="3"/>
      <c r="U9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s="4" customFormat="1" ht="1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"/>
      <c r="T99" s="3"/>
      <c r="U9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4" customFormat="1" ht="1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"/>
      <c r="T100" s="3"/>
      <c r="U100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4" customFormat="1" ht="1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"/>
      <c r="T101" s="3"/>
      <c r="U10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s="4" customFormat="1" ht="1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"/>
      <c r="T102" s="3"/>
      <c r="U10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s="4" customFormat="1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"/>
      <c r="T103" s="3"/>
      <c r="U10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s="4" customFormat="1" ht="1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"/>
      <c r="T104" s="3"/>
      <c r="U10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s="4" customFormat="1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"/>
      <c r="T105" s="3"/>
      <c r="U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s="4" customFormat="1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"/>
      <c r="T106" s="3"/>
      <c r="U10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s="4" customFormat="1" ht="1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"/>
      <c r="T107" s="3"/>
      <c r="U107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s="4" customFormat="1" ht="1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"/>
      <c r="T108" s="3"/>
      <c r="U10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s="4" customFormat="1" ht="1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"/>
      <c r="T109" s="3"/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s="4" customFormat="1" ht="1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"/>
      <c r="T110" s="3"/>
      <c r="U110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s="4" customFormat="1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"/>
      <c r="T111" s="3"/>
      <c r="U11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s="4" customFormat="1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"/>
      <c r="T112" s="3"/>
      <c r="U11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s="4" customFormat="1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"/>
      <c r="T113" s="3"/>
      <c r="U11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s="4" customFormat="1" ht="14.2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"/>
      <c r="T114" s="3"/>
      <c r="U11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s="4" customFormat="1" ht="1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"/>
      <c r="T115" s="3"/>
      <c r="U115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s="4" customFormat="1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"/>
      <c r="T116" s="3"/>
      <c r="U11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s="4" customFormat="1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"/>
      <c r="T117" s="3"/>
      <c r="U117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s="4" customFormat="1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"/>
      <c r="T118" s="3"/>
      <c r="U11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s="4" customFormat="1" ht="1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"/>
      <c r="T119" s="3"/>
      <c r="U11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s="4" customFormat="1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"/>
      <c r="T120" s="3"/>
      <c r="U120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s="4" customFormat="1" ht="1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"/>
      <c r="T121" s="3"/>
      <c r="U12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s="4" customFormat="1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"/>
      <c r="T122" s="3"/>
      <c r="U12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s="4" customFormat="1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"/>
      <c r="T123" s="3"/>
      <c r="U123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s="4" customFormat="1" ht="1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"/>
      <c r="T124" s="3"/>
      <c r="U12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s="4" customFormat="1" ht="1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"/>
      <c r="T125" s="3"/>
      <c r="U125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s="4" customFormat="1" ht="1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"/>
      <c r="T126" s="3"/>
      <c r="U12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s="4" customFormat="1" ht="1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"/>
      <c r="T127" s="3"/>
      <c r="U12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s="5" customFormat="1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"/>
      <c r="T128" s="3"/>
      <c r="U12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5" customFormat="1" ht="1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"/>
      <c r="T129" s="3"/>
      <c r="U12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s="5" customFormat="1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"/>
      <c r="T130" s="3"/>
      <c r="U13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s="5" customFormat="1" ht="1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"/>
      <c r="T131" s="3"/>
      <c r="U13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s="5" customFormat="1" ht="1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"/>
      <c r="T132" s="3"/>
      <c r="U13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s="5" customFormat="1" ht="1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"/>
      <c r="T133" s="3"/>
      <c r="U13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s="5" customFormat="1" ht="1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"/>
      <c r="T134" s="3"/>
      <c r="U13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5" customFormat="1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"/>
      <c r="T135" s="3"/>
      <c r="U13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5" customFormat="1" ht="1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"/>
      <c r="T136" s="3"/>
      <c r="U13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5" customFormat="1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"/>
      <c r="T137" s="3"/>
      <c r="U137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5" customFormat="1" ht="1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"/>
      <c r="T138" s="3"/>
      <c r="U13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5" customFormat="1" ht="1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"/>
      <c r="T139" s="3"/>
      <c r="U13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s="5" customFormat="1" ht="1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"/>
      <c r="T140" s="3"/>
      <c r="U14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s="5" customFormat="1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"/>
      <c r="T141" s="3"/>
      <c r="U14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5" customFormat="1" ht="1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"/>
      <c r="T142" s="3"/>
      <c r="U14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5" customFormat="1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"/>
      <c r="T143" s="3"/>
      <c r="U14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5" customFormat="1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"/>
      <c r="T144" s="3"/>
      <c r="U14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s="5" customFormat="1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"/>
      <c r="T145" s="3"/>
      <c r="U145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5" customFormat="1" ht="1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"/>
      <c r="T146" s="3"/>
      <c r="U1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s="5" customFormat="1" ht="1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"/>
      <c r="T147" s="3"/>
      <c r="U147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5" customFormat="1" ht="1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"/>
      <c r="T148" s="3"/>
      <c r="U14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5" customFormat="1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"/>
      <c r="T149" s="3"/>
      <c r="U149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s="5" customFormat="1" ht="1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"/>
      <c r="T150" s="3"/>
      <c r="U150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s="5" customFormat="1" ht="1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"/>
      <c r="T151" s="3"/>
      <c r="U15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s="5" customFormat="1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"/>
      <c r="T152" s="3"/>
      <c r="U15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s="5" customFormat="1" ht="1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"/>
      <c r="T153" s="3"/>
      <c r="U15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s="5" customFormat="1" ht="1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"/>
      <c r="T154" s="3"/>
      <c r="U15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s="5" customFormat="1" ht="1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"/>
      <c r="T155" s="3"/>
      <c r="U155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s="5" customFormat="1" ht="1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"/>
      <c r="T156" s="3"/>
      <c r="U15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s="5" customFormat="1" ht="1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"/>
      <c r="T157" s="3"/>
      <c r="U157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s="5" customFormat="1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"/>
      <c r="T158" s="3"/>
      <c r="U15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s="5" customFormat="1" ht="1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"/>
      <c r="T159" s="3"/>
      <c r="U15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s="4" customFormat="1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"/>
      <c r="T160" s="3"/>
      <c r="U160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s="4" customFormat="1" ht="1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"/>
      <c r="T161" s="3"/>
      <c r="U16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s="4" customFormat="1" ht="1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"/>
      <c r="T162" s="3"/>
      <c r="U16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s="4" customFormat="1" ht="1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"/>
      <c r="T163" s="3"/>
      <c r="U16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s="4" customFormat="1" ht="1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"/>
      <c r="T164" s="3"/>
      <c r="U16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s="4" customFormat="1" ht="1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"/>
      <c r="T165" s="3"/>
      <c r="U16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s="4" customFormat="1" ht="1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"/>
      <c r="T166" s="3"/>
      <c r="U16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s="4" customFormat="1" ht="1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"/>
      <c r="T167" s="3"/>
      <c r="U167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s="4" customFormat="1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"/>
      <c r="T168" s="3"/>
      <c r="U16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s="4" customForma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"/>
      <c r="T169" s="3"/>
      <c r="U16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s="4" customFormat="1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"/>
      <c r="T170" s="3"/>
      <c r="U170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s="4" customFormat="1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"/>
      <c r="T171" s="3"/>
      <c r="U17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s="4" customFormat="1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"/>
      <c r="T172" s="3"/>
      <c r="U17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s="4" customForma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"/>
      <c r="T173" s="3"/>
      <c r="U173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s="4" customForma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"/>
      <c r="T174" s="3"/>
      <c r="U17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s="4" customFormat="1" ht="1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"/>
      <c r="T175" s="3"/>
      <c r="U175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4" customFormat="1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"/>
      <c r="T176" s="3"/>
      <c r="U176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s="4" customFormat="1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"/>
      <c r="T177" s="3"/>
      <c r="U177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s="4" customFormat="1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"/>
      <c r="T178" s="3"/>
      <c r="U17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s="4" customForma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"/>
      <c r="T179" s="3"/>
      <c r="U17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s="4" customFormat="1" ht="1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"/>
      <c r="T180" s="3"/>
      <c r="U180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s="4" customFormat="1" ht="1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"/>
      <c r="T181" s="3"/>
      <c r="U18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s="4" customFormat="1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"/>
      <c r="T182" s="3"/>
      <c r="U18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4" customForma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"/>
      <c r="T183" s="3"/>
      <c r="U183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s="4" customFormat="1" ht="1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"/>
      <c r="T184" s="3"/>
      <c r="U18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s="4" customForma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"/>
      <c r="T185" s="3"/>
      <c r="U18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s="4" customFormat="1" ht="1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"/>
      <c r="T186" s="3"/>
      <c r="U18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s="4" customFormat="1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"/>
      <c r="T187" s="3"/>
      <c r="U187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s="4" customFormat="1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"/>
      <c r="T188" s="3"/>
      <c r="U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s="4" customFormat="1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"/>
      <c r="T189" s="3"/>
      <c r="U189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s="4" customForma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"/>
      <c r="T190" s="3"/>
      <c r="U19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s="4" customForma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"/>
      <c r="T191" s="3"/>
      <c r="U19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s="4" customFormat="1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"/>
      <c r="T192" s="3"/>
      <c r="U19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s="4" customFormat="1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"/>
      <c r="T193" s="3"/>
      <c r="U193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s="4" customForma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"/>
      <c r="T194" s="3"/>
      <c r="U19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s="4" customForma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"/>
      <c r="T195" s="3"/>
      <c r="U19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s="4" customFormat="1" ht="1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"/>
      <c r="T196" s="3"/>
      <c r="U19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s="4" customFormat="1" ht="1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"/>
      <c r="T197" s="3"/>
      <c r="U197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s="4" customFormat="1" ht="1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"/>
      <c r="T198" s="3"/>
      <c r="U19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s="4" customFormat="1" ht="1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"/>
      <c r="T199" s="3"/>
      <c r="U199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s="4" customFormat="1" ht="1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"/>
      <c r="T200" s="3"/>
      <c r="U200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s="4" customFormat="1" ht="1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"/>
      <c r="T201" s="3"/>
      <c r="U20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s="4" customFormat="1" ht="1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"/>
      <c r="T202" s="3"/>
      <c r="U20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s="4" customFormat="1" ht="1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"/>
      <c r="T203" s="3"/>
      <c r="U203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s="4" customFormat="1" ht="1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"/>
      <c r="T204" s="3"/>
      <c r="U204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s="4" customFormat="1" ht="1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"/>
      <c r="T205" s="3"/>
      <c r="U205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s="4" customFormat="1" ht="1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"/>
      <c r="T206" s="3"/>
      <c r="U20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customFormat="1" ht="1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"/>
      <c r="T207" s="3"/>
      <c r="V207" s="1"/>
      <c r="W207" s="1"/>
      <c r="X207" s="1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ht="1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"/>
      <c r="T208" s="3"/>
      <c r="U208"/>
    </row>
    <row r="209" spans="1:21" s="2" customFormat="1" ht="1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"/>
      <c r="T209" s="3"/>
      <c r="U209"/>
    </row>
    <row r="210" spans="1:21" s="2" customFormat="1" ht="1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"/>
      <c r="T210" s="3"/>
      <c r="U210"/>
    </row>
    <row r="211" spans="1:21" s="2" customFormat="1" ht="1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"/>
      <c r="T211" s="3"/>
      <c r="U211"/>
    </row>
    <row r="212" spans="1:21" s="2" customFormat="1" ht="1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"/>
      <c r="T212" s="3"/>
      <c r="U212"/>
    </row>
    <row r="213" spans="1:21" s="2" customFormat="1" ht="1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"/>
      <c r="T213" s="3"/>
      <c r="U213"/>
    </row>
    <row r="214" spans="1:21" s="2" customFormat="1" ht="1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"/>
      <c r="T214" s="3"/>
      <c r="U214"/>
    </row>
    <row r="215" spans="1:21" s="2" customFormat="1" ht="1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"/>
      <c r="T215" s="3"/>
      <c r="U215"/>
    </row>
    <row r="216" spans="1:21" s="2" customFormat="1" ht="1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"/>
      <c r="T216" s="3"/>
      <c r="U216"/>
    </row>
    <row r="217" spans="1:21" s="2" customFormat="1" ht="1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"/>
      <c r="T217" s="3"/>
      <c r="U217"/>
    </row>
    <row r="218" spans="1:21" s="2" customForma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"/>
      <c r="T218" s="3"/>
      <c r="U218"/>
    </row>
    <row r="219" spans="1:21" s="2" customForma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"/>
      <c r="T219" s="3"/>
      <c r="U219"/>
    </row>
    <row r="220" spans="1:21" s="2" customForma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"/>
      <c r="T220" s="3"/>
      <c r="U220"/>
    </row>
    <row r="221" spans="1:21" s="2" customForma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"/>
      <c r="T221" s="3"/>
      <c r="U221"/>
    </row>
    <row r="222" spans="1:21" s="2" customForma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"/>
      <c r="T222" s="3"/>
      <c r="U222"/>
    </row>
    <row r="223" spans="1:21" s="2" customForma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"/>
      <c r="T223" s="3"/>
      <c r="U223"/>
    </row>
    <row r="224" spans="1:21" s="2" customForma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"/>
      <c r="T224" s="3"/>
      <c r="U224"/>
    </row>
    <row r="225" spans="1:21" s="2" customForma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"/>
      <c r="T225" s="3"/>
      <c r="U225"/>
    </row>
    <row r="226" spans="1:21" s="2" customForma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"/>
      <c r="T226" s="3"/>
      <c r="U226"/>
    </row>
    <row r="227" spans="1:21" s="2" customForma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"/>
      <c r="T227" s="3"/>
      <c r="U227"/>
    </row>
    <row r="228" spans="1:21" s="2" customFormat="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"/>
      <c r="T228" s="3"/>
      <c r="U228"/>
    </row>
    <row r="229" spans="1:21" s="2" customFormat="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"/>
      <c r="T229" s="3"/>
      <c r="U229"/>
    </row>
    <row r="230" spans="1:21" s="2" customForma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"/>
      <c r="T230" s="3"/>
      <c r="U230"/>
    </row>
    <row r="231" spans="1:21" s="2" customForma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"/>
      <c r="T231" s="3"/>
      <c r="U231"/>
    </row>
    <row r="232" spans="1:21" s="2" customFormat="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"/>
      <c r="T232" s="3"/>
      <c r="U232"/>
    </row>
    <row r="233" spans="1:21" s="2" customForma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"/>
      <c r="T233" s="3"/>
      <c r="U233"/>
    </row>
    <row r="234" spans="1:21" s="2" customForma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"/>
      <c r="T234" s="3"/>
      <c r="U234"/>
    </row>
    <row r="235" spans="1:21" s="2" customForma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"/>
      <c r="T235" s="3"/>
      <c r="U235"/>
    </row>
    <row r="236" spans="1:21" s="2" customForma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"/>
      <c r="T236" s="3"/>
      <c r="U236"/>
    </row>
    <row r="237" spans="1:21" s="2" customForma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"/>
      <c r="T237" s="3"/>
      <c r="U237"/>
    </row>
    <row r="238" spans="1:21" s="2" customForma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"/>
      <c r="T238" s="3"/>
      <c r="U238"/>
    </row>
    <row r="239" spans="1:21" s="2" customForma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"/>
      <c r="T239" s="3"/>
      <c r="U239"/>
    </row>
    <row r="240" spans="1:21" s="2" customForma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"/>
      <c r="T240" s="3"/>
      <c r="U240"/>
    </row>
    <row r="241" spans="1:21" s="2" customForma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"/>
      <c r="T241" s="3"/>
      <c r="U241"/>
    </row>
    <row r="242" spans="1:21" s="2" customForma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"/>
      <c r="T242" s="3"/>
      <c r="U242"/>
    </row>
    <row r="243" spans="1:21" s="2" customForma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"/>
      <c r="T243" s="3"/>
      <c r="U243"/>
    </row>
    <row r="244" spans="1:21" s="2" customFormat="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"/>
      <c r="T244" s="3"/>
      <c r="U244"/>
    </row>
    <row r="245" spans="1:21" s="2" customFormat="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"/>
      <c r="T245" s="3"/>
      <c r="U245"/>
    </row>
    <row r="246" spans="1:21" s="2" customFormat="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"/>
      <c r="T246" s="3"/>
      <c r="U246"/>
    </row>
    <row r="247" spans="1:21" s="2" customForma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"/>
      <c r="T247" s="3"/>
      <c r="U247"/>
    </row>
    <row r="248" spans="1:21" s="2" customForma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"/>
      <c r="T248" s="3"/>
      <c r="U248"/>
    </row>
    <row r="249" spans="1:21" s="2" customForma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"/>
      <c r="T249" s="3"/>
      <c r="U249"/>
    </row>
    <row r="250" spans="1:21" s="2" customForma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"/>
      <c r="T250" s="3"/>
      <c r="U250"/>
    </row>
    <row r="251" spans="1:21" s="2" customForma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"/>
      <c r="T251" s="3"/>
      <c r="U251"/>
    </row>
    <row r="252" spans="1:21" s="2" customForma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"/>
      <c r="T252" s="3"/>
      <c r="U252"/>
    </row>
    <row r="253" spans="1:21" s="2" customForma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"/>
      <c r="T253" s="3"/>
      <c r="U253"/>
    </row>
    <row r="254" spans="1:21" s="2" customFormat="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"/>
      <c r="T254" s="3"/>
      <c r="U254"/>
    </row>
    <row r="255" spans="1:21" s="2" customFormat="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"/>
      <c r="T255" s="3"/>
      <c r="U255"/>
    </row>
    <row r="256" spans="1:21" s="2" customFormat="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"/>
      <c r="T256" s="3"/>
      <c r="U256"/>
    </row>
    <row r="257" spans="1:21" s="2" customForma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"/>
      <c r="T257" s="3"/>
      <c r="U257"/>
    </row>
    <row r="258" spans="1:21" s="2" customForma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"/>
      <c r="T258" s="3"/>
      <c r="U258"/>
    </row>
    <row r="259" spans="1:21" s="2" customFormat="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"/>
      <c r="T259" s="3"/>
      <c r="U259"/>
    </row>
    <row r="260" spans="1:21" s="2" customForma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"/>
      <c r="T260" s="3"/>
      <c r="U260"/>
    </row>
    <row r="261" spans="1:21" s="2" customForma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"/>
      <c r="T261" s="3"/>
      <c r="U261"/>
    </row>
    <row r="262" spans="1:21" s="2" customForma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"/>
      <c r="T262" s="3"/>
      <c r="U262"/>
    </row>
    <row r="263" spans="1:21" s="2" customForma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"/>
      <c r="T263" s="3"/>
      <c r="U263"/>
    </row>
    <row r="264" spans="1:21" s="2" customForma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"/>
      <c r="T264" s="3"/>
      <c r="U264"/>
    </row>
    <row r="265" spans="1:21" s="2" customForma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"/>
      <c r="T265" s="3"/>
      <c r="U265"/>
    </row>
    <row r="266" spans="1:21" s="2" customForma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"/>
      <c r="T266" s="3"/>
      <c r="U266"/>
    </row>
    <row r="267" spans="1:21" s="2" customForma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"/>
      <c r="T267" s="3"/>
      <c r="U267"/>
    </row>
    <row r="268" spans="1:21" s="2" customForma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"/>
      <c r="T268" s="3"/>
      <c r="U268"/>
    </row>
    <row r="269" spans="1:21" s="2" customForma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"/>
      <c r="T269" s="3"/>
      <c r="U269"/>
    </row>
    <row r="270" spans="1:21" s="2" customForma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"/>
      <c r="T270" s="3"/>
      <c r="U270"/>
    </row>
    <row r="271" spans="1:21" s="2" customForma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"/>
      <c r="T271" s="3"/>
      <c r="U271"/>
    </row>
    <row r="272" spans="1:21" s="2" customForma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"/>
      <c r="T272" s="3"/>
      <c r="U272"/>
    </row>
    <row r="273" spans="1:21" s="2" customForma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"/>
      <c r="T273" s="3"/>
      <c r="U273"/>
    </row>
    <row r="274" spans="1:21" s="2" customForma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"/>
      <c r="T274" s="3"/>
      <c r="U274"/>
    </row>
    <row r="275" spans="1:21" s="2" customForma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"/>
      <c r="T275" s="3"/>
      <c r="U275"/>
    </row>
    <row r="276" spans="1:21" s="2" customForma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"/>
      <c r="T276" s="3"/>
      <c r="U276"/>
    </row>
    <row r="277" spans="1:21" s="2" customForma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"/>
      <c r="T277" s="3"/>
      <c r="U277"/>
    </row>
    <row r="278" spans="1:21" s="2" customForma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"/>
      <c r="T278" s="3"/>
      <c r="U278"/>
    </row>
    <row r="279" spans="1:21" s="2" customForma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"/>
      <c r="T279" s="3"/>
      <c r="U279"/>
    </row>
    <row r="280" spans="1:21" s="2" customForma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"/>
      <c r="T280" s="3"/>
      <c r="U280"/>
    </row>
    <row r="281" spans="1:21" s="2" customForma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"/>
      <c r="T281" s="3"/>
      <c r="U281"/>
    </row>
    <row r="282" spans="1:21" s="2" customForma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"/>
      <c r="T282" s="3"/>
      <c r="U282"/>
    </row>
    <row r="283" spans="1:21" s="2" customForma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"/>
      <c r="T283" s="3"/>
      <c r="U283"/>
    </row>
    <row r="284" spans="1:21" s="2" customForma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"/>
      <c r="T284" s="3"/>
      <c r="U284"/>
    </row>
    <row r="285" spans="1:21" s="2" customForma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"/>
      <c r="T285" s="3"/>
      <c r="U285"/>
    </row>
    <row r="286" spans="1:21" s="2" customFormat="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"/>
      <c r="T286" s="3"/>
      <c r="U286"/>
    </row>
    <row r="287" spans="1:21" s="2" customForma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"/>
      <c r="T287" s="3"/>
      <c r="U287"/>
    </row>
    <row r="288" spans="1:21" s="2" customForma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"/>
      <c r="T288" s="3"/>
      <c r="U288"/>
    </row>
    <row r="289" spans="1:21" s="2" customForma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"/>
      <c r="T289" s="3"/>
      <c r="U289"/>
    </row>
    <row r="290" spans="1:21" s="2" customForma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"/>
      <c r="T290" s="3"/>
      <c r="U290"/>
    </row>
    <row r="291" spans="1:21" s="2" customForma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"/>
      <c r="T291" s="3"/>
      <c r="U291"/>
    </row>
    <row r="292" spans="1:21" s="2" customForma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"/>
      <c r="T292" s="3"/>
      <c r="U292"/>
    </row>
    <row r="293" spans="1:21" s="2" customForma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"/>
      <c r="T293" s="3"/>
      <c r="U293"/>
    </row>
    <row r="294" spans="1:21" s="2" customForma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"/>
      <c r="T294" s="3"/>
      <c r="U294"/>
    </row>
    <row r="295" spans="1:21" s="2" customForma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"/>
      <c r="T295" s="3"/>
      <c r="U295"/>
    </row>
    <row r="296" spans="1:21" s="2" customForma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"/>
      <c r="T296" s="3"/>
      <c r="U296"/>
    </row>
    <row r="297" spans="1:21" s="2" customForma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"/>
      <c r="T297" s="3"/>
      <c r="U297"/>
    </row>
    <row r="298" spans="1:21" s="2" customForma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"/>
      <c r="T298" s="3"/>
      <c r="U298"/>
    </row>
    <row r="299" spans="1:21" s="2" customForma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"/>
      <c r="T299" s="3"/>
      <c r="U299"/>
    </row>
    <row r="300" spans="1:21" s="2" customForma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"/>
      <c r="T300" s="3"/>
      <c r="U300"/>
    </row>
    <row r="301" spans="1:21" s="2" customForma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"/>
      <c r="T301" s="3"/>
      <c r="U301"/>
    </row>
    <row r="302" spans="1:21" s="2" customForma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"/>
      <c r="T302" s="3"/>
      <c r="U302"/>
    </row>
    <row r="303" spans="1:21" s="2" customForma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"/>
      <c r="T303" s="3"/>
      <c r="U303"/>
    </row>
    <row r="304" spans="1:21" s="2" customForma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"/>
      <c r="T304" s="3"/>
      <c r="U304"/>
    </row>
    <row r="305" spans="1:21" s="2" customForma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"/>
      <c r="T305" s="3"/>
      <c r="U305"/>
    </row>
    <row r="306" spans="1:21" s="2" customForma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"/>
      <c r="T306" s="3"/>
      <c r="U306"/>
    </row>
    <row r="307" spans="1:21" s="2" customForma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"/>
      <c r="T307" s="3"/>
      <c r="U307"/>
    </row>
    <row r="308" spans="1:21" s="2" customForma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"/>
      <c r="T308" s="3"/>
      <c r="U308"/>
    </row>
    <row r="309" spans="1:21" s="2" customForma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"/>
      <c r="T309" s="3"/>
      <c r="U309"/>
    </row>
    <row r="310" spans="1:21" s="2" customForma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"/>
      <c r="T310" s="3"/>
      <c r="U310"/>
    </row>
    <row r="311" spans="1:21" s="2" customForma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"/>
      <c r="T311" s="3"/>
      <c r="U311"/>
    </row>
    <row r="312" spans="1:21" s="2" customForma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"/>
      <c r="T312" s="3"/>
      <c r="U312"/>
    </row>
    <row r="313" spans="1:21" s="2" customForma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"/>
      <c r="T313" s="3"/>
      <c r="U313"/>
    </row>
    <row r="314" spans="1:21" s="2" customForma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"/>
      <c r="T314" s="3"/>
      <c r="U314"/>
    </row>
    <row r="315" spans="1:21" s="2" customForma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"/>
      <c r="T315" s="3"/>
      <c r="U315"/>
    </row>
    <row r="316" spans="1:21" s="2" customForma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"/>
      <c r="T316" s="3"/>
      <c r="U316"/>
    </row>
    <row r="317" spans="1:21" s="2" customForma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"/>
      <c r="T317" s="3"/>
      <c r="U317"/>
    </row>
    <row r="318" spans="1:21" s="2" customFormat="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"/>
      <c r="T318" s="3"/>
      <c r="U318"/>
    </row>
    <row r="319" spans="1:21" s="2" customForma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"/>
      <c r="T319" s="3"/>
      <c r="U319"/>
    </row>
    <row r="320" spans="1:21" s="2" customFormat="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"/>
      <c r="T320" s="3"/>
      <c r="U320"/>
    </row>
    <row r="321" spans="1:21" s="2" customForma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"/>
      <c r="T321" s="3"/>
      <c r="U321"/>
    </row>
    <row r="322" spans="1:21" s="2" customForma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"/>
      <c r="T322" s="3"/>
      <c r="U322"/>
    </row>
    <row r="323" spans="1:21" s="2" customForma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"/>
      <c r="T323" s="3"/>
      <c r="U323"/>
    </row>
    <row r="324" spans="1:21" s="2" customForma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"/>
      <c r="T324" s="3"/>
      <c r="U324"/>
    </row>
    <row r="325" spans="1:21" s="2" customForma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"/>
      <c r="T325" s="3"/>
      <c r="U325"/>
    </row>
    <row r="326" spans="1:21" s="2" customFormat="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"/>
      <c r="T326" s="3"/>
      <c r="U326"/>
    </row>
    <row r="327" spans="1:21" s="2" customForma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"/>
      <c r="T327" s="3"/>
      <c r="U327"/>
    </row>
    <row r="328" spans="1:21" s="2" customForma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"/>
      <c r="T328" s="3"/>
      <c r="U328"/>
    </row>
    <row r="329" spans="1:21" s="2" customForma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"/>
      <c r="T329" s="3"/>
      <c r="U329"/>
    </row>
    <row r="330" spans="1:21" s="2" customForma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"/>
      <c r="T330" s="3"/>
      <c r="U330"/>
    </row>
    <row r="331" spans="1:21" s="2" customForma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"/>
      <c r="T331" s="3"/>
      <c r="U331"/>
    </row>
    <row r="332" spans="1:21" s="2" customFormat="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"/>
      <c r="T332" s="3"/>
      <c r="U332"/>
    </row>
    <row r="333" spans="1:21" s="2" customForma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"/>
      <c r="T333" s="3"/>
      <c r="U333"/>
    </row>
    <row r="334" spans="1:21" s="2" customForma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"/>
      <c r="T334" s="3"/>
      <c r="U334"/>
    </row>
    <row r="335" spans="1:21" s="2" customFormat="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"/>
      <c r="T335" s="3"/>
      <c r="U335"/>
    </row>
    <row r="336" spans="1:21" s="2" customForma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"/>
      <c r="T336" s="3"/>
      <c r="U336"/>
    </row>
    <row r="337" spans="1:21" s="2" customForma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"/>
      <c r="T337" s="3"/>
      <c r="U337"/>
    </row>
    <row r="338" spans="1:21" s="2" customFormat="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"/>
      <c r="T338" s="3"/>
      <c r="U338"/>
    </row>
    <row r="339" spans="1:21" s="2" customFormat="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"/>
      <c r="T339" s="3"/>
      <c r="U339"/>
    </row>
    <row r="340" spans="1:21" s="2" customForma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"/>
      <c r="T340" s="3"/>
      <c r="U340"/>
    </row>
    <row r="341" spans="1:21" s="2" customFormat="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"/>
      <c r="T341" s="3"/>
      <c r="U341"/>
    </row>
    <row r="342" spans="1:21" s="2" customFormat="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"/>
      <c r="T342" s="3"/>
      <c r="U342"/>
    </row>
    <row r="343" spans="1:21" s="2" customFormat="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"/>
      <c r="T343" s="3"/>
      <c r="U343"/>
    </row>
    <row r="344" spans="1:21" s="2" customForma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"/>
      <c r="T344" s="3"/>
      <c r="U344"/>
    </row>
    <row r="345" spans="1:21" s="2" customFormat="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"/>
      <c r="T345" s="3"/>
      <c r="U345"/>
    </row>
    <row r="346" spans="1:21" s="2" customForma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"/>
      <c r="T346" s="3"/>
      <c r="U346"/>
    </row>
    <row r="347" spans="1:21" s="2" customForma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"/>
      <c r="T347" s="3"/>
      <c r="U347"/>
    </row>
    <row r="348" spans="1:21" s="2" customForma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"/>
      <c r="T348" s="3"/>
      <c r="U348"/>
    </row>
    <row r="349" spans="1:21" s="2" customForma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"/>
      <c r="T349" s="3"/>
      <c r="U349"/>
    </row>
    <row r="350" spans="1:21" s="2" customFormat="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"/>
      <c r="T350" s="3"/>
      <c r="U350"/>
    </row>
    <row r="351" spans="1:21" s="2" customForma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"/>
      <c r="T351" s="3"/>
      <c r="U351"/>
    </row>
    <row r="352" spans="1:21" s="2" customForma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"/>
      <c r="T352" s="3"/>
      <c r="U352"/>
    </row>
    <row r="353" spans="1:21" s="2" customFormat="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"/>
      <c r="T353" s="3"/>
      <c r="U353"/>
    </row>
    <row r="354" spans="1:21" s="2" customFormat="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"/>
      <c r="T354" s="3"/>
      <c r="U354"/>
    </row>
    <row r="355" spans="1:21" s="2" customForma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"/>
      <c r="T355" s="3"/>
      <c r="U355"/>
    </row>
    <row r="356" spans="1:21" s="2" customFormat="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"/>
      <c r="T356" s="3"/>
      <c r="U356"/>
    </row>
    <row r="357" spans="1:21" s="2" customForma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"/>
      <c r="T357" s="3"/>
      <c r="U357"/>
    </row>
    <row r="358" spans="1:21" s="2" customForma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"/>
      <c r="T358" s="3"/>
      <c r="U358"/>
    </row>
    <row r="359" spans="1:21" s="2" customFormat="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"/>
      <c r="T359" s="3"/>
      <c r="U359"/>
    </row>
    <row r="360" spans="1:21" s="2" customForma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"/>
      <c r="T360" s="3"/>
      <c r="U360"/>
    </row>
    <row r="361" spans="1:21" s="2" customFormat="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"/>
      <c r="T361" s="3"/>
      <c r="U361"/>
    </row>
    <row r="362" spans="1:21" s="2" customForma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"/>
      <c r="T362" s="3"/>
      <c r="U362"/>
    </row>
    <row r="363" spans="1:21" s="2" customForma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"/>
      <c r="T363" s="3"/>
      <c r="U363"/>
    </row>
    <row r="364" spans="1:21" s="2" customFormat="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"/>
      <c r="T364" s="3"/>
      <c r="U364"/>
    </row>
    <row r="365" spans="1:21" s="2" customFormat="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"/>
      <c r="T365" s="3"/>
      <c r="U365"/>
    </row>
    <row r="366" spans="1:21" s="2" customForma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"/>
      <c r="T366" s="3"/>
      <c r="U366"/>
    </row>
    <row r="367" spans="1:21" s="2" customForma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"/>
      <c r="T367" s="3"/>
      <c r="U367"/>
    </row>
    <row r="368" spans="1:21" s="2" customForma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"/>
      <c r="T368" s="3"/>
      <c r="U368"/>
    </row>
    <row r="369" spans="1:21" s="2" customForma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"/>
      <c r="T369" s="3"/>
      <c r="U369"/>
    </row>
    <row r="370" spans="1:21" s="2" customForma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"/>
      <c r="T370" s="3"/>
      <c r="U370"/>
    </row>
    <row r="371" spans="1:21" s="2" customFormat="1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"/>
      <c r="T371" s="3"/>
      <c r="U371"/>
    </row>
    <row r="372" spans="1:21" s="2" customForma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"/>
      <c r="T372" s="3"/>
      <c r="U372"/>
    </row>
    <row r="373" spans="1:21" s="2" customForma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"/>
      <c r="T373" s="3"/>
      <c r="U373"/>
    </row>
    <row r="374" spans="1:21" s="2" customForma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"/>
      <c r="T374" s="3"/>
      <c r="U374"/>
    </row>
    <row r="375" spans="1:21" s="2" customForma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"/>
      <c r="T375" s="3"/>
      <c r="U375"/>
    </row>
    <row r="376" spans="1:21" s="2" customForma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"/>
      <c r="T376" s="3"/>
      <c r="U376"/>
    </row>
    <row r="377" spans="1:21" s="2" customForma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"/>
      <c r="T377" s="3"/>
      <c r="U377"/>
    </row>
    <row r="378" spans="1:21" s="2" customForma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"/>
      <c r="T378" s="3"/>
      <c r="U378"/>
    </row>
    <row r="379" spans="1:21" s="2" customForma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"/>
      <c r="T379" s="3"/>
      <c r="U379"/>
    </row>
    <row r="380" spans="1:21" s="2" customForma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"/>
      <c r="T380" s="3"/>
      <c r="U380"/>
    </row>
    <row r="381" spans="1:21" s="2" customFormat="1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"/>
      <c r="T381" s="3"/>
      <c r="U381"/>
    </row>
    <row r="382" spans="1:21" s="2" customForma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"/>
      <c r="T382" s="3"/>
      <c r="U382"/>
    </row>
    <row r="383" spans="1:21" s="2" customForma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"/>
      <c r="T383" s="3"/>
      <c r="U383"/>
    </row>
    <row r="384" spans="1:21" s="2" customForma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"/>
      <c r="T384" s="3"/>
      <c r="U384"/>
    </row>
    <row r="385" spans="1:21" s="2" customFormat="1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"/>
      <c r="T385" s="3"/>
      <c r="U385"/>
    </row>
    <row r="386" spans="1:21" s="2" customForma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"/>
      <c r="T386" s="3"/>
      <c r="U386"/>
    </row>
    <row r="387" spans="1:21" s="2" customForma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"/>
      <c r="T387" s="3"/>
      <c r="U387"/>
    </row>
    <row r="388" spans="1:21" s="2" customForma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"/>
      <c r="T388" s="3"/>
      <c r="U388"/>
    </row>
    <row r="389" spans="1:21" s="2" customForma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"/>
      <c r="T389" s="3"/>
      <c r="U389"/>
    </row>
    <row r="390" spans="1:21" s="2" customForma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"/>
      <c r="T390" s="3"/>
      <c r="U390"/>
    </row>
    <row r="391" spans="1:21" s="2" customForma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"/>
      <c r="T391" s="3"/>
      <c r="U391"/>
    </row>
    <row r="392" spans="1:21" s="2" customForma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"/>
      <c r="T392" s="3"/>
      <c r="U392"/>
    </row>
    <row r="393" spans="1:21" s="2" customForma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"/>
      <c r="T393" s="3"/>
      <c r="U393"/>
    </row>
    <row r="394" spans="1:21" s="2" customForma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"/>
      <c r="T394" s="3"/>
      <c r="U394"/>
    </row>
    <row r="395" spans="1:21" s="2" customForma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"/>
      <c r="T395" s="3"/>
      <c r="U395"/>
    </row>
    <row r="396" spans="1:21" s="2" customForma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"/>
      <c r="T396" s="3"/>
      <c r="U396"/>
    </row>
    <row r="397" spans="1:21" s="2" customForma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"/>
      <c r="T397" s="3"/>
      <c r="U397"/>
    </row>
    <row r="398" spans="1:21" s="2" customFormat="1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"/>
      <c r="T398" s="3"/>
      <c r="U398"/>
    </row>
    <row r="399" spans="1:21" s="2" customFormat="1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"/>
      <c r="T399" s="3"/>
      <c r="U399"/>
    </row>
    <row r="400" spans="1:21" s="2" customForma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"/>
      <c r="T400" s="3"/>
      <c r="U400"/>
    </row>
    <row r="401" spans="1:21" s="2" customForma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"/>
      <c r="T401" s="3"/>
      <c r="U401"/>
    </row>
    <row r="402" spans="1:21" s="2" customForma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"/>
      <c r="T402" s="3"/>
      <c r="U402"/>
    </row>
    <row r="403" spans="1:21" s="2" customForma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"/>
      <c r="T403" s="3"/>
      <c r="U403"/>
    </row>
    <row r="404" spans="1:21" s="2" customForma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"/>
      <c r="T404" s="3"/>
      <c r="U404"/>
    </row>
    <row r="405" spans="1:21" s="2" customForma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"/>
      <c r="T405" s="3"/>
      <c r="U405"/>
    </row>
    <row r="406" spans="1:21" s="2" customForma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"/>
      <c r="T406" s="3"/>
      <c r="U406"/>
    </row>
    <row r="407" spans="1:21" s="2" customFormat="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"/>
      <c r="T407" s="3"/>
      <c r="U407"/>
    </row>
    <row r="408" spans="1:21" s="2" customForma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"/>
      <c r="T408" s="3"/>
      <c r="U408"/>
    </row>
    <row r="409" spans="1:21" s="2" customForma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"/>
      <c r="T409" s="3"/>
      <c r="U409"/>
    </row>
    <row r="410" spans="1:21" s="2" customFormat="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"/>
      <c r="T410" s="3"/>
      <c r="U410"/>
    </row>
    <row r="411" spans="1:21" s="2" customForma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"/>
      <c r="T411" s="3"/>
      <c r="U411"/>
    </row>
    <row r="412" spans="1:21" s="2" customFormat="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"/>
      <c r="T412" s="3"/>
      <c r="U412"/>
    </row>
    <row r="413" spans="1:21" s="2" customFormat="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"/>
      <c r="T413" s="3"/>
      <c r="U413"/>
    </row>
    <row r="414" spans="1:21" s="2" customForma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"/>
      <c r="T414" s="3"/>
      <c r="U414"/>
    </row>
    <row r="415" spans="1:21" s="2" customForma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"/>
      <c r="T415" s="3"/>
      <c r="U415"/>
    </row>
    <row r="416" spans="1:21" s="2" customForma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"/>
      <c r="T416" s="3"/>
      <c r="U416"/>
    </row>
    <row r="417" spans="1:21" s="2" customFormat="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"/>
      <c r="T417" s="3"/>
      <c r="U417"/>
    </row>
    <row r="418" spans="1:21" s="2" customFormat="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"/>
      <c r="T418" s="3"/>
      <c r="U418"/>
    </row>
    <row r="419" spans="1:21" s="2" customForma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"/>
      <c r="T419" s="3"/>
      <c r="U419"/>
    </row>
    <row r="420" spans="1:21" s="2" customFormat="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"/>
      <c r="T420" s="3"/>
      <c r="U420"/>
    </row>
    <row r="421" spans="1:21" s="2" customFormat="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"/>
      <c r="T421" s="3"/>
      <c r="U421"/>
    </row>
    <row r="422" spans="1:21" s="2" customFormat="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"/>
      <c r="T422" s="3"/>
      <c r="U422"/>
    </row>
    <row r="423" spans="1:21" s="2" customForma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"/>
      <c r="T423" s="3"/>
      <c r="U423"/>
    </row>
    <row r="424" spans="1:21" s="2" customForma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"/>
      <c r="T424" s="3"/>
      <c r="U424"/>
    </row>
    <row r="425" spans="1:21" s="2" customForma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"/>
      <c r="T425" s="3"/>
      <c r="U425"/>
    </row>
    <row r="426" spans="1:21" s="2" customForma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"/>
      <c r="T426" s="3"/>
      <c r="U426"/>
    </row>
    <row r="427" spans="1:21" s="2" customFormat="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"/>
      <c r="T427" s="3"/>
      <c r="U427"/>
    </row>
    <row r="428" spans="1:21" s="2" customForma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"/>
      <c r="T428" s="3"/>
      <c r="U428"/>
    </row>
    <row r="429" spans="1:21" s="2" customForma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"/>
      <c r="T429" s="3"/>
      <c r="U429"/>
    </row>
    <row r="430" spans="1:21" s="2" customFormat="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"/>
      <c r="T430" s="3"/>
      <c r="U430"/>
    </row>
    <row r="431" spans="1:21" s="2" customForma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"/>
      <c r="T431" s="3"/>
      <c r="U431"/>
    </row>
    <row r="432" spans="1:21" s="2" customForma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"/>
      <c r="T432" s="3"/>
      <c r="U432"/>
    </row>
    <row r="433" spans="1:21" s="2" customForma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"/>
      <c r="T433" s="3"/>
      <c r="U433"/>
    </row>
    <row r="434" spans="1:21" s="2" customForma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"/>
      <c r="T434" s="3"/>
      <c r="U434"/>
    </row>
    <row r="435" spans="1:21" s="2" customForma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"/>
      <c r="T435" s="3"/>
      <c r="U435"/>
    </row>
    <row r="436" spans="1:21" s="2" customForma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"/>
      <c r="T436" s="3"/>
      <c r="U436"/>
    </row>
    <row r="437" spans="1:21" s="2" customForma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"/>
      <c r="T437" s="3"/>
      <c r="U437"/>
    </row>
    <row r="438" spans="1:21" s="2" customFormat="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"/>
      <c r="T438" s="3"/>
      <c r="U438"/>
    </row>
    <row r="439" spans="1:21" s="2" customFormat="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"/>
      <c r="T439" s="3"/>
      <c r="U439"/>
    </row>
    <row r="440" spans="1:21" s="2" customForma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"/>
      <c r="T440" s="3"/>
      <c r="U440"/>
    </row>
    <row r="441" spans="1:21" s="2" customForma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"/>
      <c r="T441" s="3"/>
      <c r="U441"/>
    </row>
    <row r="442" spans="1:21" s="2" customForma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"/>
      <c r="T442" s="3"/>
      <c r="U442"/>
    </row>
    <row r="443" spans="1:21" s="2" customForma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"/>
      <c r="T443" s="3"/>
      <c r="U443"/>
    </row>
    <row r="444" spans="1:21" s="2" customForma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"/>
      <c r="T444" s="3"/>
      <c r="U444"/>
    </row>
    <row r="445" spans="1:21" s="2" customForma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"/>
      <c r="T445" s="3"/>
      <c r="U445"/>
    </row>
    <row r="446" spans="1:21" s="2" customFormat="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"/>
      <c r="T446" s="3"/>
      <c r="U446"/>
    </row>
    <row r="447" spans="1:21" s="2" customForma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"/>
      <c r="T447" s="3"/>
      <c r="U447"/>
    </row>
    <row r="448" spans="1:21" s="2" customForma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"/>
      <c r="T448" s="3"/>
      <c r="U448"/>
    </row>
    <row r="449" spans="1:21" s="2" customForma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"/>
      <c r="T449" s="3"/>
      <c r="U449"/>
    </row>
    <row r="450" spans="1:21" s="2" customForma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"/>
      <c r="T450" s="3"/>
      <c r="U450"/>
    </row>
    <row r="451" spans="1:21" s="2" customForma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"/>
      <c r="T451" s="3"/>
      <c r="U451"/>
    </row>
    <row r="452" spans="1:21" s="2" customForma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"/>
      <c r="T452" s="3"/>
      <c r="U452"/>
    </row>
    <row r="453" spans="1:21" s="2" customForma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"/>
      <c r="T453" s="3"/>
      <c r="U453"/>
    </row>
    <row r="454" spans="1:21" s="2" customForma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"/>
      <c r="T454" s="3"/>
      <c r="U454"/>
    </row>
    <row r="455" spans="1:21" s="2" customForma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"/>
      <c r="T455" s="3"/>
      <c r="U455"/>
    </row>
    <row r="456" spans="1:21" s="2" customForma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"/>
      <c r="T456" s="3"/>
      <c r="U456"/>
    </row>
    <row r="457" spans="1:21" s="2" customFormat="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"/>
      <c r="T457" s="3"/>
      <c r="U457"/>
    </row>
    <row r="458" spans="1:21" s="2" customForma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"/>
      <c r="T458" s="3"/>
      <c r="U458"/>
    </row>
    <row r="459" spans="1:21" s="2" customFormat="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"/>
      <c r="T459" s="3"/>
      <c r="U459"/>
    </row>
    <row r="460" spans="1:21" s="2" customForma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"/>
      <c r="T460" s="3"/>
      <c r="U460"/>
    </row>
    <row r="461" spans="1:21" s="2" customFormat="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"/>
      <c r="T461" s="3"/>
      <c r="U461"/>
    </row>
    <row r="462" spans="1:21" s="2" customFormat="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"/>
      <c r="T462" s="3"/>
      <c r="U462"/>
    </row>
    <row r="463" spans="1:21" s="2" customForma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"/>
      <c r="T463" s="3"/>
      <c r="U463"/>
    </row>
    <row r="464" spans="1:21" s="2" customForma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"/>
      <c r="T464" s="3"/>
      <c r="U464"/>
    </row>
    <row r="465" spans="1:21" s="2" customFormat="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"/>
      <c r="T465" s="3"/>
      <c r="U465"/>
    </row>
    <row r="466" spans="1:21" s="2" customFormat="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"/>
      <c r="T466" s="3"/>
      <c r="U466"/>
    </row>
    <row r="467" spans="1:21" s="2" customFormat="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"/>
      <c r="T467" s="3"/>
      <c r="U467"/>
    </row>
    <row r="468" spans="1:21" s="2" customForma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"/>
      <c r="T468" s="3"/>
      <c r="U468"/>
    </row>
    <row r="469" spans="1:21" s="2" customForma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"/>
      <c r="T469" s="3"/>
      <c r="U469"/>
    </row>
    <row r="470" spans="1:21" s="2" customForma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"/>
      <c r="T470" s="3"/>
      <c r="U470"/>
    </row>
    <row r="471" spans="1:21" s="2" customForma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"/>
      <c r="T471" s="3"/>
      <c r="U471"/>
    </row>
    <row r="472" spans="1:21" s="2" customFormat="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"/>
      <c r="T472" s="3"/>
      <c r="U472"/>
    </row>
    <row r="473" spans="1:21" s="2" customForma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"/>
      <c r="T473" s="3"/>
      <c r="U473"/>
    </row>
    <row r="474" spans="1:21" s="2" customForma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"/>
      <c r="T474" s="3"/>
      <c r="U474"/>
    </row>
    <row r="475" spans="1:21" s="2" customForma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"/>
      <c r="T475" s="3"/>
      <c r="U475"/>
    </row>
    <row r="476" spans="1:21" s="2" customForma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"/>
      <c r="T476" s="3"/>
      <c r="U476"/>
    </row>
    <row r="477" spans="1:21" s="2" customForma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"/>
      <c r="T477" s="3"/>
      <c r="U477"/>
    </row>
    <row r="478" spans="1:21" s="2" customForma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"/>
      <c r="T478" s="3"/>
      <c r="U478"/>
    </row>
    <row r="479" spans="1:21" s="2" customForma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"/>
      <c r="T479" s="3"/>
      <c r="U479"/>
    </row>
    <row r="480" spans="1:21" s="2" customForma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"/>
      <c r="T480" s="3"/>
      <c r="U480"/>
    </row>
    <row r="481" spans="1:21" s="2" customForma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"/>
      <c r="T481" s="3"/>
      <c r="U481"/>
    </row>
    <row r="482" spans="1:21" s="2" customForma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"/>
      <c r="T482" s="3"/>
      <c r="U482"/>
    </row>
    <row r="483" spans="1:21" s="2" customForma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"/>
      <c r="T483" s="3"/>
      <c r="U483"/>
    </row>
    <row r="484" spans="1:21" s="2" customForma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"/>
      <c r="T484" s="3"/>
      <c r="U484"/>
    </row>
    <row r="485" spans="1:21" s="2" customForma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"/>
      <c r="T485" s="3"/>
      <c r="U485"/>
    </row>
    <row r="486" spans="1:2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</row>
  </sheetData>
  <conditionalFormatting sqref="J13:J17">
    <cfRule type="expression" dxfId="21" priority="4">
      <formula>IF(Q13&lt;=AVERAGE(Q$8:$R13),J13,"")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Просадка!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Музыкин М.А.</cp:lastModifiedBy>
  <dcterms:created xsi:type="dcterms:W3CDTF">2015-02-16T09:52:48Z</dcterms:created>
  <dcterms:modified xsi:type="dcterms:W3CDTF">2015-02-16T10:43:27Z</dcterms:modified>
</cp:coreProperties>
</file>