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350" yWindow="270" windowWidth="15120" windowHeight="3000" activeTab="3"/>
  </bookViews>
  <sheets>
    <sheet name="Лист1" sheetId="1" r:id="rId1"/>
    <sheet name="Лист2" sheetId="2" r:id="rId2"/>
    <sheet name="Лист4" sheetId="4" state="hidden" r:id="rId3"/>
    <sheet name="Лист5" sheetId="5" r:id="rId4"/>
  </sheets>
  <calcPr calcId="124519"/>
</workbook>
</file>

<file path=xl/calcChain.xml><?xml version="1.0" encoding="utf-8"?>
<calcChain xmlns="http://schemas.openxmlformats.org/spreadsheetml/2006/main">
  <c r="E4" i="5"/>
  <c r="E5"/>
  <c r="E6"/>
  <c r="E7"/>
  <c r="E8"/>
  <c r="E9"/>
  <c r="E10"/>
  <c r="E11"/>
  <c r="E12"/>
  <c r="E13"/>
  <c r="E14"/>
  <c r="E15"/>
  <c r="E16"/>
  <c r="E17"/>
  <c r="E18"/>
  <c r="D5"/>
  <c r="D6"/>
  <c r="D7"/>
  <c r="D8"/>
  <c r="D9"/>
  <c r="D10"/>
  <c r="D11"/>
  <c r="D12"/>
  <c r="D13"/>
  <c r="D14"/>
  <c r="D15"/>
  <c r="D16"/>
  <c r="D17"/>
  <c r="D18"/>
  <c r="D4"/>
</calcChain>
</file>

<file path=xl/sharedStrings.xml><?xml version="1.0" encoding="utf-8"?>
<sst xmlns="http://schemas.openxmlformats.org/spreadsheetml/2006/main" count="22" uniqueCount="17">
  <si>
    <t>Поставщик</t>
  </si>
  <si>
    <r>
      <t>Стоимость перевозки одного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, руб.</t>
    </r>
  </si>
  <si>
    <t>код потребителя</t>
  </si>
  <si>
    <t>наименование потребителя</t>
  </si>
  <si>
    <t>поставщик</t>
  </si>
  <si>
    <r>
      <t>объем поставки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</si>
  <si>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>Таблица 7</t>
  </si>
  <si>
    <t>таб 6</t>
  </si>
  <si>
    <t>наименованиепотребителя</t>
  </si>
  <si>
    <t>стоимость перевозки</t>
  </si>
  <si>
    <r>
      <t>Потребность,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</si>
  <si>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>Завод 1</t>
  </si>
  <si>
    <t>Завод 2</t>
  </si>
  <si>
    <t>Завод 3</t>
  </si>
  <si>
    <t>таб 5</t>
  </si>
  <si>
    <t>Таб7</t>
  </si>
  <si>
    <r>
      <t>объем поставки,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</si>
</sst>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1" fontId="0" fillId="0" borderId="1" xfId="1" applyNumberFormat="1" applyFont="1" applyBorder="1"/>
    <xf numFmtId="0" fontId="0" fillId="0" borderId="0" xfId="0" applyBorder="1" applyAlignment="1"/>
    <xf numFmtId="0" fontId="0" fillId="0" borderId="0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0" fillId="0" borderId="5" xfId="0" applyBorder="1" applyAlignment="1"/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6" xfId="0" applyBorder="1" applyAlignment="1">
      <alignment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opLeftCell="A6" workbookViewId="0">
      <selection activeCell="C6" sqref="C6:C10"/>
    </sheetView>
  </sheetViews>
  <sheetFormatPr defaultRowHeight="15"/>
  <cols>
    <col min="1" max="1" width="14.85546875" customWidth="1"/>
    <col min="2" max="2" width="9.7109375" customWidth="1"/>
    <col min="3" max="3" width="14" customWidth="1"/>
    <col min="4" max="4" width="18.28515625" customWidth="1"/>
    <col min="5" max="5" width="18.42578125" customWidth="1"/>
    <col min="6" max="6" width="18.28515625" customWidth="1"/>
    <col min="7" max="7" width="24.42578125" customWidth="1"/>
  </cols>
  <sheetData>
    <row r="1" spans="1:7" ht="43.5" customHeight="1">
      <c r="A1" s="7"/>
    </row>
    <row r="2" spans="1:7" ht="43.5" customHeight="1">
      <c r="A2" s="3" t="s">
        <v>14</v>
      </c>
      <c r="G2" s="4"/>
    </row>
    <row r="3" spans="1:7" ht="17.25" customHeight="1">
      <c r="B3" s="14" t="s">
        <v>0</v>
      </c>
      <c r="C3" s="21" t="s">
        <v>16</v>
      </c>
      <c r="D3" s="11" t="s">
        <v>1</v>
      </c>
      <c r="E3" s="12"/>
      <c r="F3" s="13"/>
    </row>
    <row r="4" spans="1:7">
      <c r="B4" s="20"/>
      <c r="C4" s="22"/>
      <c r="D4" s="11" t="s">
        <v>2</v>
      </c>
      <c r="E4" s="12"/>
      <c r="F4" s="13"/>
    </row>
    <row r="5" spans="1:7">
      <c r="B5" s="15"/>
      <c r="C5" s="23"/>
      <c r="D5">
        <v>1</v>
      </c>
      <c r="E5">
        <v>2</v>
      </c>
      <c r="F5">
        <v>3</v>
      </c>
    </row>
    <row r="6" spans="1:7">
      <c r="B6" s="1">
        <v>111</v>
      </c>
      <c r="C6" s="1">
        <v>5</v>
      </c>
      <c r="D6" s="1">
        <v>500</v>
      </c>
      <c r="E6" s="1">
        <v>5000</v>
      </c>
      <c r="F6" s="1">
        <v>50000</v>
      </c>
    </row>
    <row r="7" spans="1:7">
      <c r="B7" s="1">
        <v>222</v>
      </c>
      <c r="C7" s="1">
        <v>8</v>
      </c>
      <c r="D7" s="1">
        <v>650</v>
      </c>
      <c r="E7" s="1">
        <v>6500</v>
      </c>
      <c r="F7" s="1">
        <v>65000</v>
      </c>
    </row>
    <row r="8" spans="1:7">
      <c r="B8" s="1">
        <v>333</v>
      </c>
      <c r="C8" s="1">
        <v>3</v>
      </c>
      <c r="D8" s="1">
        <v>800</v>
      </c>
      <c r="E8" s="1">
        <v>8000</v>
      </c>
      <c r="F8" s="1">
        <v>80000</v>
      </c>
    </row>
    <row r="9" spans="1:7">
      <c r="B9" s="1">
        <v>444</v>
      </c>
      <c r="C9" s="1">
        <v>7</v>
      </c>
      <c r="D9" s="1">
        <v>950</v>
      </c>
      <c r="E9" s="1">
        <v>9500</v>
      </c>
      <c r="F9" s="1">
        <v>95000</v>
      </c>
    </row>
    <row r="10" spans="1:7">
      <c r="B10" s="1">
        <v>555</v>
      </c>
      <c r="C10" s="1">
        <v>10</v>
      </c>
      <c r="D10" s="1">
        <v>1100</v>
      </c>
      <c r="E10" s="1">
        <v>11000</v>
      </c>
      <c r="F10" s="1">
        <v>110000</v>
      </c>
    </row>
  </sheetData>
  <mergeCells count="4">
    <mergeCell ref="D3:F3"/>
    <mergeCell ref="B3:B5"/>
    <mergeCell ref="D4:F4"/>
    <mergeCell ref="C3:C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B3" sqref="B3"/>
    </sheetView>
  </sheetViews>
  <sheetFormatPr defaultColWidth="20.140625" defaultRowHeight="30.75" customHeight="1"/>
  <cols>
    <col min="3" max="3" width="41.42578125" customWidth="1"/>
  </cols>
  <sheetData>
    <row r="1" spans="1:4" ht="30.75" customHeight="1">
      <c r="A1" s="11" t="s">
        <v>7</v>
      </c>
      <c r="B1" s="12"/>
      <c r="C1" s="12"/>
      <c r="D1" s="13"/>
    </row>
    <row r="2" spans="1:4" ht="30.75" customHeight="1">
      <c r="A2" s="1">
        <v>1</v>
      </c>
      <c r="B2" s="1" t="s">
        <v>2</v>
      </c>
      <c r="C2" s="1" t="s">
        <v>3</v>
      </c>
      <c r="D2" s="1" t="s">
        <v>10</v>
      </c>
    </row>
    <row r="3" spans="1:4" ht="30.75" customHeight="1">
      <c r="A3" s="1"/>
      <c r="B3" s="2">
        <v>1</v>
      </c>
      <c r="C3" s="1" t="s">
        <v>11</v>
      </c>
      <c r="D3" s="1">
        <v>2</v>
      </c>
    </row>
    <row r="4" spans="1:4" ht="30.75" customHeight="1">
      <c r="A4" s="1"/>
      <c r="B4" s="1">
        <v>2</v>
      </c>
      <c r="C4" s="1" t="s">
        <v>12</v>
      </c>
      <c r="D4" s="1">
        <v>4</v>
      </c>
    </row>
    <row r="5" spans="1:4" ht="30.75" customHeight="1">
      <c r="A5" s="1"/>
      <c r="B5" s="1">
        <v>3</v>
      </c>
      <c r="C5" s="1" t="s">
        <v>13</v>
      </c>
      <c r="D5" s="1">
        <v>6</v>
      </c>
    </row>
    <row r="7" spans="1:4" ht="30.75" customHeight="1">
      <c r="D7" s="4"/>
    </row>
    <row r="8" spans="1:4" ht="30.75" customHeight="1">
      <c r="D8" s="4"/>
    </row>
  </sheetData>
  <mergeCells count="1"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H18" sqref="H18"/>
    </sheetView>
  </sheetViews>
  <sheetFormatPr defaultColWidth="13.5703125" defaultRowHeight="15"/>
  <sheetData>
    <row r="1" spans="1:3">
      <c r="B1" t="s">
        <v>15</v>
      </c>
    </row>
    <row r="3" spans="1:3">
      <c r="A3" s="16" t="s">
        <v>4</v>
      </c>
      <c r="B3" s="16" t="s">
        <v>2</v>
      </c>
      <c r="C3" s="16" t="s">
        <v>5</v>
      </c>
    </row>
    <row r="4" spans="1:3">
      <c r="A4" s="16"/>
      <c r="B4" s="16"/>
      <c r="C4" s="16"/>
    </row>
    <row r="5" spans="1:3">
      <c r="A5" s="1">
        <v>111</v>
      </c>
      <c r="B5" s="1">
        <v>10</v>
      </c>
      <c r="C5" s="1">
        <v>2</v>
      </c>
    </row>
    <row r="6" spans="1:3">
      <c r="A6" s="1">
        <v>222</v>
      </c>
      <c r="B6" s="1">
        <v>20</v>
      </c>
      <c r="C6" s="1">
        <v>7</v>
      </c>
    </row>
    <row r="7" spans="1:3">
      <c r="A7" s="1">
        <v>333</v>
      </c>
      <c r="B7" s="1">
        <v>30</v>
      </c>
      <c r="C7" s="1">
        <v>2</v>
      </c>
    </row>
    <row r="8" spans="1:3">
      <c r="A8" s="5">
        <v>444</v>
      </c>
      <c r="B8" s="5">
        <v>40</v>
      </c>
      <c r="C8" s="5">
        <v>3</v>
      </c>
    </row>
    <row r="9" spans="1:3">
      <c r="A9" s="5">
        <v>555</v>
      </c>
      <c r="B9" s="5">
        <v>50</v>
      </c>
      <c r="C9" s="5">
        <v>5</v>
      </c>
    </row>
    <row r="10" spans="1:3">
      <c r="A10" s="5">
        <v>111</v>
      </c>
      <c r="B10" s="5">
        <v>50</v>
      </c>
      <c r="C10" s="5">
        <v>6</v>
      </c>
    </row>
    <row r="11" spans="1:3">
      <c r="A11" s="5">
        <v>222</v>
      </c>
      <c r="B11" s="5">
        <v>40</v>
      </c>
      <c r="C11" s="5">
        <v>7</v>
      </c>
    </row>
    <row r="12" spans="1:3">
      <c r="A12" s="5">
        <v>555</v>
      </c>
      <c r="B12" s="5">
        <v>30</v>
      </c>
      <c r="C12" s="5">
        <v>8</v>
      </c>
    </row>
    <row r="13" spans="1:3">
      <c r="A13" s="5">
        <v>333</v>
      </c>
      <c r="B13" s="5">
        <v>20</v>
      </c>
      <c r="C13" s="5">
        <v>4</v>
      </c>
    </row>
    <row r="14" spans="1:3">
      <c r="A14" s="5">
        <v>444</v>
      </c>
      <c r="B14" s="5">
        <v>10</v>
      </c>
      <c r="C14" s="5">
        <v>2</v>
      </c>
    </row>
    <row r="15" spans="1:3">
      <c r="A15" s="5">
        <v>111</v>
      </c>
      <c r="B15" s="5">
        <v>10</v>
      </c>
      <c r="C15" s="5">
        <v>5</v>
      </c>
    </row>
    <row r="16" spans="1:3">
      <c r="A16" s="5">
        <v>333</v>
      </c>
      <c r="B16" s="5">
        <v>20</v>
      </c>
      <c r="C16" s="5">
        <v>3</v>
      </c>
    </row>
    <row r="17" spans="1:3">
      <c r="A17" s="5">
        <v>555</v>
      </c>
      <c r="B17" s="5">
        <v>30</v>
      </c>
      <c r="C17" s="5">
        <v>5</v>
      </c>
    </row>
    <row r="18" spans="1:3">
      <c r="A18" s="5">
        <v>222</v>
      </c>
      <c r="B18" s="5">
        <v>50</v>
      </c>
      <c r="C18" s="5">
        <v>4</v>
      </c>
    </row>
    <row r="19" spans="1:3">
      <c r="A19" s="5">
        <v>333</v>
      </c>
      <c r="B19" s="5">
        <v>60</v>
      </c>
      <c r="C19" s="5">
        <v>8</v>
      </c>
    </row>
  </sheetData>
  <mergeCells count="3">
    <mergeCell ref="A3:A4"/>
    <mergeCell ref="B3:B4"/>
    <mergeCell ref="C3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E4" sqref="E4"/>
    </sheetView>
  </sheetViews>
  <sheetFormatPr defaultRowHeight="15"/>
  <cols>
    <col min="3" max="3" width="18.5703125" customWidth="1"/>
    <col min="4" max="4" width="31.5703125" customWidth="1"/>
    <col min="5" max="5" width="11.85546875" customWidth="1"/>
    <col min="6" max="6" width="15.28515625" customWidth="1"/>
  </cols>
  <sheetData>
    <row r="1" spans="1:6">
      <c r="A1" s="17" t="s">
        <v>6</v>
      </c>
      <c r="B1" s="17"/>
      <c r="C1" s="17"/>
      <c r="D1" s="17"/>
      <c r="E1" s="17"/>
      <c r="F1" s="17"/>
    </row>
    <row r="2" spans="1:6" ht="15" customHeight="1">
      <c r="A2" s="16" t="s">
        <v>4</v>
      </c>
      <c r="B2" s="16" t="s">
        <v>2</v>
      </c>
      <c r="C2" s="16" t="s">
        <v>5</v>
      </c>
      <c r="D2" s="8" t="s">
        <v>8</v>
      </c>
      <c r="E2" s="18" t="s">
        <v>9</v>
      </c>
      <c r="F2" s="9"/>
    </row>
    <row r="3" spans="1:6" ht="26.25" customHeight="1">
      <c r="A3" s="16"/>
      <c r="B3" s="16"/>
      <c r="C3" s="16"/>
      <c r="D3" s="6"/>
      <c r="E3" s="19"/>
      <c r="F3" s="9"/>
    </row>
    <row r="4" spans="1:6">
      <c r="A4" s="6">
        <v>111</v>
      </c>
      <c r="B4" s="6">
        <v>1</v>
      </c>
      <c r="C4" s="1">
        <v>5</v>
      </c>
      <c r="D4" s="6" t="str">
        <f>VLOOKUP(B4,Лист2!B$2:D$5,2,0)</f>
        <v>Завод 1</v>
      </c>
      <c r="E4" s="8">
        <f>HLOOKUP(B4,Лист1!$C$5:$F$10,MATCH(C4,Лист1!C$5:C$10,0),0)*C4</f>
        <v>2500</v>
      </c>
      <c r="F4" s="9"/>
    </row>
    <row r="5" spans="1:6">
      <c r="A5" s="6">
        <v>222</v>
      </c>
      <c r="B5" s="6">
        <v>2</v>
      </c>
      <c r="C5" s="1">
        <v>8</v>
      </c>
      <c r="D5" s="6" t="str">
        <f>VLOOKUP(B5,Лист2!B$2:D$5,2,0)</f>
        <v>Завод 2</v>
      </c>
      <c r="E5" s="8">
        <f>HLOOKUP(B5,Лист1!$C$5:$F$10,MATCH(C5,Лист1!C$5:C$10,0),0)*C5</f>
        <v>52000</v>
      </c>
      <c r="F5" s="9"/>
    </row>
    <row r="6" spans="1:6">
      <c r="A6" s="6">
        <v>333</v>
      </c>
      <c r="B6" s="6">
        <v>3</v>
      </c>
      <c r="C6" s="1">
        <v>3</v>
      </c>
      <c r="D6" s="6" t="str">
        <f>VLOOKUP(B6,Лист2!B$2:D$5,2,0)</f>
        <v>Завод 3</v>
      </c>
      <c r="E6" s="8">
        <f>HLOOKUP(B6,Лист1!$C$5:$F$10,MATCH(C6,Лист1!C$5:C$10,0),0)*C6</f>
        <v>240000</v>
      </c>
      <c r="F6" s="9"/>
    </row>
    <row r="7" spans="1:6">
      <c r="A7" s="10">
        <v>444</v>
      </c>
      <c r="B7" s="6">
        <v>1</v>
      </c>
      <c r="C7" s="1">
        <v>7</v>
      </c>
      <c r="D7" s="6" t="str">
        <f>VLOOKUP(B7,Лист2!B$2:D$5,2,0)</f>
        <v>Завод 1</v>
      </c>
      <c r="E7" s="8">
        <f>HLOOKUP(B7,Лист1!$C$5:$F$10,MATCH(C7,Лист1!C$5:C$10,0),0)*C7</f>
        <v>6650</v>
      </c>
      <c r="F7" s="9"/>
    </row>
    <row r="8" spans="1:6">
      <c r="A8" s="10">
        <v>555</v>
      </c>
      <c r="B8" s="6">
        <v>1</v>
      </c>
      <c r="C8" s="1">
        <v>10</v>
      </c>
      <c r="D8" s="6" t="str">
        <f>VLOOKUP(B8,Лист2!B$2:D$5,2,0)</f>
        <v>Завод 1</v>
      </c>
      <c r="E8" s="8">
        <f>HLOOKUP(B8,Лист1!$C$5:$F$10,MATCH(C8,Лист1!C$5:C$10,0),0)*C8</f>
        <v>11000</v>
      </c>
      <c r="F8" s="9"/>
    </row>
    <row r="9" spans="1:6">
      <c r="A9" s="10">
        <v>111</v>
      </c>
      <c r="B9" s="6">
        <v>1</v>
      </c>
      <c r="C9" s="1">
        <v>5</v>
      </c>
      <c r="D9" s="6" t="str">
        <f>VLOOKUP(B9,Лист2!B$2:D$5,2,0)</f>
        <v>Завод 1</v>
      </c>
      <c r="E9" s="8">
        <f>HLOOKUP(B9,Лист1!$C$5:$F$10,MATCH(C9,Лист1!C$5:C$10,0),0)*C9</f>
        <v>2500</v>
      </c>
      <c r="F9" s="9"/>
    </row>
    <row r="10" spans="1:6">
      <c r="A10" s="10">
        <v>222</v>
      </c>
      <c r="B10" s="6">
        <v>2</v>
      </c>
      <c r="C10" s="1">
        <v>8</v>
      </c>
      <c r="D10" s="6" t="str">
        <f>VLOOKUP(B10,Лист2!B$2:D$5,2,0)</f>
        <v>Завод 2</v>
      </c>
      <c r="E10" s="8">
        <f>HLOOKUP(B10,Лист1!$C$5:$F$10,MATCH(C10,Лист1!C$5:C$10,0),0)*C10</f>
        <v>52000</v>
      </c>
      <c r="F10" s="9"/>
    </row>
    <row r="11" spans="1:6">
      <c r="A11" s="10">
        <v>555</v>
      </c>
      <c r="B11" s="6">
        <v>3</v>
      </c>
      <c r="C11" s="1">
        <v>3</v>
      </c>
      <c r="D11" s="6" t="str">
        <f>VLOOKUP(B11,Лист2!B$2:D$5,2,0)</f>
        <v>Завод 3</v>
      </c>
      <c r="E11" s="8">
        <f>HLOOKUP(B11,Лист1!$C$5:$F$10,MATCH(C11,Лист1!C$5:C$10,0),0)*C11</f>
        <v>240000</v>
      </c>
      <c r="F11" s="9"/>
    </row>
    <row r="12" spans="1:6">
      <c r="A12" s="10">
        <v>333</v>
      </c>
      <c r="B12" s="6">
        <v>1</v>
      </c>
      <c r="C12" s="1">
        <v>7</v>
      </c>
      <c r="D12" s="6" t="str">
        <f>VLOOKUP(B12,Лист2!B$2:D$5,2,0)</f>
        <v>Завод 1</v>
      </c>
      <c r="E12" s="8">
        <f>HLOOKUP(B12,Лист1!$C$5:$F$10,MATCH(C12,Лист1!C$5:C$10,0),0)*C12</f>
        <v>6650</v>
      </c>
      <c r="F12" s="9"/>
    </row>
    <row r="13" spans="1:6">
      <c r="A13" s="10">
        <v>444</v>
      </c>
      <c r="B13" s="6">
        <v>1</v>
      </c>
      <c r="C13" s="1">
        <v>10</v>
      </c>
      <c r="D13" s="6" t="str">
        <f>VLOOKUP(B13,Лист2!B$2:D$5,2,0)</f>
        <v>Завод 1</v>
      </c>
      <c r="E13" s="8">
        <f>HLOOKUP(B13,Лист1!$C$5:$F$10,MATCH(C13,Лист1!C$5:C$10,0),0)*C13</f>
        <v>11000</v>
      </c>
      <c r="F13" s="9"/>
    </row>
    <row r="14" spans="1:6">
      <c r="A14" s="10">
        <v>111</v>
      </c>
      <c r="B14" s="6">
        <v>2</v>
      </c>
      <c r="C14" s="10">
        <v>5</v>
      </c>
      <c r="D14" s="6" t="str">
        <f>VLOOKUP(B14,Лист2!B$2:D$5,2,0)</f>
        <v>Завод 2</v>
      </c>
      <c r="E14" s="8">
        <f>HLOOKUP(B14,Лист1!$C$5:$F$10,MATCH(C14,Лист1!C$5:C$10,0),0)*C14</f>
        <v>25000</v>
      </c>
      <c r="F14" s="9"/>
    </row>
    <row r="15" spans="1:6">
      <c r="A15" s="10">
        <v>333</v>
      </c>
      <c r="B15" s="6">
        <v>1</v>
      </c>
      <c r="C15" s="10">
        <v>3</v>
      </c>
      <c r="D15" s="6" t="str">
        <f>VLOOKUP(B15,Лист2!B$2:D$5,2,0)</f>
        <v>Завод 1</v>
      </c>
      <c r="E15" s="8">
        <f>HLOOKUP(B15,Лист1!$C$5:$F$10,MATCH(C15,Лист1!C$5:C$10,0),0)*C15</f>
        <v>2400</v>
      </c>
      <c r="F15" s="9"/>
    </row>
    <row r="16" spans="1:6">
      <c r="A16" s="10">
        <v>555</v>
      </c>
      <c r="B16" s="6">
        <v>3</v>
      </c>
      <c r="C16" s="10">
        <v>5</v>
      </c>
      <c r="D16" s="6" t="str">
        <f>VLOOKUP(B16,Лист2!B$2:D$5,2,0)</f>
        <v>Завод 3</v>
      </c>
      <c r="E16" s="8">
        <f>HLOOKUP(B16,Лист1!$C$5:$F$10,MATCH(C16,Лист1!C$5:C$10,0),0)*C16</f>
        <v>250000</v>
      </c>
      <c r="F16" s="9"/>
    </row>
    <row r="17" spans="1:6">
      <c r="A17" s="10">
        <v>222</v>
      </c>
      <c r="B17" s="6">
        <v>1</v>
      </c>
      <c r="C17" s="10">
        <v>10</v>
      </c>
      <c r="D17" s="6" t="str">
        <f>VLOOKUP(B17,Лист2!B$2:D$5,2,0)</f>
        <v>Завод 1</v>
      </c>
      <c r="E17" s="8">
        <f>HLOOKUP(B17,Лист1!$C$5:$F$10,MATCH(C17,Лист1!C$5:C$10,0),0)*C17</f>
        <v>11000</v>
      </c>
      <c r="F17" s="9"/>
    </row>
    <row r="18" spans="1:6">
      <c r="A18" s="10">
        <v>333</v>
      </c>
      <c r="B18" s="6">
        <v>2</v>
      </c>
      <c r="C18" s="10">
        <v>8</v>
      </c>
      <c r="D18" s="6" t="str">
        <f>VLOOKUP(B18,Лист2!B$2:D$5,2,0)</f>
        <v>Завод 2</v>
      </c>
      <c r="E18" s="8">
        <f>HLOOKUP(B18,Лист1!$C$5:$F$10,MATCH(C18,Лист1!C$5:C$10,0),0)*C18</f>
        <v>52000</v>
      </c>
      <c r="F18" s="9"/>
    </row>
  </sheetData>
  <mergeCells count="5">
    <mergeCell ref="A1:F1"/>
    <mergeCell ref="C2:C3"/>
    <mergeCell ref="B2:B3"/>
    <mergeCell ref="A2:A3"/>
    <mergeCell ref="E2:E3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Лист4</vt:lpstr>
      <vt:lpstr>Лист5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2015-02-25T16:36:33Z</dcterms:modified>
</cp:coreProperties>
</file>