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870"/>
  </bookViews>
  <sheets>
    <sheet name="План_график" sheetId="12" r:id="rId1"/>
  </sheets>
  <definedNames>
    <definedName name="Даты">#REF!</definedName>
    <definedName name="Даты_для_наряда">#REF!</definedName>
    <definedName name="День_недели">{"Понедельник","Вторник","Среда","Четверг","Пятница","Суббота","Воскресенье"}</definedName>
    <definedName name="Единица_измерения">#REF!</definedName>
    <definedName name="МЖФ">#REF!</definedName>
    <definedName name="Ресурсы">#REF!</definedName>
    <definedName name="СТР">#REF!</definedName>
    <definedName name="Функциональный_смысл_строки">#REF!</definedName>
    <definedName name="ЭЦ">#REF!</definedName>
  </definedNames>
  <calcPr calcId="125725"/>
</workbook>
</file>

<file path=xl/calcChain.xml><?xml version="1.0" encoding="utf-8"?>
<calcChain xmlns="http://schemas.openxmlformats.org/spreadsheetml/2006/main">
  <c r="K9" i="12" a="1"/>
  <c r="K9" s="1"/>
  <c r="K10" a="1"/>
  <c r="K10" s="1"/>
  <c r="K11" a="1"/>
  <c r="K11" s="1"/>
  <c r="K12" a="1"/>
  <c r="K12" s="1"/>
  <c r="K8" a="1"/>
  <c r="K8" s="1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EL5"/>
  <c r="EK5"/>
  <c r="EJ5"/>
  <c r="EI5"/>
  <c r="EH5"/>
  <c r="EG5"/>
  <c r="EF5"/>
  <c r="EE5"/>
  <c r="ED5"/>
  <c r="EC5"/>
  <c r="EB5"/>
  <c r="EA5"/>
  <c r="DZ5"/>
  <c r="DY5"/>
  <c r="DX5"/>
  <c r="DW5"/>
  <c r="DV5"/>
  <c r="DU5"/>
  <c r="DT5"/>
  <c r="DS5"/>
  <c r="DR5"/>
  <c r="DQ5"/>
  <c r="DP5"/>
  <c r="DO5"/>
  <c r="DN5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Q9" l="1"/>
  <c r="R9" s="1"/>
  <c r="AA9" l="1" a="1"/>
  <c r="AA9" s="1"/>
  <c r="AE9" a="1"/>
  <c r="AE9" s="1"/>
  <c r="AI9" a="1"/>
  <c r="AI9" s="1"/>
  <c r="AM9" a="1"/>
  <c r="AM9" s="1"/>
  <c r="AQ9" a="1"/>
  <c r="AQ9" s="1"/>
  <c r="AU9" a="1"/>
  <c r="AU9" s="1"/>
  <c r="AY9" a="1"/>
  <c r="AY9" s="1"/>
  <c r="BC9" a="1"/>
  <c r="BC9" s="1"/>
  <c r="BG9" a="1"/>
  <c r="BG9" s="1"/>
  <c r="BK9" a="1"/>
  <c r="BK9" s="1"/>
  <c r="BO9" a="1"/>
  <c r="BO9" s="1"/>
  <c r="BS9" a="1"/>
  <c r="BS9" s="1"/>
  <c r="BW9" a="1"/>
  <c r="BW9" s="1"/>
  <c r="CA9" a="1"/>
  <c r="CA9" s="1"/>
  <c r="CE9" a="1"/>
  <c r="CE9" s="1"/>
  <c r="CI9" a="1"/>
  <c r="CI9" s="1"/>
  <c r="CM9" a="1"/>
  <c r="CM9" s="1"/>
  <c r="CQ9" a="1"/>
  <c r="CQ9" s="1"/>
  <c r="CU9" a="1"/>
  <c r="CU9" s="1"/>
  <c r="CY9" a="1"/>
  <c r="CY9" s="1"/>
  <c r="DC9" a="1"/>
  <c r="DC9" s="1"/>
  <c r="DG9" a="1"/>
  <c r="DG9" s="1"/>
  <c r="DK9" a="1"/>
  <c r="DK9" s="1"/>
  <c r="DO9" a="1"/>
  <c r="DO9" s="1"/>
  <c r="DS9" a="1"/>
  <c r="DS9" s="1"/>
  <c r="DW9" a="1"/>
  <c r="DW9" s="1"/>
  <c r="EA9" a="1"/>
  <c r="EA9" s="1"/>
  <c r="EE9" a="1"/>
  <c r="EE9" s="1"/>
  <c r="EI9" a="1"/>
  <c r="EI9" s="1"/>
  <c r="EM9" a="1"/>
  <c r="EM9" s="1"/>
  <c r="EQ9" a="1"/>
  <c r="EQ9" s="1"/>
  <c r="EU9" a="1"/>
  <c r="EU9" s="1"/>
  <c r="EY9" a="1"/>
  <c r="EY9" s="1"/>
  <c r="FC9" a="1"/>
  <c r="FC9" s="1"/>
  <c r="FG9" a="1"/>
  <c r="FG9" s="1"/>
  <c r="FK9" a="1"/>
  <c r="FK9" s="1"/>
  <c r="FO9" a="1"/>
  <c r="FO9" s="1"/>
  <c r="Z9" a="1"/>
  <c r="Z9" s="1"/>
  <c r="AD9" a="1"/>
  <c r="AD9" s="1"/>
  <c r="AH9" a="1"/>
  <c r="AH9" s="1"/>
  <c r="AL9" a="1"/>
  <c r="AL9" s="1"/>
  <c r="AP9" a="1"/>
  <c r="AP9" s="1"/>
  <c r="AT9" a="1"/>
  <c r="AT9" s="1"/>
  <c r="AX9" a="1"/>
  <c r="AX9" s="1"/>
  <c r="BB9" a="1"/>
  <c r="BB9" s="1"/>
  <c r="BF9" a="1"/>
  <c r="BF9" s="1"/>
  <c r="BJ9" a="1"/>
  <c r="BJ9" s="1"/>
  <c r="BN9" a="1"/>
  <c r="BN9" s="1"/>
  <c r="BR9" a="1"/>
  <c r="BR9" s="1"/>
  <c r="BV9" a="1"/>
  <c r="BV9" s="1"/>
  <c r="BZ9" a="1"/>
  <c r="BZ9" s="1"/>
  <c r="CD9" a="1"/>
  <c r="CD9" s="1"/>
  <c r="CH9" a="1"/>
  <c r="CH9" s="1"/>
  <c r="CL9" a="1"/>
  <c r="CL9" s="1"/>
  <c r="CP9" a="1"/>
  <c r="CP9" s="1"/>
  <c r="CT9" a="1"/>
  <c r="CT9" s="1"/>
  <c r="CX9" a="1"/>
  <c r="CX9" s="1"/>
  <c r="DB9" a="1"/>
  <c r="DB9" s="1"/>
  <c r="DF9" a="1"/>
  <c r="DF9" s="1"/>
  <c r="DJ9" a="1"/>
  <c r="DJ9" s="1"/>
  <c r="DN9" a="1"/>
  <c r="DN9" s="1"/>
  <c r="DR9" a="1"/>
  <c r="DR9" s="1"/>
  <c r="DV9" a="1"/>
  <c r="DV9" s="1"/>
  <c r="DZ9" a="1"/>
  <c r="DZ9" s="1"/>
  <c r="ED9" a="1"/>
  <c r="ED9" s="1"/>
  <c r="EH9" a="1"/>
  <c r="EH9" s="1"/>
  <c r="EL9" a="1"/>
  <c r="EL9" s="1"/>
  <c r="EP9" a="1"/>
  <c r="EP9" s="1"/>
  <c r="ET9" a="1"/>
  <c r="ET9" s="1"/>
  <c r="EX9" a="1"/>
  <c r="EX9" s="1"/>
  <c r="FB9" a="1"/>
  <c r="FB9" s="1"/>
  <c r="FF9" a="1"/>
  <c r="FF9" s="1"/>
  <c r="FJ9" a="1"/>
  <c r="FJ9" s="1"/>
  <c r="FN9" a="1"/>
  <c r="FN9" s="1"/>
  <c r="FR9" a="1"/>
  <c r="FR9" s="1"/>
  <c r="AC9" a="1"/>
  <c r="AC9" s="1"/>
  <c r="Y9" a="1"/>
  <c r="Y9" s="1"/>
  <c r="AG9" a="1"/>
  <c r="AG9" s="1"/>
  <c r="AO9" a="1"/>
  <c r="AO9" s="1"/>
  <c r="AW9" a="1"/>
  <c r="AW9" s="1"/>
  <c r="BE9" a="1"/>
  <c r="BE9" s="1"/>
  <c r="BM9" a="1"/>
  <c r="BM9" s="1"/>
  <c r="BU9" a="1"/>
  <c r="BU9" s="1"/>
  <c r="CC9" a="1"/>
  <c r="CC9" s="1"/>
  <c r="CK9" a="1"/>
  <c r="CK9" s="1"/>
  <c r="CS9" a="1"/>
  <c r="CS9" s="1"/>
  <c r="DA9" a="1"/>
  <c r="DA9" s="1"/>
  <c r="DI9" a="1"/>
  <c r="DI9" s="1"/>
  <c r="DQ9" a="1"/>
  <c r="DQ9" s="1"/>
  <c r="DY9" a="1"/>
  <c r="DY9" s="1"/>
  <c r="EG9" a="1"/>
  <c r="EG9" s="1"/>
  <c r="EO9" a="1"/>
  <c r="EO9" s="1"/>
  <c r="EW9" a="1"/>
  <c r="EW9" s="1"/>
  <c r="FE9" a="1"/>
  <c r="FE9" s="1"/>
  <c r="FM9" a="1"/>
  <c r="FM9" s="1"/>
  <c r="X9" a="1"/>
  <c r="X9" s="1"/>
  <c r="AF9" a="1"/>
  <c r="AF9" s="1"/>
  <c r="AN9" a="1"/>
  <c r="AN9" s="1"/>
  <c r="AV9" a="1"/>
  <c r="AV9" s="1"/>
  <c r="BD9" a="1"/>
  <c r="BD9" s="1"/>
  <c r="BL9" a="1"/>
  <c r="BL9" s="1"/>
  <c r="BT9" a="1"/>
  <c r="BT9" s="1"/>
  <c r="CB9" a="1"/>
  <c r="CB9" s="1"/>
  <c r="CJ9" a="1"/>
  <c r="CJ9" s="1"/>
  <c r="CR9" a="1"/>
  <c r="CR9" s="1"/>
  <c r="CZ9" a="1"/>
  <c r="CZ9" s="1"/>
  <c r="DH9" a="1"/>
  <c r="DH9" s="1"/>
  <c r="DP9" a="1"/>
  <c r="DP9" s="1"/>
  <c r="DX9" a="1"/>
  <c r="DX9" s="1"/>
  <c r="EF9" a="1"/>
  <c r="EF9" s="1"/>
  <c r="EN9" a="1"/>
  <c r="EN9" s="1"/>
  <c r="EV9" a="1"/>
  <c r="EV9" s="1"/>
  <c r="FD9" a="1"/>
  <c r="FD9" s="1"/>
  <c r="FL9" a="1"/>
  <c r="FL9" s="1"/>
  <c r="AR9" a="1"/>
  <c r="AR9" s="1"/>
  <c r="BH9" a="1"/>
  <c r="BH9" s="1"/>
  <c r="BX9" a="1"/>
  <c r="BX9" s="1"/>
  <c r="CN9" a="1"/>
  <c r="CN9" s="1"/>
  <c r="DD9" a="1"/>
  <c r="DD9" s="1"/>
  <c r="DT9" a="1"/>
  <c r="DT9" s="1"/>
  <c r="EJ9" a="1"/>
  <c r="EJ9" s="1"/>
  <c r="EZ9" a="1"/>
  <c r="EZ9" s="1"/>
  <c r="FP9" a="1"/>
  <c r="FP9" s="1"/>
  <c r="AJ9" a="1"/>
  <c r="AJ9" s="1"/>
  <c r="AZ9" a="1"/>
  <c r="AZ9" s="1"/>
  <c r="BP9" a="1"/>
  <c r="BP9" s="1"/>
  <c r="CF9" a="1"/>
  <c r="CF9" s="1"/>
  <c r="CV9" a="1"/>
  <c r="CV9" s="1"/>
  <c r="DL9" a="1"/>
  <c r="DL9" s="1"/>
  <c r="EB9" a="1"/>
  <c r="EB9" s="1"/>
  <c r="ER9" a="1"/>
  <c r="ER9" s="1"/>
  <c r="FH9" a="1"/>
  <c r="FH9" s="1"/>
  <c r="BA9" a="1"/>
  <c r="BA9" s="1"/>
  <c r="CG9" a="1"/>
  <c r="CG9" s="1"/>
  <c r="DM9" a="1"/>
  <c r="DM9" s="1"/>
  <c r="ES9" a="1"/>
  <c r="ES9" s="1"/>
  <c r="AK9" a="1"/>
  <c r="AK9" s="1"/>
  <c r="BQ9" a="1"/>
  <c r="BQ9" s="1"/>
  <c r="CW9" a="1"/>
  <c r="CW9" s="1"/>
  <c r="EC9" a="1"/>
  <c r="EC9" s="1"/>
  <c r="FI9" a="1"/>
  <c r="FI9" s="1"/>
  <c r="BY9" a="1"/>
  <c r="BY9" s="1"/>
  <c r="EK9" a="1"/>
  <c r="EK9" s="1"/>
  <c r="BI9" a="1"/>
  <c r="BI9" s="1"/>
  <c r="DU9" a="1"/>
  <c r="DU9" s="1"/>
  <c r="DE9" a="1"/>
  <c r="DE9" s="1"/>
  <c r="AS9" a="1"/>
  <c r="AS9" s="1"/>
  <c r="FQ9" a="1"/>
  <c r="FQ9" s="1"/>
  <c r="CO9" a="1"/>
  <c r="CO9" s="1"/>
  <c r="AB9" a="1"/>
  <c r="AB9" s="1"/>
  <c r="FA9" a="1"/>
  <c r="FA9" s="1"/>
  <c r="S9" l="1"/>
  <c r="Q10" l="1"/>
  <c r="R10" s="1"/>
  <c r="T9"/>
  <c r="Y10" l="1" a="1"/>
  <c r="Y10" s="1"/>
  <c r="AA10" a="1"/>
  <c r="AA10" s="1"/>
  <c r="AC10" a="1"/>
  <c r="AC10" s="1"/>
  <c r="AE10" a="1"/>
  <c r="AE10" s="1"/>
  <c r="AG10" a="1"/>
  <c r="AG10" s="1"/>
  <c r="AI10" a="1"/>
  <c r="AI10" s="1"/>
  <c r="AK10" a="1"/>
  <c r="AK10" s="1"/>
  <c r="AM10" a="1"/>
  <c r="AM10" s="1"/>
  <c r="AO10" a="1"/>
  <c r="AO10" s="1"/>
  <c r="AQ10" a="1"/>
  <c r="AQ10" s="1"/>
  <c r="AS10" a="1"/>
  <c r="AS10" s="1"/>
  <c r="AU10" a="1"/>
  <c r="AU10" s="1"/>
  <c r="AW10" a="1"/>
  <c r="AW10" s="1"/>
  <c r="AY10" a="1"/>
  <c r="AY10" s="1"/>
  <c r="BA10" a="1"/>
  <c r="BA10" s="1"/>
  <c r="BC10" a="1"/>
  <c r="BC10" s="1"/>
  <c r="BE10" a="1"/>
  <c r="BE10" s="1"/>
  <c r="BG10" a="1"/>
  <c r="BG10" s="1"/>
  <c r="BI10" a="1"/>
  <c r="BI10" s="1"/>
  <c r="BK10" a="1"/>
  <c r="BK10" s="1"/>
  <c r="BM10" a="1"/>
  <c r="BM10" s="1"/>
  <c r="BO10" a="1"/>
  <c r="BO10" s="1"/>
  <c r="BQ10" a="1"/>
  <c r="BQ10" s="1"/>
  <c r="BS10" a="1"/>
  <c r="BS10" s="1"/>
  <c r="BU10" a="1"/>
  <c r="BU10" s="1"/>
  <c r="BW10" a="1"/>
  <c r="BW10" s="1"/>
  <c r="BY10" a="1"/>
  <c r="BY10" s="1"/>
  <c r="CA10" a="1"/>
  <c r="CA10" s="1"/>
  <c r="CC10" a="1"/>
  <c r="CC10" s="1"/>
  <c r="CE10" a="1"/>
  <c r="CE10" s="1"/>
  <c r="CG10" a="1"/>
  <c r="CG10" s="1"/>
  <c r="CI10" a="1"/>
  <c r="CI10" s="1"/>
  <c r="CK10" a="1"/>
  <c r="CK10" s="1"/>
  <c r="CM10" a="1"/>
  <c r="CM10" s="1"/>
  <c r="CO10" a="1"/>
  <c r="CO10" s="1"/>
  <c r="CQ10" a="1"/>
  <c r="CQ10" s="1"/>
  <c r="CS10" a="1"/>
  <c r="CS10" s="1"/>
  <c r="CU10" a="1"/>
  <c r="CU10" s="1"/>
  <c r="CW10" a="1"/>
  <c r="CW10" s="1"/>
  <c r="CY10" a="1"/>
  <c r="CY10" s="1"/>
  <c r="DA10" a="1"/>
  <c r="DA10" s="1"/>
  <c r="DC10" a="1"/>
  <c r="DC10" s="1"/>
  <c r="DE10" a="1"/>
  <c r="DE10" s="1"/>
  <c r="DG10" a="1"/>
  <c r="DG10" s="1"/>
  <c r="DI10" a="1"/>
  <c r="DI10" s="1"/>
  <c r="DK10" a="1"/>
  <c r="DK10" s="1"/>
  <c r="DM10" a="1"/>
  <c r="DM10" s="1"/>
  <c r="DO10" a="1"/>
  <c r="DO10" s="1"/>
  <c r="DQ10" a="1"/>
  <c r="DQ10" s="1"/>
  <c r="DS10" a="1"/>
  <c r="DS10" s="1"/>
  <c r="DU10" a="1"/>
  <c r="DU10" s="1"/>
  <c r="DW10" a="1"/>
  <c r="DW10" s="1"/>
  <c r="DY10" a="1"/>
  <c r="DY10" s="1"/>
  <c r="EA10" a="1"/>
  <c r="EA10" s="1"/>
  <c r="EC10" a="1"/>
  <c r="EC10" s="1"/>
  <c r="EE10" a="1"/>
  <c r="EE10" s="1"/>
  <c r="EG10" a="1"/>
  <c r="EG10" s="1"/>
  <c r="EI10" a="1"/>
  <c r="EI10" s="1"/>
  <c r="EK10" a="1"/>
  <c r="EK10" s="1"/>
  <c r="EM10" a="1"/>
  <c r="EM10" s="1"/>
  <c r="EO10" a="1"/>
  <c r="EO10" s="1"/>
  <c r="EQ10" a="1"/>
  <c r="EQ10" s="1"/>
  <c r="ES10" a="1"/>
  <c r="ES10" s="1"/>
  <c r="EU10" a="1"/>
  <c r="EU10" s="1"/>
  <c r="EW10" a="1"/>
  <c r="EW10" s="1"/>
  <c r="EY10" a="1"/>
  <c r="EY10" s="1"/>
  <c r="FA10" a="1"/>
  <c r="FA10" s="1"/>
  <c r="FC10" a="1"/>
  <c r="FC10" s="1"/>
  <c r="FE10" a="1"/>
  <c r="FE10" s="1"/>
  <c r="FG10" a="1"/>
  <c r="FG10" s="1"/>
  <c r="FI10" a="1"/>
  <c r="FI10" s="1"/>
  <c r="FK10" a="1"/>
  <c r="FK10" s="1"/>
  <c r="FM10" a="1"/>
  <c r="FM10" s="1"/>
  <c r="FO10" a="1"/>
  <c r="FO10" s="1"/>
  <c r="FQ10" a="1"/>
  <c r="FQ10" s="1"/>
  <c r="X10" a="1"/>
  <c r="X10" s="1"/>
  <c r="Z10" a="1"/>
  <c r="Z10" s="1"/>
  <c r="AB10" a="1"/>
  <c r="AB10" s="1"/>
  <c r="AD10" a="1"/>
  <c r="AD10" s="1"/>
  <c r="AF10" a="1"/>
  <c r="AF10" s="1"/>
  <c r="AH10" a="1"/>
  <c r="AH10" s="1"/>
  <c r="AJ10" a="1"/>
  <c r="AJ10" s="1"/>
  <c r="AL10" a="1"/>
  <c r="AL10" s="1"/>
  <c r="AN10" a="1"/>
  <c r="AN10" s="1"/>
  <c r="AP10" a="1"/>
  <c r="AP10" s="1"/>
  <c r="AR10" a="1"/>
  <c r="AR10" s="1"/>
  <c r="AT10" a="1"/>
  <c r="AT10" s="1"/>
  <c r="AV10" a="1"/>
  <c r="AV10" s="1"/>
  <c r="AX10" a="1"/>
  <c r="AX10" s="1"/>
  <c r="AZ10" a="1"/>
  <c r="AZ10" s="1"/>
  <c r="BB10" a="1"/>
  <c r="BB10" s="1"/>
  <c r="BD10" a="1"/>
  <c r="BD10" s="1"/>
  <c r="BF10" a="1"/>
  <c r="BF10" s="1"/>
  <c r="BH10" a="1"/>
  <c r="BH10" s="1"/>
  <c r="BJ10" a="1"/>
  <c r="BJ10" s="1"/>
  <c r="BL10" a="1"/>
  <c r="BL10" s="1"/>
  <c r="BN10" a="1"/>
  <c r="BN10" s="1"/>
  <c r="BP10" a="1"/>
  <c r="BP10" s="1"/>
  <c r="BR10" a="1"/>
  <c r="BR10" s="1"/>
  <c r="BT10" a="1"/>
  <c r="BT10" s="1"/>
  <c r="BV10" a="1"/>
  <c r="BV10" s="1"/>
  <c r="BX10" a="1"/>
  <c r="BX10" s="1"/>
  <c r="BZ10" a="1"/>
  <c r="BZ10" s="1"/>
  <c r="CB10" a="1"/>
  <c r="CB10" s="1"/>
  <c r="CD10" a="1"/>
  <c r="CD10" s="1"/>
  <c r="CF10" a="1"/>
  <c r="CF10" s="1"/>
  <c r="CH10" a="1"/>
  <c r="CH10" s="1"/>
  <c r="CJ10" a="1"/>
  <c r="CJ10" s="1"/>
  <c r="CL10" a="1"/>
  <c r="CL10" s="1"/>
  <c r="CN10" a="1"/>
  <c r="CN10" s="1"/>
  <c r="CP10" a="1"/>
  <c r="CP10" s="1"/>
  <c r="CR10" a="1"/>
  <c r="CR10" s="1"/>
  <c r="CT10" a="1"/>
  <c r="CT10" s="1"/>
  <c r="CV10" a="1"/>
  <c r="CV10" s="1"/>
  <c r="CX10" a="1"/>
  <c r="CX10" s="1"/>
  <c r="CZ10" a="1"/>
  <c r="CZ10" s="1"/>
  <c r="DB10" a="1"/>
  <c r="DB10" s="1"/>
  <c r="DD10" a="1"/>
  <c r="DD10" s="1"/>
  <c r="DF10" a="1"/>
  <c r="DF10" s="1"/>
  <c r="DH10" a="1"/>
  <c r="DH10" s="1"/>
  <c r="DJ10" a="1"/>
  <c r="DJ10" s="1"/>
  <c r="DL10" a="1"/>
  <c r="DL10" s="1"/>
  <c r="DN10" a="1"/>
  <c r="DN10" s="1"/>
  <c r="DP10" a="1"/>
  <c r="DP10" s="1"/>
  <c r="DR10" a="1"/>
  <c r="DR10" s="1"/>
  <c r="DT10" a="1"/>
  <c r="DT10" s="1"/>
  <c r="DV10" a="1"/>
  <c r="DV10" s="1"/>
  <c r="DX10" a="1"/>
  <c r="DX10" s="1"/>
  <c r="DZ10" a="1"/>
  <c r="DZ10" s="1"/>
  <c r="EB10" a="1"/>
  <c r="EB10" s="1"/>
  <c r="ED10" a="1"/>
  <c r="ED10" s="1"/>
  <c r="EF10" a="1"/>
  <c r="EF10" s="1"/>
  <c r="EH10" a="1"/>
  <c r="EH10" s="1"/>
  <c r="EJ10" a="1"/>
  <c r="EJ10" s="1"/>
  <c r="EL10" a="1"/>
  <c r="EL10" s="1"/>
  <c r="EN10" a="1"/>
  <c r="EN10" s="1"/>
  <c r="EP10" a="1"/>
  <c r="EP10" s="1"/>
  <c r="ER10" a="1"/>
  <c r="ER10" s="1"/>
  <c r="ET10" a="1"/>
  <c r="ET10" s="1"/>
  <c r="EV10" a="1"/>
  <c r="EV10" s="1"/>
  <c r="EX10" a="1"/>
  <c r="EX10" s="1"/>
  <c r="EZ10" a="1"/>
  <c r="EZ10" s="1"/>
  <c r="FB10" a="1"/>
  <c r="FB10" s="1"/>
  <c r="FD10" a="1"/>
  <c r="FD10" s="1"/>
  <c r="FF10" a="1"/>
  <c r="FF10" s="1"/>
  <c r="FH10" a="1"/>
  <c r="FH10" s="1"/>
  <c r="FJ10" a="1"/>
  <c r="FJ10" s="1"/>
  <c r="FL10" a="1"/>
  <c r="FL10" s="1"/>
  <c r="FN10" a="1"/>
  <c r="FN10" s="1"/>
  <c r="FP10" a="1"/>
  <c r="FP10" s="1"/>
  <c r="FR10" a="1"/>
  <c r="FR10" s="1"/>
  <c r="S10" l="1"/>
  <c r="Q8" s="1"/>
  <c r="R8" s="1"/>
  <c r="AF8" s="1" a="1"/>
  <c r="AF8" s="1"/>
  <c r="Z8" l="1" a="1"/>
  <c r="Z8" s="1"/>
  <c r="FM8" a="1"/>
  <c r="FM8" s="1"/>
  <c r="DO8" a="1"/>
  <c r="DO8" s="1"/>
  <c r="EX8" a="1"/>
  <c r="EX8" s="1"/>
  <c r="DQ8" a="1"/>
  <c r="DQ8" s="1"/>
  <c r="BF8" a="1"/>
  <c r="BF8" s="1"/>
  <c r="BA8" a="1"/>
  <c r="BA8" s="1"/>
  <c r="CL8" a="1"/>
  <c r="CL8" s="1"/>
  <c r="BC8" a="1"/>
  <c r="BC8" s="1"/>
  <c r="DR8" a="1"/>
  <c r="DR8" s="1"/>
  <c r="CG8" a="1"/>
  <c r="CG8" s="1"/>
  <c r="EE8" a="1"/>
  <c r="EE8" s="1"/>
  <c r="FF8" a="1"/>
  <c r="FF8" s="1"/>
  <c r="BN8" a="1"/>
  <c r="BN8" s="1"/>
  <c r="BM8" a="1"/>
  <c r="BM8" s="1"/>
  <c r="ES8" a="1"/>
  <c r="ES8" s="1"/>
  <c r="CK8" a="1"/>
  <c r="CK8" s="1"/>
  <c r="FK8" a="1"/>
  <c r="FK8" s="1"/>
  <c r="CY8" a="1"/>
  <c r="CY8" s="1"/>
  <c r="AM8" a="1"/>
  <c r="AM8" s="1"/>
  <c r="EP8" a="1"/>
  <c r="EP8" s="1"/>
  <c r="DJ8" a="1"/>
  <c r="DJ8" s="1"/>
  <c r="CD8" a="1"/>
  <c r="CD8" s="1"/>
  <c r="AX8" a="1"/>
  <c r="AX8" s="1"/>
  <c r="BS8" a="1"/>
  <c r="BS8" s="1"/>
  <c r="DZ8" a="1"/>
  <c r="DZ8" s="1"/>
  <c r="CT8" a="1"/>
  <c r="CT8" s="1"/>
  <c r="AH8" a="1"/>
  <c r="AH8" s="1"/>
  <c r="DM8" a="1"/>
  <c r="DM8" s="1"/>
  <c r="EU8" a="1"/>
  <c r="EU8" s="1"/>
  <c r="CI8" a="1"/>
  <c r="CI8" s="1"/>
  <c r="FN8" a="1"/>
  <c r="FN8" s="1"/>
  <c r="EH8" a="1"/>
  <c r="EH8" s="1"/>
  <c r="DB8" a="1"/>
  <c r="DB8" s="1"/>
  <c r="BV8" a="1"/>
  <c r="BV8" s="1"/>
  <c r="AP8" a="1"/>
  <c r="AP8" s="1"/>
  <c r="T10"/>
  <c r="EG8" a="1"/>
  <c r="EG8" s="1"/>
  <c r="CC8" a="1"/>
  <c r="CC8" s="1"/>
  <c r="Y8" a="1"/>
  <c r="Y8" s="1"/>
  <c r="FA8" a="1"/>
  <c r="FA8" s="1"/>
  <c r="DU8" a="1"/>
  <c r="DU8" s="1"/>
  <c r="CO8" a="1"/>
  <c r="CO8" s="1"/>
  <c r="BI8" a="1"/>
  <c r="BI8" s="1"/>
  <c r="AC8" a="1"/>
  <c r="AC8" s="1"/>
  <c r="DI8" a="1"/>
  <c r="DI8" s="1"/>
  <c r="AG8" a="1"/>
  <c r="AG8" s="1"/>
  <c r="FO8" a="1"/>
  <c r="FO8" s="1"/>
  <c r="EY8" a="1"/>
  <c r="EY8" s="1"/>
  <c r="EI8" a="1"/>
  <c r="EI8" s="1"/>
  <c r="DS8" a="1"/>
  <c r="DS8" s="1"/>
  <c r="DC8" a="1"/>
  <c r="DC8" s="1"/>
  <c r="CM8" a="1"/>
  <c r="CM8" s="1"/>
  <c r="BW8" a="1"/>
  <c r="BW8" s="1"/>
  <c r="BG8" a="1"/>
  <c r="BG8" s="1"/>
  <c r="AQ8" a="1"/>
  <c r="AQ8" s="1"/>
  <c r="AA8" a="1"/>
  <c r="AA8" s="1"/>
  <c r="FP8" a="1"/>
  <c r="FP8" s="1"/>
  <c r="FH8" a="1"/>
  <c r="FH8" s="1"/>
  <c r="EZ8" a="1"/>
  <c r="EZ8" s="1"/>
  <c r="ER8" a="1"/>
  <c r="ER8" s="1"/>
  <c r="EJ8" a="1"/>
  <c r="EJ8" s="1"/>
  <c r="EB8" a="1"/>
  <c r="EB8" s="1"/>
  <c r="DT8" a="1"/>
  <c r="DT8" s="1"/>
  <c r="DL8" a="1"/>
  <c r="DL8" s="1"/>
  <c r="DD8" a="1"/>
  <c r="DD8" s="1"/>
  <c r="CV8" a="1"/>
  <c r="CV8" s="1"/>
  <c r="CN8" a="1"/>
  <c r="CN8" s="1"/>
  <c r="CF8" a="1"/>
  <c r="CF8" s="1"/>
  <c r="BX8" a="1"/>
  <c r="BX8" s="1"/>
  <c r="BP8" a="1"/>
  <c r="BP8" s="1"/>
  <c r="BH8" a="1"/>
  <c r="BH8" s="1"/>
  <c r="AZ8" a="1"/>
  <c r="AZ8" s="1"/>
  <c r="AR8" a="1"/>
  <c r="AR8" s="1"/>
  <c r="AJ8" a="1"/>
  <c r="AJ8" s="1"/>
  <c r="AB8" a="1"/>
  <c r="AB8" s="1"/>
  <c r="EO8" a="1"/>
  <c r="EO8" s="1"/>
  <c r="CS8" a="1"/>
  <c r="CS8" s="1"/>
  <c r="AO8" a="1"/>
  <c r="AO8" s="1"/>
  <c r="FI8" a="1"/>
  <c r="FI8" s="1"/>
  <c r="EC8" a="1"/>
  <c r="EC8" s="1"/>
  <c r="CW8" a="1"/>
  <c r="CW8" s="1"/>
  <c r="BQ8" a="1"/>
  <c r="BQ8" s="1"/>
  <c r="AK8" a="1"/>
  <c r="AK8" s="1"/>
  <c r="DY8" a="1"/>
  <c r="DY8" s="1"/>
  <c r="BE8" a="1"/>
  <c r="BE8" s="1"/>
  <c r="FC8" a="1"/>
  <c r="FC8" s="1"/>
  <c r="EM8" a="1"/>
  <c r="EM8" s="1"/>
  <c r="DW8" a="1"/>
  <c r="DW8" s="1"/>
  <c r="DG8" a="1"/>
  <c r="DG8" s="1"/>
  <c r="CQ8" a="1"/>
  <c r="CQ8" s="1"/>
  <c r="CA8" a="1"/>
  <c r="CA8" s="1"/>
  <c r="BK8" a="1"/>
  <c r="BK8" s="1"/>
  <c r="AU8" a="1"/>
  <c r="AU8" s="1"/>
  <c r="AE8" a="1"/>
  <c r="AE8" s="1"/>
  <c r="FR8" a="1"/>
  <c r="FR8" s="1"/>
  <c r="FJ8" a="1"/>
  <c r="FJ8" s="1"/>
  <c r="FB8" a="1"/>
  <c r="FB8" s="1"/>
  <c r="ET8" a="1"/>
  <c r="ET8" s="1"/>
  <c r="EL8" a="1"/>
  <c r="EL8" s="1"/>
  <c r="ED8" a="1"/>
  <c r="ED8" s="1"/>
  <c r="DV8" a="1"/>
  <c r="DV8" s="1"/>
  <c r="DN8" a="1"/>
  <c r="DN8" s="1"/>
  <c r="DF8" a="1"/>
  <c r="DF8" s="1"/>
  <c r="CX8" a="1"/>
  <c r="CX8" s="1"/>
  <c r="CP8" a="1"/>
  <c r="CP8" s="1"/>
  <c r="CH8" a="1"/>
  <c r="CH8" s="1"/>
  <c r="BZ8" a="1"/>
  <c r="BZ8" s="1"/>
  <c r="BR8" a="1"/>
  <c r="BR8" s="1"/>
  <c r="BJ8" a="1"/>
  <c r="BJ8" s="1"/>
  <c r="BB8" a="1"/>
  <c r="BB8" s="1"/>
  <c r="AT8" a="1"/>
  <c r="AT8" s="1"/>
  <c r="AL8" a="1"/>
  <c r="AL8" s="1"/>
  <c r="AD8" a="1"/>
  <c r="AD8" s="1"/>
  <c r="X8" a="1"/>
  <c r="X8" s="1"/>
  <c r="FE8" a="1"/>
  <c r="FE8" s="1"/>
  <c r="DA8" a="1"/>
  <c r="DA8" s="1"/>
  <c r="AW8" a="1"/>
  <c r="AW8" s="1"/>
  <c r="FQ8" a="1"/>
  <c r="FQ8" s="1"/>
  <c r="EK8" a="1"/>
  <c r="EK8" s="1"/>
  <c r="DE8" a="1"/>
  <c r="DE8" s="1"/>
  <c r="BY8" a="1"/>
  <c r="BY8" s="1"/>
  <c r="AS8" a="1"/>
  <c r="AS8" s="1"/>
  <c r="EW8" a="1"/>
  <c r="EW8" s="1"/>
  <c r="BU8" a="1"/>
  <c r="BU8" s="1"/>
  <c r="FG8" a="1"/>
  <c r="FG8" s="1"/>
  <c r="EQ8" a="1"/>
  <c r="EQ8" s="1"/>
  <c r="EA8" a="1"/>
  <c r="EA8" s="1"/>
  <c r="DK8" a="1"/>
  <c r="DK8" s="1"/>
  <c r="CU8" a="1"/>
  <c r="CU8" s="1"/>
  <c r="CE8" a="1"/>
  <c r="CE8" s="1"/>
  <c r="BO8" a="1"/>
  <c r="BO8" s="1"/>
  <c r="AY8" a="1"/>
  <c r="AY8" s="1"/>
  <c r="AI8" a="1"/>
  <c r="AI8" s="1"/>
  <c r="FL8" a="1"/>
  <c r="FL8" s="1"/>
  <c r="FD8" a="1"/>
  <c r="FD8" s="1"/>
  <c r="EV8" a="1"/>
  <c r="EV8" s="1"/>
  <c r="EN8" a="1"/>
  <c r="EN8" s="1"/>
  <c r="EF8" a="1"/>
  <c r="EF8" s="1"/>
  <c r="DX8" a="1"/>
  <c r="DX8" s="1"/>
  <c r="DP8" a="1"/>
  <c r="DP8" s="1"/>
  <c r="DH8" a="1"/>
  <c r="DH8" s="1"/>
  <c r="CZ8" a="1"/>
  <c r="CZ8" s="1"/>
  <c r="CR8" a="1"/>
  <c r="CR8" s="1"/>
  <c r="CJ8" a="1"/>
  <c r="CJ8" s="1"/>
  <c r="CB8" a="1"/>
  <c r="CB8" s="1"/>
  <c r="BT8" a="1"/>
  <c r="BT8" s="1"/>
  <c r="BL8" a="1"/>
  <c r="BL8" s="1"/>
  <c r="BD8" a="1"/>
  <c r="BD8" s="1"/>
  <c r="AV8" a="1"/>
  <c r="AV8" s="1"/>
  <c r="AN8" a="1"/>
  <c r="AN8" s="1"/>
  <c r="S8" l="1"/>
  <c r="T8" l="1"/>
  <c r="Q11"/>
  <c r="R11" s="1"/>
  <c r="AC11" l="1" a="1"/>
  <c r="AC11" s="1"/>
  <c r="AK11" a="1"/>
  <c r="AK11" s="1"/>
  <c r="AS11" a="1"/>
  <c r="AS11" s="1"/>
  <c r="BA11" a="1"/>
  <c r="BA11" s="1"/>
  <c r="BI11" a="1"/>
  <c r="BI11" s="1"/>
  <c r="BQ11" a="1"/>
  <c r="BQ11" s="1"/>
  <c r="BY11" a="1"/>
  <c r="BY11" s="1"/>
  <c r="CG11" a="1"/>
  <c r="CG11" s="1"/>
  <c r="CO11" a="1"/>
  <c r="CO11" s="1"/>
  <c r="CW11" a="1"/>
  <c r="CW11" s="1"/>
  <c r="DE11" a="1"/>
  <c r="DE11" s="1"/>
  <c r="DM11" a="1"/>
  <c r="DM11" s="1"/>
  <c r="DU11" a="1"/>
  <c r="DU11" s="1"/>
  <c r="EC11" a="1"/>
  <c r="EC11" s="1"/>
  <c r="EK11" a="1"/>
  <c r="EK11" s="1"/>
  <c r="ES11" a="1"/>
  <c r="ES11" s="1"/>
  <c r="FA11" a="1"/>
  <c r="FA11" s="1"/>
  <c r="FI11" a="1"/>
  <c r="FI11" s="1"/>
  <c r="FQ11" a="1"/>
  <c r="FQ11" s="1"/>
  <c r="AB11" a="1"/>
  <c r="AB11" s="1"/>
  <c r="AJ11" a="1"/>
  <c r="AJ11" s="1"/>
  <c r="AR11" a="1"/>
  <c r="AR11" s="1"/>
  <c r="AZ11" a="1"/>
  <c r="AZ11" s="1"/>
  <c r="BH11" a="1"/>
  <c r="BH11" s="1"/>
  <c r="BP11" a="1"/>
  <c r="BP11" s="1"/>
  <c r="BX11" a="1"/>
  <c r="BX11" s="1"/>
  <c r="CF11" a="1"/>
  <c r="CF11" s="1"/>
  <c r="CN11" a="1"/>
  <c r="CN11" s="1"/>
  <c r="CV11" a="1"/>
  <c r="CV11" s="1"/>
  <c r="DD11" a="1"/>
  <c r="DD11" s="1"/>
  <c r="DL11" a="1"/>
  <c r="DL11" s="1"/>
  <c r="DT11" a="1"/>
  <c r="DT11" s="1"/>
  <c r="EB11" a="1"/>
  <c r="EB11" s="1"/>
  <c r="EJ11" a="1"/>
  <c r="EJ11" s="1"/>
  <c r="ER11" a="1"/>
  <c r="ER11" s="1"/>
  <c r="EZ11" a="1"/>
  <c r="EZ11" s="1"/>
  <c r="FH11" a="1"/>
  <c r="FH11" s="1"/>
  <c r="FP11" a="1"/>
  <c r="FP11" s="1"/>
  <c r="AE11" a="1"/>
  <c r="AE11" s="1"/>
  <c r="AO11" a="1"/>
  <c r="AO11" s="1"/>
  <c r="AY11" a="1"/>
  <c r="AY11" s="1"/>
  <c r="BK11" a="1"/>
  <c r="BK11" s="1"/>
  <c r="BU11" a="1"/>
  <c r="BU11" s="1"/>
  <c r="CE11" a="1"/>
  <c r="CE11" s="1"/>
  <c r="CQ11" a="1"/>
  <c r="CQ11" s="1"/>
  <c r="DA11" a="1"/>
  <c r="DA11" s="1"/>
  <c r="DK11" a="1"/>
  <c r="DK11" s="1"/>
  <c r="DW11" a="1"/>
  <c r="DW11" s="1"/>
  <c r="EG11" a="1"/>
  <c r="EG11" s="1"/>
  <c r="EQ11" a="1"/>
  <c r="EQ11" s="1"/>
  <c r="FC11" a="1"/>
  <c r="FC11" s="1"/>
  <c r="FM11" a="1"/>
  <c r="FM11" s="1"/>
  <c r="AD11" a="1"/>
  <c r="AD11" s="1"/>
  <c r="AN11" a="1"/>
  <c r="AN11" s="1"/>
  <c r="AX11" a="1"/>
  <c r="AX11" s="1"/>
  <c r="BJ11" a="1"/>
  <c r="BJ11" s="1"/>
  <c r="BT11" a="1"/>
  <c r="BT11" s="1"/>
  <c r="CD11" a="1"/>
  <c r="CD11" s="1"/>
  <c r="CP11" a="1"/>
  <c r="CP11" s="1"/>
  <c r="CZ11" a="1"/>
  <c r="CZ11" s="1"/>
  <c r="DJ11" a="1"/>
  <c r="DJ11" s="1"/>
  <c r="DV11" a="1"/>
  <c r="DV11" s="1"/>
  <c r="EF11" a="1"/>
  <c r="EF11" s="1"/>
  <c r="EP11" a="1"/>
  <c r="EP11" s="1"/>
  <c r="FB11" a="1"/>
  <c r="FB11" s="1"/>
  <c r="FL11" a="1"/>
  <c r="FL11" s="1"/>
  <c r="AA11" a="1"/>
  <c r="AA11" s="1"/>
  <c r="AM11" a="1"/>
  <c r="AM11" s="1"/>
  <c r="BG11" a="1"/>
  <c r="BG11" s="1"/>
  <c r="CC11" a="1"/>
  <c r="CC11" s="1"/>
  <c r="CY11" a="1"/>
  <c r="CY11" s="1"/>
  <c r="DS11" a="1"/>
  <c r="DS11" s="1"/>
  <c r="EO11" a="1"/>
  <c r="EO11" s="1"/>
  <c r="FK11" a="1"/>
  <c r="FK11" s="1"/>
  <c r="AL11" a="1"/>
  <c r="AL11" s="1"/>
  <c r="BF11" a="1"/>
  <c r="BF11" s="1"/>
  <c r="CB11" a="1"/>
  <c r="CB11" s="1"/>
  <c r="CX11" a="1"/>
  <c r="CX11" s="1"/>
  <c r="DR11" a="1"/>
  <c r="DR11" s="1"/>
  <c r="EN11" a="1"/>
  <c r="EN11" s="1"/>
  <c r="FJ11" a="1"/>
  <c r="FJ11" s="1"/>
  <c r="AW11" a="1"/>
  <c r="AW11" s="1"/>
  <c r="BS11" a="1"/>
  <c r="BS11" s="1"/>
  <c r="CM11" a="1"/>
  <c r="CM11" s="1"/>
  <c r="DI11" a="1"/>
  <c r="DI11" s="1"/>
  <c r="EE11" a="1"/>
  <c r="EE11" s="1"/>
  <c r="EY11" a="1"/>
  <c r="EY11" s="1"/>
  <c r="Z11" a="1"/>
  <c r="Z11" s="1"/>
  <c r="AV11" a="1"/>
  <c r="AV11" s="1"/>
  <c r="BR11" a="1"/>
  <c r="BR11" s="1"/>
  <c r="CL11" a="1"/>
  <c r="CL11" s="1"/>
  <c r="DH11" a="1"/>
  <c r="DH11" s="1"/>
  <c r="ED11" a="1"/>
  <c r="ED11" s="1"/>
  <c r="EX11" a="1"/>
  <c r="EX11" s="1"/>
  <c r="Y11" a="1"/>
  <c r="Y11" s="1"/>
  <c r="AI11" a="1"/>
  <c r="AI11" s="1"/>
  <c r="AU11" a="1"/>
  <c r="AU11" s="1"/>
  <c r="BE11" a="1"/>
  <c r="BE11" s="1"/>
  <c r="BO11" a="1"/>
  <c r="BO11" s="1"/>
  <c r="CA11" a="1"/>
  <c r="CA11" s="1"/>
  <c r="CK11" a="1"/>
  <c r="CK11" s="1"/>
  <c r="CU11" a="1"/>
  <c r="CU11" s="1"/>
  <c r="DG11" a="1"/>
  <c r="DG11" s="1"/>
  <c r="DQ11" a="1"/>
  <c r="DQ11" s="1"/>
  <c r="EA11" a="1"/>
  <c r="EA11" s="1"/>
  <c r="EM11" a="1"/>
  <c r="EM11" s="1"/>
  <c r="EW11" a="1"/>
  <c r="EW11" s="1"/>
  <c r="FG11" a="1"/>
  <c r="FG11" s="1"/>
  <c r="X11" a="1"/>
  <c r="X11" s="1"/>
  <c r="AH11" a="1"/>
  <c r="AH11" s="1"/>
  <c r="AT11" a="1"/>
  <c r="AT11" s="1"/>
  <c r="BD11" a="1"/>
  <c r="BD11" s="1"/>
  <c r="BN11" a="1"/>
  <c r="BN11" s="1"/>
  <c r="BZ11" a="1"/>
  <c r="BZ11" s="1"/>
  <c r="CJ11" a="1"/>
  <c r="CJ11" s="1"/>
  <c r="CT11" a="1"/>
  <c r="CT11" s="1"/>
  <c r="DF11" a="1"/>
  <c r="DF11" s="1"/>
  <c r="DP11" a="1"/>
  <c r="DP11" s="1"/>
  <c r="DZ11" a="1"/>
  <c r="DZ11" s="1"/>
  <c r="EL11" a="1"/>
  <c r="EL11" s="1"/>
  <c r="EV11" a="1"/>
  <c r="EV11" s="1"/>
  <c r="FF11" a="1"/>
  <c r="FF11" s="1"/>
  <c r="FR11" a="1"/>
  <c r="FR11" s="1"/>
  <c r="AG11" a="1"/>
  <c r="AG11" s="1"/>
  <c r="BC11" a="1"/>
  <c r="BC11" s="1"/>
  <c r="BM11" a="1"/>
  <c r="BM11" s="1"/>
  <c r="CI11" a="1"/>
  <c r="CI11" s="1"/>
  <c r="DC11" a="1"/>
  <c r="DC11" s="1"/>
  <c r="DY11" a="1"/>
  <c r="DY11" s="1"/>
  <c r="EU11" a="1"/>
  <c r="EU11" s="1"/>
  <c r="FO11" a="1"/>
  <c r="FO11" s="1"/>
  <c r="AP11" a="1"/>
  <c r="AP11" s="1"/>
  <c r="BL11" a="1"/>
  <c r="BL11" s="1"/>
  <c r="CH11" a="1"/>
  <c r="CH11" s="1"/>
  <c r="DB11" a="1"/>
  <c r="DB11" s="1"/>
  <c r="DX11" a="1"/>
  <c r="DX11" s="1"/>
  <c r="ET11" a="1"/>
  <c r="ET11" s="1"/>
  <c r="FN11" a="1"/>
  <c r="FN11" s="1"/>
  <c r="AQ11" a="1"/>
  <c r="AQ11" s="1"/>
  <c r="BW11" a="1"/>
  <c r="BW11" s="1"/>
  <c r="CS11" a="1"/>
  <c r="CS11" s="1"/>
  <c r="DO11" a="1"/>
  <c r="DO11" s="1"/>
  <c r="EI11" a="1"/>
  <c r="EI11" s="1"/>
  <c r="FE11" a="1"/>
  <c r="FE11" s="1"/>
  <c r="AF11" a="1"/>
  <c r="AF11" s="1"/>
  <c r="BB11" a="1"/>
  <c r="BB11" s="1"/>
  <c r="BV11" a="1"/>
  <c r="BV11" s="1"/>
  <c r="CR11" a="1"/>
  <c r="CR11" s="1"/>
  <c r="DN11" a="1"/>
  <c r="DN11" s="1"/>
  <c r="EH11" a="1"/>
  <c r="EH11" s="1"/>
  <c r="FD11" a="1"/>
  <c r="FD11" s="1"/>
  <c r="S11" l="1"/>
  <c r="Q12" l="1"/>
  <c r="R12" s="1"/>
  <c r="T11"/>
  <c r="AE12" l="1" a="1"/>
  <c r="AE12" s="1"/>
  <c r="AM12" a="1"/>
  <c r="AM12" s="1"/>
  <c r="AU12" a="1"/>
  <c r="AU12" s="1"/>
  <c r="BC12" a="1"/>
  <c r="BC12" s="1"/>
  <c r="BK12" a="1"/>
  <c r="BK12" s="1"/>
  <c r="BS12" a="1"/>
  <c r="BS12" s="1"/>
  <c r="CA12" a="1"/>
  <c r="CA12" s="1"/>
  <c r="CI12" a="1"/>
  <c r="CI12" s="1"/>
  <c r="CQ12" a="1"/>
  <c r="CQ12" s="1"/>
  <c r="CY12" a="1"/>
  <c r="CY12" s="1"/>
  <c r="DG12" a="1"/>
  <c r="DG12" s="1"/>
  <c r="DO12" a="1"/>
  <c r="DO12" s="1"/>
  <c r="DW12" a="1"/>
  <c r="DW12" s="1"/>
  <c r="EE12" a="1"/>
  <c r="EE12" s="1"/>
  <c r="EM12" a="1"/>
  <c r="EM12" s="1"/>
  <c r="EU12" a="1"/>
  <c r="EU12" s="1"/>
  <c r="FC12" a="1"/>
  <c r="FC12" s="1"/>
  <c r="FK12" a="1"/>
  <c r="FK12" s="1"/>
  <c r="X12" a="1"/>
  <c r="X12" s="1"/>
  <c r="AN12" a="1"/>
  <c r="AN12" s="1"/>
  <c r="BD12" a="1"/>
  <c r="BD12" s="1"/>
  <c r="BT12" a="1"/>
  <c r="BT12" s="1"/>
  <c r="CJ12" a="1"/>
  <c r="CJ12" s="1"/>
  <c r="CZ12" a="1"/>
  <c r="CZ12" s="1"/>
  <c r="DP12" a="1"/>
  <c r="DP12" s="1"/>
  <c r="EF12" a="1"/>
  <c r="EF12" s="1"/>
  <c r="EV12" a="1"/>
  <c r="EV12" s="1"/>
  <c r="FL12" a="1"/>
  <c r="FL12" s="1"/>
  <c r="AL12" a="1"/>
  <c r="AL12" s="1"/>
  <c r="BB12" a="1"/>
  <c r="BB12" s="1"/>
  <c r="BR12" a="1"/>
  <c r="BR12" s="1"/>
  <c r="CH12" a="1"/>
  <c r="CH12" s="1"/>
  <c r="CX12" a="1"/>
  <c r="CX12" s="1"/>
  <c r="DN12" a="1"/>
  <c r="DN12" s="1"/>
  <c r="ED12" a="1"/>
  <c r="ED12" s="1"/>
  <c r="ET12" a="1"/>
  <c r="ET12" s="1"/>
  <c r="FJ12" a="1"/>
  <c r="FJ12" s="1"/>
  <c r="AC12" a="1"/>
  <c r="AC12" s="1"/>
  <c r="AK12" a="1"/>
  <c r="AK12" s="1"/>
  <c r="AS12" a="1"/>
  <c r="AS12" s="1"/>
  <c r="BA12" a="1"/>
  <c r="BA12" s="1"/>
  <c r="BI12" a="1"/>
  <c r="BI12" s="1"/>
  <c r="BQ12" a="1"/>
  <c r="BQ12" s="1"/>
  <c r="BY12" a="1"/>
  <c r="BY12" s="1"/>
  <c r="CG12" a="1"/>
  <c r="CG12" s="1"/>
  <c r="CO12" a="1"/>
  <c r="CO12" s="1"/>
  <c r="CW12" a="1"/>
  <c r="CW12" s="1"/>
  <c r="DE12" a="1"/>
  <c r="DE12" s="1"/>
  <c r="DM12" a="1"/>
  <c r="DM12" s="1"/>
  <c r="DU12" a="1"/>
  <c r="DU12" s="1"/>
  <c r="EC12" a="1"/>
  <c r="EC12" s="1"/>
  <c r="EK12" a="1"/>
  <c r="EK12" s="1"/>
  <c r="ES12" a="1"/>
  <c r="ES12" s="1"/>
  <c r="FA12" a="1"/>
  <c r="FA12" s="1"/>
  <c r="FI12" a="1"/>
  <c r="FI12" s="1"/>
  <c r="FQ12" a="1"/>
  <c r="FQ12" s="1"/>
  <c r="AJ12" a="1"/>
  <c r="AJ12" s="1"/>
  <c r="AZ12" a="1"/>
  <c r="AZ12" s="1"/>
  <c r="BP12" a="1"/>
  <c r="BP12" s="1"/>
  <c r="CF12" a="1"/>
  <c r="CF12" s="1"/>
  <c r="CV12" a="1"/>
  <c r="CV12" s="1"/>
  <c r="DL12" a="1"/>
  <c r="DL12" s="1"/>
  <c r="EB12" a="1"/>
  <c r="EB12" s="1"/>
  <c r="ER12" a="1"/>
  <c r="ER12" s="1"/>
  <c r="FH12" a="1"/>
  <c r="FH12" s="1"/>
  <c r="AH12" a="1"/>
  <c r="AH12" s="1"/>
  <c r="AX12" a="1"/>
  <c r="AX12" s="1"/>
  <c r="BN12" a="1"/>
  <c r="BN12" s="1"/>
  <c r="CD12" a="1"/>
  <c r="CD12" s="1"/>
  <c r="CT12" a="1"/>
  <c r="CT12" s="1"/>
  <c r="DJ12" a="1"/>
  <c r="DJ12" s="1"/>
  <c r="DZ12" a="1"/>
  <c r="DZ12" s="1"/>
  <c r="EP12" a="1"/>
  <c r="EP12" s="1"/>
  <c r="FF12" a="1"/>
  <c r="FF12" s="1"/>
  <c r="AA12" a="1"/>
  <c r="AA12" s="1"/>
  <c r="AI12" a="1"/>
  <c r="AI12" s="1"/>
  <c r="AQ12" a="1"/>
  <c r="AQ12" s="1"/>
  <c r="AY12" a="1"/>
  <c r="AY12" s="1"/>
  <c r="BG12" a="1"/>
  <c r="BG12" s="1"/>
  <c r="BO12" a="1"/>
  <c r="BO12" s="1"/>
  <c r="BW12" a="1"/>
  <c r="BW12" s="1"/>
  <c r="CE12" a="1"/>
  <c r="CE12" s="1"/>
  <c r="CM12" a="1"/>
  <c r="CM12" s="1"/>
  <c r="CU12" a="1"/>
  <c r="CU12" s="1"/>
  <c r="DC12" a="1"/>
  <c r="DC12" s="1"/>
  <c r="DK12" a="1"/>
  <c r="DK12" s="1"/>
  <c r="DS12" a="1"/>
  <c r="DS12" s="1"/>
  <c r="EA12" a="1"/>
  <c r="EA12" s="1"/>
  <c r="EI12" a="1"/>
  <c r="EI12" s="1"/>
  <c r="EQ12" a="1"/>
  <c r="EQ12" s="1"/>
  <c r="EY12" a="1"/>
  <c r="EY12" s="1"/>
  <c r="FG12" a="1"/>
  <c r="FG12" s="1"/>
  <c r="FO12" a="1"/>
  <c r="FO12" s="1"/>
  <c r="AF12" a="1"/>
  <c r="AF12" s="1"/>
  <c r="AV12" a="1"/>
  <c r="AV12" s="1"/>
  <c r="BL12" a="1"/>
  <c r="BL12" s="1"/>
  <c r="CB12" a="1"/>
  <c r="CB12" s="1"/>
  <c r="CR12" a="1"/>
  <c r="CR12" s="1"/>
  <c r="DH12" a="1"/>
  <c r="DH12" s="1"/>
  <c r="DX12" a="1"/>
  <c r="DX12" s="1"/>
  <c r="EN12" a="1"/>
  <c r="EN12" s="1"/>
  <c r="FD12" a="1"/>
  <c r="FD12" s="1"/>
  <c r="AD12" a="1"/>
  <c r="AD12" s="1"/>
  <c r="AT12" a="1"/>
  <c r="AT12" s="1"/>
  <c r="BJ12" a="1"/>
  <c r="BJ12" s="1"/>
  <c r="BZ12" a="1"/>
  <c r="BZ12" s="1"/>
  <c r="CP12" a="1"/>
  <c r="CP12" s="1"/>
  <c r="DF12" a="1"/>
  <c r="DF12" s="1"/>
  <c r="DV12" a="1"/>
  <c r="DV12" s="1"/>
  <c r="EL12" a="1"/>
  <c r="EL12" s="1"/>
  <c r="FB12" a="1"/>
  <c r="FB12" s="1"/>
  <c r="FR12" a="1"/>
  <c r="FR12" s="1"/>
  <c r="Y12" a="1"/>
  <c r="Y12" s="1"/>
  <c r="AG12" a="1"/>
  <c r="AG12" s="1"/>
  <c r="AO12" a="1"/>
  <c r="AO12" s="1"/>
  <c r="AW12" a="1"/>
  <c r="AW12" s="1"/>
  <c r="BE12" a="1"/>
  <c r="BE12" s="1"/>
  <c r="BM12" a="1"/>
  <c r="BM12" s="1"/>
  <c r="BU12" a="1"/>
  <c r="BU12" s="1"/>
  <c r="CC12" a="1"/>
  <c r="CC12" s="1"/>
  <c r="CK12" a="1"/>
  <c r="CK12" s="1"/>
  <c r="CS12" a="1"/>
  <c r="CS12" s="1"/>
  <c r="DA12" a="1"/>
  <c r="DA12" s="1"/>
  <c r="DI12" a="1"/>
  <c r="DI12" s="1"/>
  <c r="DQ12" a="1"/>
  <c r="DQ12" s="1"/>
  <c r="DY12" a="1"/>
  <c r="DY12" s="1"/>
  <c r="EG12" a="1"/>
  <c r="EG12" s="1"/>
  <c r="EO12" a="1"/>
  <c r="EO12" s="1"/>
  <c r="EW12" a="1"/>
  <c r="EW12" s="1"/>
  <c r="FE12" a="1"/>
  <c r="FE12" s="1"/>
  <c r="FM12" a="1"/>
  <c r="FM12" s="1"/>
  <c r="AB12" a="1"/>
  <c r="AB12" s="1"/>
  <c r="AR12" a="1"/>
  <c r="AR12" s="1"/>
  <c r="BH12" a="1"/>
  <c r="BH12" s="1"/>
  <c r="BX12" a="1"/>
  <c r="BX12" s="1"/>
  <c r="CN12" a="1"/>
  <c r="CN12" s="1"/>
  <c r="DD12" a="1"/>
  <c r="DD12" s="1"/>
  <c r="DT12" a="1"/>
  <c r="DT12" s="1"/>
  <c r="EJ12" a="1"/>
  <c r="EJ12" s="1"/>
  <c r="EZ12" a="1"/>
  <c r="EZ12" s="1"/>
  <c r="FP12" a="1"/>
  <c r="FP12" s="1"/>
  <c r="Z12" a="1"/>
  <c r="Z12" s="1"/>
  <c r="AP12" a="1"/>
  <c r="AP12" s="1"/>
  <c r="BF12" a="1"/>
  <c r="BF12" s="1"/>
  <c r="BV12" a="1"/>
  <c r="BV12" s="1"/>
  <c r="CL12" a="1"/>
  <c r="CL12" s="1"/>
  <c r="DB12" a="1"/>
  <c r="DB12" s="1"/>
  <c r="DR12" a="1"/>
  <c r="DR12" s="1"/>
  <c r="EH12" a="1"/>
  <c r="EH12" s="1"/>
  <c r="EX12" a="1"/>
  <c r="EX12" s="1"/>
  <c r="FN12" a="1"/>
  <c r="FN12" s="1"/>
  <c r="S12" l="1"/>
  <c r="T12" l="1"/>
</calcChain>
</file>

<file path=xl/sharedStrings.xml><?xml version="1.0" encoding="utf-8"?>
<sst xmlns="http://schemas.openxmlformats.org/spreadsheetml/2006/main" count="72" uniqueCount="24">
  <si>
    <t>Наименование раздела</t>
  </si>
  <si>
    <t>№ раздела</t>
  </si>
  <si>
    <t>Исполнитель</t>
  </si>
  <si>
    <t>Дата начала</t>
  </si>
  <si>
    <t>п</t>
  </si>
  <si>
    <t>в</t>
  </si>
  <si>
    <t>Задействовано сотрудников</t>
  </si>
  <si>
    <t>Кол-во нормочасов на 1 сотрудника</t>
  </si>
  <si>
    <t>Предшествующие работы</t>
  </si>
  <si>
    <t>вне очереди</t>
  </si>
  <si>
    <t>по очереди</t>
  </si>
  <si>
    <t>Дата окончания</t>
  </si>
  <si>
    <t>Выполнено, %</t>
  </si>
  <si>
    <t>Дополнительные ресурсы</t>
  </si>
  <si>
    <t>Ресурс 1</t>
  </si>
  <si>
    <t>Ресурс 2</t>
  </si>
  <si>
    <t>Мехрука</t>
  </si>
  <si>
    <t>Бульдозер</t>
  </si>
  <si>
    <t>Ресурс 3</t>
  </si>
  <si>
    <t>корректировка, дни</t>
  </si>
  <si>
    <t>Продолж-ть дней</t>
  </si>
  <si>
    <t>часы (ручной ввод)</t>
  </si>
  <si>
    <t>нормочасов по смете</t>
  </si>
  <si>
    <t>часы работы</t>
  </si>
</sst>
</file>

<file path=xl/styles.xml><?xml version="1.0" encoding="utf-8"?>
<styleSheet xmlns="http://schemas.openxmlformats.org/spreadsheetml/2006/main">
  <numFmts count="4">
    <numFmt numFmtId="164" formatCode=";;;"/>
    <numFmt numFmtId="165" formatCode="0.0"/>
    <numFmt numFmtId="166" formatCode="ddd"/>
    <numFmt numFmtId="167" formatCode="\ü;;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theme="1"/>
      <name val="Wingdings"/>
      <charset val="2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5" fontId="0" fillId="0" borderId="1" xfId="0" applyNumberFormat="1" applyFill="1" applyBorder="1" applyAlignment="1">
      <alignment horizontal="center" vertical="center" textRotation="90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67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22" fontId="5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F0"/>
        </patternFill>
      </fill>
    </dxf>
    <dxf>
      <fill>
        <patternFill patternType="darkHorizontal"/>
      </fill>
    </dxf>
    <dxf>
      <fill>
        <patternFill>
          <bgColor rgb="FFFF0000"/>
        </patternFill>
      </fill>
    </dxf>
    <dxf>
      <fill>
        <patternFill patternType="lightTrellis">
          <fgColor theme="0" tint="-0.24994659260841701"/>
        </patternFill>
      </fill>
    </dxf>
    <dxf>
      <fill>
        <patternFill patternType="lightTrellis">
          <fgColor theme="0" tint="-0.24994659260841701"/>
          <bgColor theme="0"/>
        </patternFill>
      </fill>
    </dxf>
    <dxf>
      <fill>
        <patternFill>
          <bgColor theme="2" tint="-0.499984740745262"/>
        </patternFill>
      </fill>
      <border>
        <left style="thin">
          <color auto="1"/>
        </left>
        <right style="thin">
          <color auto="1"/>
        </righ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R12"/>
  <sheetViews>
    <sheetView showZeros="0" tabSelected="1" workbookViewId="0">
      <selection activeCell="N19" sqref="N19"/>
    </sheetView>
  </sheetViews>
  <sheetFormatPr defaultRowHeight="15" outlineLevelCol="1"/>
  <cols>
    <col min="1" max="1" width="9.140625" style="1"/>
    <col min="2" max="4" width="10.7109375" style="1" hidden="1" customWidth="1" outlineLevel="1"/>
    <col min="5" max="5" width="9.140625" style="1" collapsed="1"/>
    <col min="6" max="6" width="8.5703125" style="1" bestFit="1" customWidth="1"/>
    <col min="7" max="7" width="33.140625" style="1" customWidth="1"/>
    <col min="8" max="8" width="13.28515625" style="1" customWidth="1" outlineLevel="1"/>
    <col min="9" max="9" width="12.140625" style="1" customWidth="1" outlineLevel="1"/>
    <col min="10" max="10" width="7.85546875" style="1" customWidth="1" outlineLevel="1"/>
    <col min="11" max="11" width="13.85546875" style="1" bestFit="1" customWidth="1"/>
    <col min="12" max="12" width="14.42578125" style="1" customWidth="1"/>
    <col min="13" max="13" width="21" style="1" customWidth="1"/>
    <col min="14" max="14" width="18.140625" style="1" customWidth="1" outlineLevel="1"/>
    <col min="15" max="15" width="14.28515625" style="1" customWidth="1" outlineLevel="1"/>
    <col min="16" max="16" width="15.5703125" style="1" customWidth="1" outlineLevel="1"/>
    <col min="17" max="17" width="15.28515625" style="1" customWidth="1" outlineLevel="1"/>
    <col min="18" max="18" width="15.28515625" style="1" bestFit="1" customWidth="1"/>
    <col min="19" max="19" width="15.5703125" style="1" bestFit="1" customWidth="1"/>
    <col min="20" max="20" width="12.28515625" style="1" bestFit="1" customWidth="1"/>
    <col min="21" max="21" width="7.85546875" style="1" customWidth="1"/>
    <col min="22" max="22" width="4.5703125" style="1" customWidth="1"/>
    <col min="23" max="23" width="5.7109375" style="1" customWidth="1"/>
    <col min="24" max="174" width="2.28515625" style="1" customWidth="1"/>
    <col min="175" max="16384" width="9.140625" style="1"/>
  </cols>
  <sheetData>
    <row r="1" spans="2:174">
      <c r="R1" s="2"/>
    </row>
    <row r="2" spans="2:174" ht="18.75">
      <c r="E2" s="5"/>
      <c r="F2" s="32"/>
      <c r="G2" s="32"/>
      <c r="J2" s="4"/>
      <c r="N2" s="3"/>
      <c r="Q2" s="6"/>
      <c r="S2" s="3"/>
      <c r="T2" s="14"/>
      <c r="U2" s="3"/>
    </row>
    <row r="3" spans="2:174"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</row>
    <row r="4" spans="2:174" ht="51">
      <c r="F4" s="22"/>
      <c r="G4" s="25"/>
      <c r="R4" s="24"/>
      <c r="S4" s="24"/>
      <c r="X4" s="7">
        <v>42005</v>
      </c>
      <c r="Y4" s="7">
        <v>42006</v>
      </c>
      <c r="Z4" s="7">
        <v>42007</v>
      </c>
      <c r="AA4" s="7">
        <v>42008</v>
      </c>
      <c r="AB4" s="7">
        <v>42009</v>
      </c>
      <c r="AC4" s="7">
        <v>42010</v>
      </c>
      <c r="AD4" s="7">
        <v>42011</v>
      </c>
      <c r="AE4" s="7">
        <v>42012</v>
      </c>
      <c r="AF4" s="7">
        <v>42013</v>
      </c>
      <c r="AG4" s="7">
        <v>42014</v>
      </c>
      <c r="AH4" s="7">
        <v>42015</v>
      </c>
      <c r="AI4" s="7">
        <v>42016</v>
      </c>
      <c r="AJ4" s="7">
        <v>42017</v>
      </c>
      <c r="AK4" s="7">
        <v>42018</v>
      </c>
      <c r="AL4" s="7">
        <v>42019</v>
      </c>
      <c r="AM4" s="7">
        <v>42020</v>
      </c>
      <c r="AN4" s="7">
        <v>42021</v>
      </c>
      <c r="AO4" s="7">
        <v>42022</v>
      </c>
      <c r="AP4" s="7">
        <v>42023</v>
      </c>
      <c r="AQ4" s="7">
        <v>42024</v>
      </c>
      <c r="AR4" s="7">
        <v>42025</v>
      </c>
      <c r="AS4" s="7">
        <v>42026</v>
      </c>
      <c r="AT4" s="7">
        <v>42027</v>
      </c>
      <c r="AU4" s="7">
        <v>42028</v>
      </c>
      <c r="AV4" s="7">
        <v>42029</v>
      </c>
      <c r="AW4" s="7">
        <v>42030</v>
      </c>
      <c r="AX4" s="7">
        <v>42031</v>
      </c>
      <c r="AY4" s="7">
        <v>42032</v>
      </c>
      <c r="AZ4" s="7">
        <v>42033</v>
      </c>
      <c r="BA4" s="7">
        <v>42034</v>
      </c>
      <c r="BB4" s="7">
        <v>42035</v>
      </c>
      <c r="BC4" s="7">
        <v>42036</v>
      </c>
      <c r="BD4" s="7">
        <v>42037</v>
      </c>
      <c r="BE4" s="7">
        <v>42038</v>
      </c>
      <c r="BF4" s="7">
        <v>42039</v>
      </c>
      <c r="BG4" s="7">
        <v>42040</v>
      </c>
      <c r="BH4" s="7">
        <v>42041</v>
      </c>
      <c r="BI4" s="7">
        <v>42042</v>
      </c>
      <c r="BJ4" s="7">
        <v>42043</v>
      </c>
      <c r="BK4" s="7">
        <v>42044</v>
      </c>
      <c r="BL4" s="7">
        <v>42045</v>
      </c>
      <c r="BM4" s="7">
        <v>42046</v>
      </c>
      <c r="BN4" s="7">
        <v>42047</v>
      </c>
      <c r="BO4" s="7">
        <v>42048</v>
      </c>
      <c r="BP4" s="7">
        <v>42049</v>
      </c>
      <c r="BQ4" s="7">
        <v>42050</v>
      </c>
      <c r="BR4" s="7">
        <v>42051</v>
      </c>
      <c r="BS4" s="7">
        <v>42052</v>
      </c>
      <c r="BT4" s="7">
        <v>42053</v>
      </c>
      <c r="BU4" s="7">
        <v>42054</v>
      </c>
      <c r="BV4" s="7">
        <v>42055</v>
      </c>
      <c r="BW4" s="7">
        <v>42056</v>
      </c>
      <c r="BX4" s="7">
        <v>42057</v>
      </c>
      <c r="BY4" s="7">
        <v>42058</v>
      </c>
      <c r="BZ4" s="7">
        <v>42059</v>
      </c>
      <c r="CA4" s="7">
        <v>42060</v>
      </c>
      <c r="CB4" s="7">
        <v>42061</v>
      </c>
      <c r="CC4" s="7">
        <v>42062</v>
      </c>
      <c r="CD4" s="7">
        <v>42063</v>
      </c>
      <c r="CE4" s="7">
        <v>42064</v>
      </c>
      <c r="CF4" s="7">
        <v>42065</v>
      </c>
      <c r="CG4" s="7">
        <v>42066</v>
      </c>
      <c r="CH4" s="7">
        <v>42067</v>
      </c>
      <c r="CI4" s="7">
        <v>42068</v>
      </c>
      <c r="CJ4" s="7">
        <v>42069</v>
      </c>
      <c r="CK4" s="7">
        <v>42070</v>
      </c>
      <c r="CL4" s="7">
        <v>42071</v>
      </c>
      <c r="CM4" s="7">
        <v>42072</v>
      </c>
      <c r="CN4" s="7">
        <v>42073</v>
      </c>
      <c r="CO4" s="7">
        <v>42074</v>
      </c>
      <c r="CP4" s="7">
        <v>42075</v>
      </c>
      <c r="CQ4" s="7">
        <v>42076</v>
      </c>
      <c r="CR4" s="7">
        <v>42077</v>
      </c>
      <c r="CS4" s="7">
        <v>42078</v>
      </c>
      <c r="CT4" s="7">
        <v>42079</v>
      </c>
      <c r="CU4" s="7">
        <v>42080</v>
      </c>
      <c r="CV4" s="7">
        <v>42081</v>
      </c>
      <c r="CW4" s="7">
        <v>42082</v>
      </c>
      <c r="CX4" s="7">
        <v>42083</v>
      </c>
      <c r="CY4" s="7">
        <v>42084</v>
      </c>
      <c r="CZ4" s="7">
        <v>42085</v>
      </c>
      <c r="DA4" s="7">
        <v>42086</v>
      </c>
      <c r="DB4" s="7">
        <v>42087</v>
      </c>
      <c r="DC4" s="7">
        <v>42088</v>
      </c>
      <c r="DD4" s="7">
        <v>42089</v>
      </c>
      <c r="DE4" s="7">
        <v>42090</v>
      </c>
      <c r="DF4" s="7">
        <v>42091</v>
      </c>
      <c r="DG4" s="7">
        <v>42092</v>
      </c>
      <c r="DH4" s="7">
        <v>42093</v>
      </c>
      <c r="DI4" s="7">
        <v>42094</v>
      </c>
      <c r="DJ4" s="7">
        <v>42095</v>
      </c>
      <c r="DK4" s="7">
        <v>42096</v>
      </c>
      <c r="DL4" s="7">
        <v>42097</v>
      </c>
      <c r="DM4" s="7">
        <v>42098</v>
      </c>
      <c r="DN4" s="7">
        <v>42099</v>
      </c>
      <c r="DO4" s="7">
        <v>42100</v>
      </c>
      <c r="DP4" s="7">
        <v>42101</v>
      </c>
      <c r="DQ4" s="7">
        <v>42102</v>
      </c>
      <c r="DR4" s="7">
        <v>42103</v>
      </c>
      <c r="DS4" s="7">
        <v>42104</v>
      </c>
      <c r="DT4" s="7">
        <v>42105</v>
      </c>
      <c r="DU4" s="7">
        <v>42106</v>
      </c>
      <c r="DV4" s="7">
        <v>42107</v>
      </c>
      <c r="DW4" s="7">
        <v>42108</v>
      </c>
      <c r="DX4" s="7">
        <v>42109</v>
      </c>
      <c r="DY4" s="7">
        <v>42110</v>
      </c>
      <c r="DZ4" s="7">
        <v>42111</v>
      </c>
      <c r="EA4" s="7">
        <v>42112</v>
      </c>
      <c r="EB4" s="7">
        <v>42113</v>
      </c>
      <c r="EC4" s="7">
        <v>42114</v>
      </c>
      <c r="ED4" s="7">
        <v>42115</v>
      </c>
      <c r="EE4" s="7">
        <v>42116</v>
      </c>
      <c r="EF4" s="7">
        <v>42117</v>
      </c>
      <c r="EG4" s="7">
        <v>42118</v>
      </c>
      <c r="EH4" s="7">
        <v>42119</v>
      </c>
      <c r="EI4" s="7">
        <v>42120</v>
      </c>
      <c r="EJ4" s="7">
        <v>42121</v>
      </c>
      <c r="EK4" s="7">
        <v>42122</v>
      </c>
      <c r="EL4" s="7">
        <v>42123</v>
      </c>
      <c r="EM4" s="7">
        <v>42124</v>
      </c>
      <c r="EN4" s="7">
        <v>42125</v>
      </c>
      <c r="EO4" s="7">
        <v>42126</v>
      </c>
      <c r="EP4" s="7">
        <v>42127</v>
      </c>
      <c r="EQ4" s="7">
        <v>42128</v>
      </c>
      <c r="ER4" s="7">
        <v>42129</v>
      </c>
      <c r="ES4" s="7">
        <v>42130</v>
      </c>
      <c r="ET4" s="7">
        <v>42131</v>
      </c>
      <c r="EU4" s="7">
        <v>42132</v>
      </c>
      <c r="EV4" s="7">
        <v>42133</v>
      </c>
      <c r="EW4" s="7">
        <v>42134</v>
      </c>
      <c r="EX4" s="7">
        <v>42135</v>
      </c>
      <c r="EY4" s="7">
        <v>42136</v>
      </c>
      <c r="EZ4" s="7">
        <v>42137</v>
      </c>
      <c r="FA4" s="7">
        <v>42138</v>
      </c>
      <c r="FB4" s="7">
        <v>42139</v>
      </c>
      <c r="FC4" s="7">
        <v>42140</v>
      </c>
      <c r="FD4" s="7">
        <v>42141</v>
      </c>
      <c r="FE4" s="7">
        <v>42142</v>
      </c>
      <c r="FF4" s="7">
        <v>42143</v>
      </c>
      <c r="FG4" s="7">
        <v>42144</v>
      </c>
      <c r="FH4" s="7">
        <v>42145</v>
      </c>
      <c r="FI4" s="7">
        <v>42146</v>
      </c>
      <c r="FJ4" s="7">
        <v>42147</v>
      </c>
      <c r="FK4" s="7">
        <v>42148</v>
      </c>
      <c r="FL4" s="7">
        <v>42149</v>
      </c>
      <c r="FM4" s="7">
        <v>42150</v>
      </c>
      <c r="FN4" s="7">
        <v>42151</v>
      </c>
      <c r="FO4" s="7">
        <v>42152</v>
      </c>
      <c r="FP4" s="7">
        <v>42153</v>
      </c>
      <c r="FQ4" s="7">
        <v>42154</v>
      </c>
      <c r="FR4" s="7">
        <v>42155</v>
      </c>
    </row>
    <row r="5" spans="2:174">
      <c r="B5" s="28" t="s">
        <v>13</v>
      </c>
      <c r="C5" s="28"/>
      <c r="D5" s="28"/>
      <c r="H5" s="28"/>
      <c r="I5" s="28"/>
      <c r="J5" s="28"/>
      <c r="N5" s="29"/>
      <c r="O5" s="30"/>
      <c r="P5" s="30"/>
      <c r="Q5" s="31"/>
      <c r="R5" s="26"/>
      <c r="S5" s="26"/>
      <c r="T5" s="20"/>
      <c r="X5" s="8" t="str">
        <f t="shared" ref="X5" si="0">LEFT(INDEX(День_недели,WEEKDAY(X4,2)),1)</f>
        <v>Ч</v>
      </c>
      <c r="Y5" s="8" t="str">
        <f t="shared" ref="Y5" si="1">LEFT(INDEX(День_недели,WEEKDAY(Y4,2)),1)</f>
        <v>П</v>
      </c>
      <c r="Z5" s="8" t="str">
        <f t="shared" ref="Z5" si="2">LEFT(INDEX(День_недели,WEEKDAY(Z4,2)),1)</f>
        <v>С</v>
      </c>
      <c r="AA5" s="8" t="str">
        <f t="shared" ref="AA5" si="3">LEFT(INDEX(День_недели,WEEKDAY(AA4,2)),1)</f>
        <v>В</v>
      </c>
      <c r="AB5" s="8" t="str">
        <f t="shared" ref="AB5" si="4">LEFT(INDEX(День_недели,WEEKDAY(AB4,2)),1)</f>
        <v>П</v>
      </c>
      <c r="AC5" s="8" t="str">
        <f t="shared" ref="AC5" si="5">LEFT(INDEX(День_недели,WEEKDAY(AC4,2)),1)</f>
        <v>В</v>
      </c>
      <c r="AD5" s="8" t="str">
        <f t="shared" ref="AD5" si="6">LEFT(INDEX(День_недели,WEEKDAY(AD4,2)),1)</f>
        <v>С</v>
      </c>
      <c r="AE5" s="8" t="str">
        <f t="shared" ref="AE5" si="7">LEFT(INDEX(День_недели,WEEKDAY(AE4,2)),1)</f>
        <v>Ч</v>
      </c>
      <c r="AF5" s="8" t="str">
        <f t="shared" ref="AF5" si="8">LEFT(INDEX(День_недели,WEEKDAY(AF4,2)),1)</f>
        <v>П</v>
      </c>
      <c r="AG5" s="8" t="str">
        <f t="shared" ref="AG5" si="9">LEFT(INDEX(День_недели,WEEKDAY(AG4,2)),1)</f>
        <v>С</v>
      </c>
      <c r="AH5" s="8" t="str">
        <f t="shared" ref="AH5" si="10">LEFT(INDEX(День_недели,WEEKDAY(AH4,2)),1)</f>
        <v>В</v>
      </c>
      <c r="AI5" s="8" t="str">
        <f t="shared" ref="AI5" si="11">LEFT(INDEX(День_недели,WEEKDAY(AI4,2)),1)</f>
        <v>П</v>
      </c>
      <c r="AJ5" s="8" t="str">
        <f t="shared" ref="AJ5" si="12">LEFT(INDEX(День_недели,WEEKDAY(AJ4,2)),1)</f>
        <v>В</v>
      </c>
      <c r="AK5" s="8" t="str">
        <f t="shared" ref="AK5" si="13">LEFT(INDEX(День_недели,WEEKDAY(AK4,2)),1)</f>
        <v>С</v>
      </c>
      <c r="AL5" s="8" t="str">
        <f t="shared" ref="AL5" si="14">LEFT(INDEX(День_недели,WEEKDAY(AL4,2)),1)</f>
        <v>Ч</v>
      </c>
      <c r="AM5" s="8" t="str">
        <f t="shared" ref="AM5" si="15">LEFT(INDEX(День_недели,WEEKDAY(AM4,2)),1)</f>
        <v>П</v>
      </c>
      <c r="AN5" s="8" t="str">
        <f t="shared" ref="AN5" si="16">LEFT(INDEX(День_недели,WEEKDAY(AN4,2)),1)</f>
        <v>С</v>
      </c>
      <c r="AO5" s="8" t="str">
        <f t="shared" ref="AO5" si="17">LEFT(INDEX(День_недели,WEEKDAY(AO4,2)),1)</f>
        <v>В</v>
      </c>
      <c r="AP5" s="8" t="str">
        <f t="shared" ref="AP5" si="18">LEFT(INDEX(День_недели,WEEKDAY(AP4,2)),1)</f>
        <v>П</v>
      </c>
      <c r="AQ5" s="8" t="str">
        <f t="shared" ref="AQ5" si="19">LEFT(INDEX(День_недели,WEEKDAY(AQ4,2)),1)</f>
        <v>В</v>
      </c>
      <c r="AR5" s="8" t="str">
        <f t="shared" ref="AR5" si="20">LEFT(INDEX(День_недели,WEEKDAY(AR4,2)),1)</f>
        <v>С</v>
      </c>
      <c r="AS5" s="8" t="str">
        <f t="shared" ref="AS5" si="21">LEFT(INDEX(День_недели,WEEKDAY(AS4,2)),1)</f>
        <v>Ч</v>
      </c>
      <c r="AT5" s="8" t="str">
        <f t="shared" ref="AT5" si="22">LEFT(INDEX(День_недели,WEEKDAY(AT4,2)),1)</f>
        <v>П</v>
      </c>
      <c r="AU5" s="8" t="str">
        <f t="shared" ref="AU5" si="23">LEFT(INDEX(День_недели,WEEKDAY(AU4,2)),1)</f>
        <v>С</v>
      </c>
      <c r="AV5" s="8" t="str">
        <f t="shared" ref="AV5" si="24">LEFT(INDEX(День_недели,WEEKDAY(AV4,2)),1)</f>
        <v>В</v>
      </c>
      <c r="AW5" s="8" t="str">
        <f t="shared" ref="AW5" si="25">LEFT(INDEX(День_недели,WEEKDAY(AW4,2)),1)</f>
        <v>П</v>
      </c>
      <c r="AX5" s="8" t="str">
        <f t="shared" ref="AX5" si="26">LEFT(INDEX(День_недели,WEEKDAY(AX4,2)),1)</f>
        <v>В</v>
      </c>
      <c r="AY5" s="8" t="str">
        <f t="shared" ref="AY5" si="27">LEFT(INDEX(День_недели,WEEKDAY(AY4,2)),1)</f>
        <v>С</v>
      </c>
      <c r="AZ5" s="8" t="str">
        <f t="shared" ref="AZ5" si="28">LEFT(INDEX(День_недели,WEEKDAY(AZ4,2)),1)</f>
        <v>Ч</v>
      </c>
      <c r="BA5" s="8" t="str">
        <f t="shared" ref="BA5" si="29">LEFT(INDEX(День_недели,WEEKDAY(BA4,2)),1)</f>
        <v>П</v>
      </c>
      <c r="BB5" s="8" t="str">
        <f t="shared" ref="BB5" si="30">LEFT(INDEX(День_недели,WEEKDAY(BB4,2)),1)</f>
        <v>С</v>
      </c>
      <c r="BC5" s="8" t="str">
        <f t="shared" ref="BC5" si="31">LEFT(INDEX(День_недели,WEEKDAY(BC4,2)),1)</f>
        <v>В</v>
      </c>
      <c r="BD5" s="8" t="str">
        <f t="shared" ref="BD5" si="32">LEFT(INDEX(День_недели,WEEKDAY(BD4,2)),1)</f>
        <v>П</v>
      </c>
      <c r="BE5" s="8" t="str">
        <f t="shared" ref="BE5" si="33">LEFT(INDEX(День_недели,WEEKDAY(BE4,2)),1)</f>
        <v>В</v>
      </c>
      <c r="BF5" s="8" t="str">
        <f t="shared" ref="BF5" si="34">LEFT(INDEX(День_недели,WEEKDAY(BF4,2)),1)</f>
        <v>С</v>
      </c>
      <c r="BG5" s="8" t="str">
        <f t="shared" ref="BG5" si="35">LEFT(INDEX(День_недели,WEEKDAY(BG4,2)),1)</f>
        <v>Ч</v>
      </c>
      <c r="BH5" s="8" t="str">
        <f t="shared" ref="BH5" si="36">LEFT(INDEX(День_недели,WEEKDAY(BH4,2)),1)</f>
        <v>П</v>
      </c>
      <c r="BI5" s="8" t="str">
        <f t="shared" ref="BI5" si="37">LEFT(INDEX(День_недели,WEEKDAY(BI4,2)),1)</f>
        <v>С</v>
      </c>
      <c r="BJ5" s="8" t="str">
        <f t="shared" ref="BJ5" si="38">LEFT(INDEX(День_недели,WEEKDAY(BJ4,2)),1)</f>
        <v>В</v>
      </c>
      <c r="BK5" s="8" t="str">
        <f t="shared" ref="BK5" si="39">LEFT(INDEX(День_недели,WEEKDAY(BK4,2)),1)</f>
        <v>П</v>
      </c>
      <c r="BL5" s="8" t="str">
        <f t="shared" ref="BL5" si="40">LEFT(INDEX(День_недели,WEEKDAY(BL4,2)),1)</f>
        <v>В</v>
      </c>
      <c r="BM5" s="8" t="str">
        <f t="shared" ref="BM5" si="41">LEFT(INDEX(День_недели,WEEKDAY(BM4,2)),1)</f>
        <v>С</v>
      </c>
      <c r="BN5" s="8" t="str">
        <f t="shared" ref="BN5" si="42">LEFT(INDEX(День_недели,WEEKDAY(BN4,2)),1)</f>
        <v>Ч</v>
      </c>
      <c r="BO5" s="8" t="str">
        <f t="shared" ref="BO5" si="43">LEFT(INDEX(День_недели,WEEKDAY(BO4,2)),1)</f>
        <v>П</v>
      </c>
      <c r="BP5" s="8" t="str">
        <f t="shared" ref="BP5" si="44">LEFT(INDEX(День_недели,WEEKDAY(BP4,2)),1)</f>
        <v>С</v>
      </c>
      <c r="BQ5" s="8" t="str">
        <f t="shared" ref="BQ5" si="45">LEFT(INDEX(День_недели,WEEKDAY(BQ4,2)),1)</f>
        <v>В</v>
      </c>
      <c r="BR5" s="8" t="str">
        <f t="shared" ref="BR5" si="46">LEFT(INDEX(День_недели,WEEKDAY(BR4,2)),1)</f>
        <v>П</v>
      </c>
      <c r="BS5" s="8" t="str">
        <f t="shared" ref="BS5" si="47">LEFT(INDEX(День_недели,WEEKDAY(BS4,2)),1)</f>
        <v>В</v>
      </c>
      <c r="BT5" s="8" t="str">
        <f t="shared" ref="BT5" si="48">LEFT(INDEX(День_недели,WEEKDAY(BT4,2)),1)</f>
        <v>С</v>
      </c>
      <c r="BU5" s="8" t="str">
        <f t="shared" ref="BU5" si="49">LEFT(INDEX(День_недели,WEEKDAY(BU4,2)),1)</f>
        <v>Ч</v>
      </c>
      <c r="BV5" s="8" t="str">
        <f t="shared" ref="BV5" si="50">LEFT(INDEX(День_недели,WEEKDAY(BV4,2)),1)</f>
        <v>П</v>
      </c>
      <c r="BW5" s="8" t="str">
        <f t="shared" ref="BW5" si="51">LEFT(INDEX(День_недели,WEEKDAY(BW4,2)),1)</f>
        <v>С</v>
      </c>
      <c r="BX5" s="8" t="str">
        <f t="shared" ref="BX5" si="52">LEFT(INDEX(День_недели,WEEKDAY(BX4,2)),1)</f>
        <v>В</v>
      </c>
      <c r="BY5" s="8" t="str">
        <f t="shared" ref="BY5" si="53">LEFT(INDEX(День_недели,WEEKDAY(BY4,2)),1)</f>
        <v>П</v>
      </c>
      <c r="BZ5" s="8" t="str">
        <f t="shared" ref="BZ5" si="54">LEFT(INDEX(День_недели,WEEKDAY(BZ4,2)),1)</f>
        <v>В</v>
      </c>
      <c r="CA5" s="8" t="str">
        <f t="shared" ref="CA5" si="55">LEFT(INDEX(День_недели,WEEKDAY(CA4,2)),1)</f>
        <v>С</v>
      </c>
      <c r="CB5" s="8" t="str">
        <f t="shared" ref="CB5" si="56">LEFT(INDEX(День_недели,WEEKDAY(CB4,2)),1)</f>
        <v>Ч</v>
      </c>
      <c r="CC5" s="8" t="str">
        <f t="shared" ref="CC5" si="57">LEFT(INDEX(День_недели,WEEKDAY(CC4,2)),1)</f>
        <v>П</v>
      </c>
      <c r="CD5" s="8" t="str">
        <f t="shared" ref="CD5" si="58">LEFT(INDEX(День_недели,WEEKDAY(CD4,2)),1)</f>
        <v>С</v>
      </c>
      <c r="CE5" s="8" t="str">
        <f t="shared" ref="CE5" si="59">LEFT(INDEX(День_недели,WEEKDAY(CE4,2)),1)</f>
        <v>В</v>
      </c>
      <c r="CF5" s="8" t="str">
        <f t="shared" ref="CF5" si="60">LEFT(INDEX(День_недели,WEEKDAY(CF4,2)),1)</f>
        <v>П</v>
      </c>
      <c r="CG5" s="8" t="str">
        <f t="shared" ref="CG5" si="61">LEFT(INDEX(День_недели,WEEKDAY(CG4,2)),1)</f>
        <v>В</v>
      </c>
      <c r="CH5" s="8" t="str">
        <f t="shared" ref="CH5" si="62">LEFT(INDEX(День_недели,WEEKDAY(CH4,2)),1)</f>
        <v>С</v>
      </c>
      <c r="CI5" s="8" t="str">
        <f t="shared" ref="CI5" si="63">LEFT(INDEX(День_недели,WEEKDAY(CI4,2)),1)</f>
        <v>Ч</v>
      </c>
      <c r="CJ5" s="8" t="str">
        <f t="shared" ref="CJ5" si="64">LEFT(INDEX(День_недели,WEEKDAY(CJ4,2)),1)</f>
        <v>П</v>
      </c>
      <c r="CK5" s="8" t="str">
        <f t="shared" ref="CK5" si="65">LEFT(INDEX(День_недели,WEEKDAY(CK4,2)),1)</f>
        <v>С</v>
      </c>
      <c r="CL5" s="8" t="str">
        <f t="shared" ref="CL5" si="66">LEFT(INDEX(День_недели,WEEKDAY(CL4,2)),1)</f>
        <v>В</v>
      </c>
      <c r="CM5" s="8" t="str">
        <f t="shared" ref="CM5" si="67">LEFT(INDEX(День_недели,WEEKDAY(CM4,2)),1)</f>
        <v>П</v>
      </c>
      <c r="CN5" s="8" t="str">
        <f t="shared" ref="CN5" si="68">LEFT(INDEX(День_недели,WEEKDAY(CN4,2)),1)</f>
        <v>В</v>
      </c>
      <c r="CO5" s="8" t="str">
        <f t="shared" ref="CO5" si="69">LEFT(INDEX(День_недели,WEEKDAY(CO4,2)),1)</f>
        <v>С</v>
      </c>
      <c r="CP5" s="8" t="str">
        <f t="shared" ref="CP5" si="70">LEFT(INDEX(День_недели,WEEKDAY(CP4,2)),1)</f>
        <v>Ч</v>
      </c>
      <c r="CQ5" s="8" t="str">
        <f t="shared" ref="CQ5" si="71">LEFT(INDEX(День_недели,WEEKDAY(CQ4,2)),1)</f>
        <v>П</v>
      </c>
      <c r="CR5" s="8" t="str">
        <f t="shared" ref="CR5" si="72">LEFT(INDEX(День_недели,WEEKDAY(CR4,2)),1)</f>
        <v>С</v>
      </c>
      <c r="CS5" s="8" t="str">
        <f t="shared" ref="CS5" si="73">LEFT(INDEX(День_недели,WEEKDAY(CS4,2)),1)</f>
        <v>В</v>
      </c>
      <c r="CT5" s="8" t="str">
        <f t="shared" ref="CT5" si="74">LEFT(INDEX(День_недели,WEEKDAY(CT4,2)),1)</f>
        <v>П</v>
      </c>
      <c r="CU5" s="8" t="str">
        <f t="shared" ref="CU5" si="75">LEFT(INDEX(День_недели,WEEKDAY(CU4,2)),1)</f>
        <v>В</v>
      </c>
      <c r="CV5" s="8" t="str">
        <f t="shared" ref="CV5" si="76">LEFT(INDEX(День_недели,WEEKDAY(CV4,2)),1)</f>
        <v>С</v>
      </c>
      <c r="CW5" s="8" t="str">
        <f t="shared" ref="CW5" si="77">LEFT(INDEX(День_недели,WEEKDAY(CW4,2)),1)</f>
        <v>Ч</v>
      </c>
      <c r="CX5" s="8" t="str">
        <f t="shared" ref="CX5" si="78">LEFT(INDEX(День_недели,WEEKDAY(CX4,2)),1)</f>
        <v>П</v>
      </c>
      <c r="CY5" s="8" t="str">
        <f t="shared" ref="CY5" si="79">LEFT(INDEX(День_недели,WEEKDAY(CY4,2)),1)</f>
        <v>С</v>
      </c>
      <c r="CZ5" s="8" t="str">
        <f t="shared" ref="CZ5" si="80">LEFT(INDEX(День_недели,WEEKDAY(CZ4,2)),1)</f>
        <v>В</v>
      </c>
      <c r="DA5" s="8" t="str">
        <f t="shared" ref="DA5" si="81">LEFT(INDEX(День_недели,WEEKDAY(DA4,2)),1)</f>
        <v>П</v>
      </c>
      <c r="DB5" s="8" t="str">
        <f t="shared" ref="DB5" si="82">LEFT(INDEX(День_недели,WEEKDAY(DB4,2)),1)</f>
        <v>В</v>
      </c>
      <c r="DC5" s="8" t="str">
        <f t="shared" ref="DC5" si="83">LEFT(INDEX(День_недели,WEEKDAY(DC4,2)),1)</f>
        <v>С</v>
      </c>
      <c r="DD5" s="8" t="str">
        <f t="shared" ref="DD5" si="84">LEFT(INDEX(День_недели,WEEKDAY(DD4,2)),1)</f>
        <v>Ч</v>
      </c>
      <c r="DE5" s="8" t="str">
        <f t="shared" ref="DE5" si="85">LEFT(INDEX(День_недели,WEEKDAY(DE4,2)),1)</f>
        <v>П</v>
      </c>
      <c r="DF5" s="8" t="str">
        <f t="shared" ref="DF5" si="86">LEFT(INDEX(День_недели,WEEKDAY(DF4,2)),1)</f>
        <v>С</v>
      </c>
      <c r="DG5" s="8" t="str">
        <f t="shared" ref="DG5" si="87">LEFT(INDEX(День_недели,WEEKDAY(DG4,2)),1)</f>
        <v>В</v>
      </c>
      <c r="DH5" s="8" t="str">
        <f t="shared" ref="DH5" si="88">LEFT(INDEX(День_недели,WEEKDAY(DH4,2)),1)</f>
        <v>П</v>
      </c>
      <c r="DI5" s="8" t="str">
        <f t="shared" ref="DI5" si="89">LEFT(INDEX(День_недели,WEEKDAY(DI4,2)),1)</f>
        <v>В</v>
      </c>
      <c r="DJ5" s="8" t="str">
        <f t="shared" ref="DJ5" si="90">LEFT(INDEX(День_недели,WEEKDAY(DJ4,2)),1)</f>
        <v>С</v>
      </c>
      <c r="DK5" s="8" t="str">
        <f t="shared" ref="DK5" si="91">LEFT(INDEX(День_недели,WEEKDAY(DK4,2)),1)</f>
        <v>Ч</v>
      </c>
      <c r="DL5" s="8" t="str">
        <f t="shared" ref="DL5" si="92">LEFT(INDEX(День_недели,WEEKDAY(DL4,2)),1)</f>
        <v>П</v>
      </c>
      <c r="DM5" s="8" t="str">
        <f t="shared" ref="DM5" si="93">LEFT(INDEX(День_недели,WEEKDAY(DM4,2)),1)</f>
        <v>С</v>
      </c>
      <c r="DN5" s="8" t="str">
        <f t="shared" ref="DN5" si="94">LEFT(INDEX(День_недели,WEEKDAY(DN4,2)),1)</f>
        <v>В</v>
      </c>
      <c r="DO5" s="8" t="str">
        <f t="shared" ref="DO5" si="95">LEFT(INDEX(День_недели,WEEKDAY(DO4,2)),1)</f>
        <v>П</v>
      </c>
      <c r="DP5" s="8" t="str">
        <f t="shared" ref="DP5" si="96">LEFT(INDEX(День_недели,WEEKDAY(DP4,2)),1)</f>
        <v>В</v>
      </c>
      <c r="DQ5" s="8" t="str">
        <f t="shared" ref="DQ5" si="97">LEFT(INDEX(День_недели,WEEKDAY(DQ4,2)),1)</f>
        <v>С</v>
      </c>
      <c r="DR5" s="8" t="str">
        <f t="shared" ref="DR5" si="98">LEFT(INDEX(День_недели,WEEKDAY(DR4,2)),1)</f>
        <v>Ч</v>
      </c>
      <c r="DS5" s="8" t="str">
        <f t="shared" ref="DS5" si="99">LEFT(INDEX(День_недели,WEEKDAY(DS4,2)),1)</f>
        <v>П</v>
      </c>
      <c r="DT5" s="8" t="str">
        <f t="shared" ref="DT5" si="100">LEFT(INDEX(День_недели,WEEKDAY(DT4,2)),1)</f>
        <v>С</v>
      </c>
      <c r="DU5" s="8" t="str">
        <f t="shared" ref="DU5" si="101">LEFT(INDEX(День_недели,WEEKDAY(DU4,2)),1)</f>
        <v>В</v>
      </c>
      <c r="DV5" s="8" t="str">
        <f t="shared" ref="DV5" si="102">LEFT(INDEX(День_недели,WEEKDAY(DV4,2)),1)</f>
        <v>П</v>
      </c>
      <c r="DW5" s="8" t="str">
        <f t="shared" ref="DW5" si="103">LEFT(INDEX(День_недели,WEEKDAY(DW4,2)),1)</f>
        <v>В</v>
      </c>
      <c r="DX5" s="8" t="str">
        <f t="shared" ref="DX5" si="104">LEFT(INDEX(День_недели,WEEKDAY(DX4,2)),1)</f>
        <v>С</v>
      </c>
      <c r="DY5" s="8" t="str">
        <f t="shared" ref="DY5" si="105">LEFT(INDEX(День_недели,WEEKDAY(DY4,2)),1)</f>
        <v>Ч</v>
      </c>
      <c r="DZ5" s="8" t="str">
        <f t="shared" ref="DZ5" si="106">LEFT(INDEX(День_недели,WEEKDAY(DZ4,2)),1)</f>
        <v>П</v>
      </c>
      <c r="EA5" s="8" t="str">
        <f t="shared" ref="EA5" si="107">LEFT(INDEX(День_недели,WEEKDAY(EA4,2)),1)</f>
        <v>С</v>
      </c>
      <c r="EB5" s="8" t="str">
        <f t="shared" ref="EB5" si="108">LEFT(INDEX(День_недели,WEEKDAY(EB4,2)),1)</f>
        <v>В</v>
      </c>
      <c r="EC5" s="8" t="str">
        <f t="shared" ref="EC5" si="109">LEFT(INDEX(День_недели,WEEKDAY(EC4,2)),1)</f>
        <v>П</v>
      </c>
      <c r="ED5" s="8" t="str">
        <f t="shared" ref="ED5" si="110">LEFT(INDEX(День_недели,WEEKDAY(ED4,2)),1)</f>
        <v>В</v>
      </c>
      <c r="EE5" s="8" t="str">
        <f t="shared" ref="EE5" si="111">LEFT(INDEX(День_недели,WEEKDAY(EE4,2)),1)</f>
        <v>С</v>
      </c>
      <c r="EF5" s="8" t="str">
        <f t="shared" ref="EF5" si="112">LEFT(INDEX(День_недели,WEEKDAY(EF4,2)),1)</f>
        <v>Ч</v>
      </c>
      <c r="EG5" s="8" t="str">
        <f t="shared" ref="EG5" si="113">LEFT(INDEX(День_недели,WEEKDAY(EG4,2)),1)</f>
        <v>П</v>
      </c>
      <c r="EH5" s="8" t="str">
        <f t="shared" ref="EH5" si="114">LEFT(INDEX(День_недели,WEEKDAY(EH4,2)),1)</f>
        <v>С</v>
      </c>
      <c r="EI5" s="8" t="str">
        <f t="shared" ref="EI5" si="115">LEFT(INDEX(День_недели,WEEKDAY(EI4,2)),1)</f>
        <v>В</v>
      </c>
      <c r="EJ5" s="8" t="str">
        <f t="shared" ref="EJ5" si="116">LEFT(INDEX(День_недели,WEEKDAY(EJ4,2)),1)</f>
        <v>П</v>
      </c>
      <c r="EK5" s="8" t="str">
        <f t="shared" ref="EK5" si="117">LEFT(INDEX(День_недели,WEEKDAY(EK4,2)),1)</f>
        <v>В</v>
      </c>
      <c r="EL5" s="8" t="str">
        <f t="shared" ref="EL5" si="118">LEFT(INDEX(День_недели,WEEKDAY(EL4,2)),1)</f>
        <v>С</v>
      </c>
      <c r="EM5" s="8" t="str">
        <f t="shared" ref="EM5" si="119">LEFT(INDEX(День_недели,WEEKDAY(EM4,2)),1)</f>
        <v>Ч</v>
      </c>
      <c r="EN5" s="8" t="str">
        <f t="shared" ref="EN5" si="120">LEFT(INDEX(День_недели,WEEKDAY(EN4,2)),1)</f>
        <v>П</v>
      </c>
      <c r="EO5" s="8" t="str">
        <f t="shared" ref="EO5" si="121">LEFT(INDEX(День_недели,WEEKDAY(EO4,2)),1)</f>
        <v>С</v>
      </c>
      <c r="EP5" s="8" t="str">
        <f t="shared" ref="EP5" si="122">LEFT(INDEX(День_недели,WEEKDAY(EP4,2)),1)</f>
        <v>В</v>
      </c>
      <c r="EQ5" s="8" t="str">
        <f t="shared" ref="EQ5" si="123">LEFT(INDEX(День_недели,WEEKDAY(EQ4,2)),1)</f>
        <v>П</v>
      </c>
      <c r="ER5" s="8" t="str">
        <f t="shared" ref="ER5" si="124">LEFT(INDEX(День_недели,WEEKDAY(ER4,2)),1)</f>
        <v>В</v>
      </c>
      <c r="ES5" s="8" t="str">
        <f t="shared" ref="ES5" si="125">LEFT(INDEX(День_недели,WEEKDAY(ES4,2)),1)</f>
        <v>С</v>
      </c>
      <c r="ET5" s="8" t="str">
        <f t="shared" ref="ET5" si="126">LEFT(INDEX(День_недели,WEEKDAY(ET4,2)),1)</f>
        <v>Ч</v>
      </c>
      <c r="EU5" s="8" t="str">
        <f t="shared" ref="EU5" si="127">LEFT(INDEX(День_недели,WEEKDAY(EU4,2)),1)</f>
        <v>П</v>
      </c>
      <c r="EV5" s="8" t="str">
        <f t="shared" ref="EV5" si="128">LEFT(INDEX(День_недели,WEEKDAY(EV4,2)),1)</f>
        <v>С</v>
      </c>
      <c r="EW5" s="8" t="str">
        <f t="shared" ref="EW5" si="129">LEFT(INDEX(День_недели,WEEKDAY(EW4,2)),1)</f>
        <v>В</v>
      </c>
      <c r="EX5" s="8" t="str">
        <f t="shared" ref="EX5" si="130">LEFT(INDEX(День_недели,WEEKDAY(EX4,2)),1)</f>
        <v>П</v>
      </c>
      <c r="EY5" s="8" t="str">
        <f t="shared" ref="EY5" si="131">LEFT(INDEX(День_недели,WEEKDAY(EY4,2)),1)</f>
        <v>В</v>
      </c>
      <c r="EZ5" s="8" t="str">
        <f t="shared" ref="EZ5" si="132">LEFT(INDEX(День_недели,WEEKDAY(EZ4,2)),1)</f>
        <v>С</v>
      </c>
      <c r="FA5" s="8" t="str">
        <f t="shared" ref="FA5" si="133">LEFT(INDEX(День_недели,WEEKDAY(FA4,2)),1)</f>
        <v>Ч</v>
      </c>
      <c r="FB5" s="8" t="str">
        <f t="shared" ref="FB5" si="134">LEFT(INDEX(День_недели,WEEKDAY(FB4,2)),1)</f>
        <v>П</v>
      </c>
      <c r="FC5" s="8" t="str">
        <f t="shared" ref="FC5" si="135">LEFT(INDEX(День_недели,WEEKDAY(FC4,2)),1)</f>
        <v>С</v>
      </c>
      <c r="FD5" s="8" t="str">
        <f t="shared" ref="FD5" si="136">LEFT(INDEX(День_недели,WEEKDAY(FD4,2)),1)</f>
        <v>В</v>
      </c>
      <c r="FE5" s="8" t="str">
        <f t="shared" ref="FE5" si="137">LEFT(INDEX(День_недели,WEEKDAY(FE4,2)),1)</f>
        <v>П</v>
      </c>
      <c r="FF5" s="8" t="str">
        <f t="shared" ref="FF5" si="138">LEFT(INDEX(День_недели,WEEKDAY(FF4,2)),1)</f>
        <v>В</v>
      </c>
      <c r="FG5" s="8" t="str">
        <f t="shared" ref="FG5" si="139">LEFT(INDEX(День_недели,WEEKDAY(FG4,2)),1)</f>
        <v>С</v>
      </c>
      <c r="FH5" s="8" t="str">
        <f t="shared" ref="FH5" si="140">LEFT(INDEX(День_недели,WEEKDAY(FH4,2)),1)</f>
        <v>Ч</v>
      </c>
      <c r="FI5" s="8" t="str">
        <f t="shared" ref="FI5" si="141">LEFT(INDEX(День_недели,WEEKDAY(FI4,2)),1)</f>
        <v>П</v>
      </c>
      <c r="FJ5" s="8" t="str">
        <f t="shared" ref="FJ5" si="142">LEFT(INDEX(День_недели,WEEKDAY(FJ4,2)),1)</f>
        <v>С</v>
      </c>
      <c r="FK5" s="8" t="str">
        <f t="shared" ref="FK5" si="143">LEFT(INDEX(День_недели,WEEKDAY(FK4,2)),1)</f>
        <v>В</v>
      </c>
      <c r="FL5" s="8" t="str">
        <f t="shared" ref="FL5" si="144">LEFT(INDEX(День_недели,WEEKDAY(FL4,2)),1)</f>
        <v>П</v>
      </c>
      <c r="FM5" s="8" t="str">
        <f t="shared" ref="FM5" si="145">LEFT(INDEX(День_недели,WEEKDAY(FM4,2)),1)</f>
        <v>В</v>
      </c>
      <c r="FN5" s="8" t="str">
        <f t="shared" ref="FN5" si="146">LEFT(INDEX(День_недели,WEEKDAY(FN4,2)),1)</f>
        <v>С</v>
      </c>
      <c r="FO5" s="8" t="str">
        <f t="shared" ref="FO5" si="147">LEFT(INDEX(День_недели,WEEKDAY(FO4,2)),1)</f>
        <v>Ч</v>
      </c>
      <c r="FP5" s="8" t="str">
        <f t="shared" ref="FP5" si="148">LEFT(INDEX(День_недели,WEEKDAY(FP4,2)),1)</f>
        <v>П</v>
      </c>
      <c r="FQ5" s="8" t="str">
        <f t="shared" ref="FQ5" si="149">LEFT(INDEX(День_недели,WEEKDAY(FQ4,2)),1)</f>
        <v>С</v>
      </c>
      <c r="FR5" s="8" t="str">
        <f t="shared" ref="FR5" si="150">LEFT(INDEX(День_недели,WEEKDAY(FR4,2)),1)</f>
        <v>В</v>
      </c>
    </row>
    <row r="6" spans="2:174" ht="30" customHeight="1">
      <c r="B6" s="23" t="s">
        <v>14</v>
      </c>
      <c r="C6" s="23" t="s">
        <v>15</v>
      </c>
      <c r="D6" s="23" t="s">
        <v>18</v>
      </c>
      <c r="F6" s="11" t="s">
        <v>1</v>
      </c>
      <c r="G6" s="19" t="s">
        <v>0</v>
      </c>
      <c r="H6" s="11" t="s">
        <v>21</v>
      </c>
      <c r="I6" s="11" t="s">
        <v>22</v>
      </c>
      <c r="J6" s="11" t="s">
        <v>23</v>
      </c>
      <c r="K6" s="11" t="s">
        <v>2</v>
      </c>
      <c r="L6" s="11" t="s">
        <v>6</v>
      </c>
      <c r="M6" s="11" t="s">
        <v>7</v>
      </c>
      <c r="N6" s="11" t="s">
        <v>8</v>
      </c>
      <c r="O6" s="11" t="s">
        <v>9</v>
      </c>
      <c r="P6" s="11" t="s">
        <v>19</v>
      </c>
      <c r="Q6" s="10" t="s">
        <v>10</v>
      </c>
      <c r="R6" s="10" t="s">
        <v>3</v>
      </c>
      <c r="S6" s="10" t="s">
        <v>11</v>
      </c>
      <c r="T6" s="11" t="s">
        <v>20</v>
      </c>
      <c r="U6" s="33" t="s">
        <v>12</v>
      </c>
      <c r="V6" s="34"/>
      <c r="X6" s="9" t="s">
        <v>4</v>
      </c>
      <c r="Y6" s="9" t="s">
        <v>4</v>
      </c>
      <c r="Z6" s="9" t="s">
        <v>5</v>
      </c>
      <c r="AA6" s="9" t="s">
        <v>5</v>
      </c>
      <c r="AB6" s="9" t="s">
        <v>4</v>
      </c>
      <c r="AC6" s="9" t="s">
        <v>4</v>
      </c>
      <c r="AD6" s="9" t="s">
        <v>4</v>
      </c>
      <c r="AE6" s="9" t="s">
        <v>4</v>
      </c>
      <c r="AF6" s="9" t="s">
        <v>4</v>
      </c>
      <c r="AG6" s="9" t="s">
        <v>5</v>
      </c>
      <c r="AH6" s="9" t="s">
        <v>5</v>
      </c>
      <c r="AI6" s="9">
        <v>7</v>
      </c>
      <c r="AJ6" s="9">
        <v>7</v>
      </c>
      <c r="AK6" s="9">
        <v>7</v>
      </c>
      <c r="AL6" s="9">
        <v>7</v>
      </c>
      <c r="AM6" s="9">
        <v>7</v>
      </c>
      <c r="AN6" s="9" t="s">
        <v>5</v>
      </c>
      <c r="AO6" s="9" t="s">
        <v>5</v>
      </c>
      <c r="AP6" s="9">
        <v>7</v>
      </c>
      <c r="AQ6" s="9">
        <v>7</v>
      </c>
      <c r="AR6" s="9">
        <v>7</v>
      </c>
      <c r="AS6" s="9">
        <v>7</v>
      </c>
      <c r="AT6" s="9">
        <v>7</v>
      </c>
      <c r="AU6" s="9" t="s">
        <v>5</v>
      </c>
      <c r="AV6" s="9" t="s">
        <v>5</v>
      </c>
      <c r="AW6" s="9">
        <v>7</v>
      </c>
      <c r="AX6" s="9">
        <v>7</v>
      </c>
      <c r="AY6" s="9">
        <v>7</v>
      </c>
      <c r="AZ6" s="9">
        <v>7</v>
      </c>
      <c r="BA6" s="9">
        <v>7</v>
      </c>
      <c r="BB6" s="9" t="s">
        <v>5</v>
      </c>
      <c r="BC6" s="9" t="s">
        <v>5</v>
      </c>
      <c r="BD6" s="9">
        <v>7</v>
      </c>
      <c r="BE6" s="9">
        <v>7</v>
      </c>
      <c r="BF6" s="9">
        <v>7</v>
      </c>
      <c r="BG6" s="9">
        <v>7</v>
      </c>
      <c r="BH6" s="9">
        <v>7</v>
      </c>
      <c r="BI6" s="9" t="s">
        <v>5</v>
      </c>
      <c r="BJ6" s="9" t="s">
        <v>5</v>
      </c>
      <c r="BK6" s="9">
        <v>7</v>
      </c>
      <c r="BL6" s="9">
        <v>7</v>
      </c>
      <c r="BM6" s="9">
        <v>7</v>
      </c>
      <c r="BN6" s="9">
        <v>7</v>
      </c>
      <c r="BO6" s="9">
        <v>7</v>
      </c>
      <c r="BP6" s="9" t="s">
        <v>5</v>
      </c>
      <c r="BQ6" s="9" t="s">
        <v>5</v>
      </c>
      <c r="BR6" s="9">
        <v>7</v>
      </c>
      <c r="BS6" s="9">
        <v>7</v>
      </c>
      <c r="BT6" s="9">
        <v>7</v>
      </c>
      <c r="BU6" s="9">
        <v>7</v>
      </c>
      <c r="BV6" s="9">
        <v>7</v>
      </c>
      <c r="BW6" s="9" t="s">
        <v>5</v>
      </c>
      <c r="BX6" s="9" t="s">
        <v>5</v>
      </c>
      <c r="BY6" s="9" t="s">
        <v>4</v>
      </c>
      <c r="BZ6" s="9">
        <v>7</v>
      </c>
      <c r="CA6" s="9">
        <v>7</v>
      </c>
      <c r="CB6" s="9">
        <v>7</v>
      </c>
      <c r="CC6" s="9">
        <v>7</v>
      </c>
      <c r="CD6" s="9" t="s">
        <v>5</v>
      </c>
      <c r="CE6" s="9" t="s">
        <v>5</v>
      </c>
      <c r="CF6" s="9">
        <v>7</v>
      </c>
      <c r="CG6" s="9">
        <v>7</v>
      </c>
      <c r="CH6" s="9">
        <v>7</v>
      </c>
      <c r="CI6" s="9">
        <v>7</v>
      </c>
      <c r="CJ6" s="9">
        <v>7</v>
      </c>
      <c r="CK6" s="9" t="s">
        <v>5</v>
      </c>
      <c r="CL6" s="9" t="s">
        <v>5</v>
      </c>
      <c r="CM6" s="9" t="s">
        <v>4</v>
      </c>
      <c r="CN6" s="9">
        <v>7</v>
      </c>
      <c r="CO6" s="9">
        <v>7</v>
      </c>
      <c r="CP6" s="9">
        <v>7</v>
      </c>
      <c r="CQ6" s="9">
        <v>7</v>
      </c>
      <c r="CR6" s="9" t="s">
        <v>5</v>
      </c>
      <c r="CS6" s="9" t="s">
        <v>5</v>
      </c>
      <c r="CT6" s="9">
        <v>7.5</v>
      </c>
      <c r="CU6" s="9">
        <v>7.5</v>
      </c>
      <c r="CV6" s="9">
        <v>7.5</v>
      </c>
      <c r="CW6" s="9">
        <v>7.5</v>
      </c>
      <c r="CX6" s="9">
        <v>7.5</v>
      </c>
      <c r="CY6" s="9">
        <v>4.5</v>
      </c>
      <c r="CZ6" s="9" t="s">
        <v>5</v>
      </c>
      <c r="DA6" s="9">
        <v>7.5</v>
      </c>
      <c r="DB6" s="9">
        <v>7.5</v>
      </c>
      <c r="DC6" s="9">
        <v>7.5</v>
      </c>
      <c r="DD6" s="9">
        <v>7.5</v>
      </c>
      <c r="DE6" s="9">
        <v>7.5</v>
      </c>
      <c r="DF6" s="9">
        <v>4.5</v>
      </c>
      <c r="DG6" s="9" t="s">
        <v>5</v>
      </c>
      <c r="DH6" s="9">
        <v>7.5</v>
      </c>
      <c r="DI6" s="9">
        <v>7.5</v>
      </c>
      <c r="DJ6" s="9">
        <v>7.5</v>
      </c>
      <c r="DK6" s="9">
        <v>7.5</v>
      </c>
      <c r="DL6" s="9">
        <v>7.5</v>
      </c>
      <c r="DM6" s="9">
        <v>4.5</v>
      </c>
      <c r="DN6" s="9" t="s">
        <v>5</v>
      </c>
      <c r="DO6" s="9">
        <v>7.5</v>
      </c>
      <c r="DP6" s="9">
        <v>7.5</v>
      </c>
      <c r="DQ6" s="9">
        <v>7.5</v>
      </c>
      <c r="DR6" s="9">
        <v>7.5</v>
      </c>
      <c r="DS6" s="9">
        <v>7.5</v>
      </c>
      <c r="DT6" s="9">
        <v>4.5</v>
      </c>
      <c r="DU6" s="9" t="s">
        <v>5</v>
      </c>
      <c r="DV6" s="9">
        <v>7.5</v>
      </c>
      <c r="DW6" s="9">
        <v>7.5</v>
      </c>
      <c r="DX6" s="9">
        <v>7.5</v>
      </c>
      <c r="DY6" s="9">
        <v>7.5</v>
      </c>
      <c r="DZ6" s="9">
        <v>7.5</v>
      </c>
      <c r="EA6" s="9">
        <v>4.5</v>
      </c>
      <c r="EB6" s="9" t="s">
        <v>5</v>
      </c>
      <c r="EC6" s="9">
        <v>7.5</v>
      </c>
      <c r="ED6" s="9">
        <v>7.5</v>
      </c>
      <c r="EE6" s="9">
        <v>7.5</v>
      </c>
      <c r="EF6" s="9">
        <v>7.5</v>
      </c>
      <c r="EG6" s="9">
        <v>7.5</v>
      </c>
      <c r="EH6" s="9">
        <v>4.5</v>
      </c>
      <c r="EI6" s="9" t="s">
        <v>5</v>
      </c>
      <c r="EJ6" s="9">
        <v>7.5</v>
      </c>
      <c r="EK6" s="9">
        <v>7.5</v>
      </c>
      <c r="EL6" s="9">
        <v>7.5</v>
      </c>
      <c r="EM6" s="9">
        <v>6.5</v>
      </c>
      <c r="EN6" s="9" t="s">
        <v>4</v>
      </c>
      <c r="EO6" s="9">
        <v>4.5</v>
      </c>
      <c r="EP6" s="9" t="s">
        <v>5</v>
      </c>
      <c r="EQ6" s="9" t="s">
        <v>4</v>
      </c>
      <c r="ER6" s="9">
        <v>7.5</v>
      </c>
      <c r="ES6" s="9">
        <v>7.5</v>
      </c>
      <c r="ET6" s="9">
        <v>7.5</v>
      </c>
      <c r="EU6" s="9">
        <v>6.5</v>
      </c>
      <c r="EV6" s="9" t="s">
        <v>4</v>
      </c>
      <c r="EW6" s="9" t="s">
        <v>5</v>
      </c>
      <c r="EX6" s="9" t="s">
        <v>4</v>
      </c>
      <c r="EY6" s="9">
        <v>7.5</v>
      </c>
      <c r="EZ6" s="9">
        <v>7.5</v>
      </c>
      <c r="FA6" s="9">
        <v>7.5</v>
      </c>
      <c r="FB6" s="9">
        <v>7.5</v>
      </c>
      <c r="FC6" s="9">
        <v>4.5</v>
      </c>
      <c r="FD6" s="9" t="s">
        <v>5</v>
      </c>
      <c r="FE6" s="9">
        <v>7.5</v>
      </c>
      <c r="FF6" s="9">
        <v>7.5</v>
      </c>
      <c r="FG6" s="9">
        <v>7.5</v>
      </c>
      <c r="FH6" s="9">
        <v>7.5</v>
      </c>
      <c r="FI6" s="9">
        <v>7.5</v>
      </c>
      <c r="FJ6" s="9">
        <v>4.5</v>
      </c>
      <c r="FK6" s="9" t="s">
        <v>5</v>
      </c>
      <c r="FL6" s="9">
        <v>7.5</v>
      </c>
      <c r="FM6" s="9">
        <v>7.5</v>
      </c>
      <c r="FN6" s="9">
        <v>7.5</v>
      </c>
      <c r="FO6" s="9">
        <v>7.5</v>
      </c>
      <c r="FP6" s="9">
        <v>7.5</v>
      </c>
      <c r="FQ6" s="9">
        <v>4.5</v>
      </c>
      <c r="FR6" s="9" t="s">
        <v>5</v>
      </c>
    </row>
    <row r="7" spans="2:174" ht="30" hidden="1" customHeight="1">
      <c r="W7" s="1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</row>
    <row r="8" spans="2:174">
      <c r="B8" s="1" t="s">
        <v>16</v>
      </c>
      <c r="C8" s="1" t="s">
        <v>17</v>
      </c>
      <c r="F8" s="1">
        <v>1</v>
      </c>
      <c r="I8" s="13"/>
      <c r="J8" s="13"/>
      <c r="K8" s="13" t="str">
        <f t="array" ref="K8">IFERROR(VLOOKUP(IFERROR(INDEX(#REF!,SMALL(IF(#REF!=1,ROW(#REF!)),ROW(#REF!)),3),""),#REF!,2,0),"")</f>
        <v/>
      </c>
      <c r="M8" s="13">
        <v>338.24</v>
      </c>
      <c r="N8" s="1">
        <v>3</v>
      </c>
      <c r="O8" s="14"/>
      <c r="P8" s="3"/>
      <c r="Q8" s="14">
        <f>IF(N8&lt;&gt;"",VLOOKUP(N8,$F$8:$S$12,14,0),"")</f>
        <v>42068.664583333331</v>
      </c>
      <c r="R8" s="14">
        <f>IFERROR(IF(O8&lt;&gt;"",O8,Q8)+IF(P8&lt;&gt;"",P8*"24:00:00"),"")</f>
        <v>42068.664583333331</v>
      </c>
      <c r="S8" s="14">
        <f>IFERROR(INDEX($X$4:$FR$4,MATCH(9^9,X8:FR8,1))+INDEX(X8:FR8,MATCH(9^9,X8:FR8,1))/24+8/24+IF(INDEX(X8:FR8,MATCH(9^9,X8:FR8,1))&gt;4,1/24,0),"")</f>
        <v>42131.405833333338</v>
      </c>
      <c r="T8" s="15" t="e">
        <f>SUM(#REF!)</f>
        <v>#REF!</v>
      </c>
      <c r="U8" s="16"/>
      <c r="V8" s="17"/>
      <c r="W8" s="18"/>
      <c r="X8" s="27" t="str">
        <f t="array" ref="X8">IFERROR(IF(AND(ISNUMBER(X$6),X$4&gt;=INT($R8)),IF(SUMIF($W$4:X$4,"&gt;="&amp;INT($R8),$W$6:X$6)-HOUR($R8)+IF(HOUR($R8)&gt;=13,9,8)&lt;=$M8,IF(X$4=INT($R8),X$6-HOUR($R8)+IF(HOUR($R8)&gt;=13,9,8),X$6),IF(SUMIF($W$4:X$4,"&gt;="&amp;INT($R8),$W$6:X$6)-$M8-HOUR($R8)+IF(HOUR($R8)&gt;=13,9,8)&lt;X$6,$M8-SUMIF($W$4:W$4,"&gt;="&amp;INT($R8),$W$6:W$6)+HOUR($R8)-IF(HOUR($R8)&gt;=13,9,8),"")),""),"")</f>
        <v/>
      </c>
      <c r="Y8" s="27" t="str">
        <f t="array" ref="Y8">IFERROR(IF(AND(ISNUMBER(Y$6),Y$4&gt;=INT($R8)),IF(SUMIF($W$4:Y$4,"&gt;="&amp;INT($R8),$W$6:Y$6)-HOUR($R8)+IF(HOUR($R8)&gt;=13,9,8)&lt;=$M8,IF(Y$4=INT($R8),Y$6-HOUR($R8)+IF(HOUR($R8)&gt;=13,9,8),Y$6),IF(SUMIF($W$4:Y$4,"&gt;="&amp;INT($R8),$W$6:Y$6)-$M8-HOUR($R8)+IF(HOUR($R8)&gt;=13,9,8)&lt;Y$6,$M8-SUMIF($W$4:X$4,"&gt;="&amp;INT($R8),$W$6:X$6)+HOUR($R8)-IF(HOUR($R8)&gt;=13,9,8),"")),""),"")</f>
        <v/>
      </c>
      <c r="Z8" s="27" t="str">
        <f t="array" ref="Z8">IFERROR(IF(AND(ISNUMBER(Z$6),Z$4&gt;=INT($R8)),IF(SUMIF($W$4:Z$4,"&gt;="&amp;INT($R8),$W$6:Z$6)-HOUR($R8)+IF(HOUR($R8)&gt;=13,9,8)&lt;=$M8,IF(Z$4=INT($R8),Z$6-HOUR($R8)+IF(HOUR($R8)&gt;=13,9,8),Z$6),IF(SUMIF($W$4:Z$4,"&gt;="&amp;INT($R8),$W$6:Z$6)-$M8-HOUR($R8)+IF(HOUR($R8)&gt;=13,9,8)&lt;Z$6,$M8-SUMIF($W$4:Y$4,"&gt;="&amp;INT($R8),$W$6:Y$6)+HOUR($R8)-IF(HOUR($R8)&gt;=13,9,8),"")),""),"")</f>
        <v/>
      </c>
      <c r="AA8" s="27" t="str">
        <f t="array" ref="AA8">IFERROR(IF(AND(ISNUMBER(AA$6),AA$4&gt;=INT($R8)),IF(SUMIF($W$4:AA$4,"&gt;="&amp;INT($R8),$W$6:AA$6)-HOUR($R8)+IF(HOUR($R8)&gt;=13,9,8)&lt;=$M8,IF(AA$4=INT($R8),AA$6-HOUR($R8)+IF(HOUR($R8)&gt;=13,9,8),AA$6),IF(SUMIF($W$4:AA$4,"&gt;="&amp;INT($R8),$W$6:AA$6)-$M8-HOUR($R8)+IF(HOUR($R8)&gt;=13,9,8)&lt;AA$6,$M8-SUMIF($W$4:Z$4,"&gt;="&amp;INT($R8),$W$6:Z$6)+HOUR($R8)-IF(HOUR($R8)&gt;=13,9,8),"")),""),"")</f>
        <v/>
      </c>
      <c r="AB8" s="27" t="str">
        <f t="array" ref="AB8">IFERROR(IF(AND(ISNUMBER(AB$6),AB$4&gt;=INT($R8)),IF(SUMIF($W$4:AB$4,"&gt;="&amp;INT($R8),$W$6:AB$6)-HOUR($R8)+IF(HOUR($R8)&gt;=13,9,8)&lt;=$M8,IF(AB$4=INT($R8),AB$6-HOUR($R8)+IF(HOUR($R8)&gt;=13,9,8),AB$6),IF(SUMIF($W$4:AB$4,"&gt;="&amp;INT($R8),$W$6:AB$6)-$M8-HOUR($R8)+IF(HOUR($R8)&gt;=13,9,8)&lt;AB$6,$M8-SUMIF($W$4:AA$4,"&gt;="&amp;INT($R8),$W$6:AA$6)+HOUR($R8)-IF(HOUR($R8)&gt;=13,9,8),"")),""),"")</f>
        <v/>
      </c>
      <c r="AC8" s="27" t="str">
        <f t="array" ref="AC8">IFERROR(IF(AND(ISNUMBER(AC$6),AC$4&gt;=INT($R8)),IF(SUMIF($W$4:AC$4,"&gt;="&amp;INT($R8),$W$6:AC$6)-HOUR($R8)+IF(HOUR($R8)&gt;=13,9,8)&lt;=$M8,IF(AC$4=INT($R8),AC$6-HOUR($R8)+IF(HOUR($R8)&gt;=13,9,8),AC$6),IF(SUMIF($W$4:AC$4,"&gt;="&amp;INT($R8),$W$6:AC$6)-$M8-HOUR($R8)+IF(HOUR($R8)&gt;=13,9,8)&lt;AC$6,$M8-SUMIF($W$4:AB$4,"&gt;="&amp;INT($R8),$W$6:AB$6)+HOUR($R8)-IF(HOUR($R8)&gt;=13,9,8),"")),""),"")</f>
        <v/>
      </c>
      <c r="AD8" s="27" t="str">
        <f t="array" ref="AD8">IFERROR(IF(AND(ISNUMBER(AD$6),AD$4&gt;=INT($R8)),IF(SUMIF($W$4:AD$4,"&gt;="&amp;INT($R8),$W$6:AD$6)-HOUR($R8)+IF(HOUR($R8)&gt;=13,9,8)&lt;=$M8,IF(AD$4=INT($R8),AD$6-HOUR($R8)+IF(HOUR($R8)&gt;=13,9,8),AD$6),IF(SUMIF($W$4:AD$4,"&gt;="&amp;INT($R8),$W$6:AD$6)-$M8-HOUR($R8)+IF(HOUR($R8)&gt;=13,9,8)&lt;AD$6,$M8-SUMIF($W$4:AC$4,"&gt;="&amp;INT($R8),$W$6:AC$6)+HOUR($R8)-IF(HOUR($R8)&gt;=13,9,8),"")),""),"")</f>
        <v/>
      </c>
      <c r="AE8" s="27" t="str">
        <f t="array" ref="AE8">IFERROR(IF(AND(ISNUMBER(AE$6),AE$4&gt;=INT($R8)),IF(SUMIF($W$4:AE$4,"&gt;="&amp;INT($R8),$W$6:AE$6)-HOUR($R8)+IF(HOUR($R8)&gt;=13,9,8)&lt;=$M8,IF(AE$4=INT($R8),AE$6-HOUR($R8)+IF(HOUR($R8)&gt;=13,9,8),AE$6),IF(SUMIF($W$4:AE$4,"&gt;="&amp;INT($R8),$W$6:AE$6)-$M8-HOUR($R8)+IF(HOUR($R8)&gt;=13,9,8)&lt;AE$6,$M8-SUMIF($W$4:AD$4,"&gt;="&amp;INT($R8),$W$6:AD$6)+HOUR($R8)-IF(HOUR($R8)&gt;=13,9,8),"")),""),"")</f>
        <v/>
      </c>
      <c r="AF8" s="27" t="str">
        <f t="array" ref="AF8">IFERROR(IF(AND(ISNUMBER(AF$6),AF$4&gt;=INT($R8)),IF(SUMIF($W$4:AF$4,"&gt;="&amp;INT($R8),$W$6:AF$6)-HOUR($R8)+IF(HOUR($R8)&gt;=13,9,8)&lt;=$M8,IF(AF$4=INT($R8),AF$6-HOUR($R8)+IF(HOUR($R8)&gt;=13,9,8),AF$6),IF(SUMIF($W$4:AF$4,"&gt;="&amp;INT($R8),$W$6:AF$6)-$M8-HOUR($R8)+IF(HOUR($R8)&gt;=13,9,8)&lt;AF$6,$M8-SUMIF($W$4:AE$4,"&gt;="&amp;INT($R8),$W$6:AE$6)+HOUR($R8)-IF(HOUR($R8)&gt;=13,9,8),"")),""),"")</f>
        <v/>
      </c>
      <c r="AG8" s="27" t="str">
        <f t="array" ref="AG8">IFERROR(IF(AND(ISNUMBER(AG$6),AG$4&gt;=INT($R8)),IF(SUMIF($W$4:AG$4,"&gt;="&amp;INT($R8),$W$6:AG$6)-HOUR($R8)+IF(HOUR($R8)&gt;=13,9,8)&lt;=$M8,IF(AG$4=INT($R8),AG$6-HOUR($R8)+IF(HOUR($R8)&gt;=13,9,8),AG$6),IF(SUMIF($W$4:AG$4,"&gt;="&amp;INT($R8),$W$6:AG$6)-$M8-HOUR($R8)+IF(HOUR($R8)&gt;=13,9,8)&lt;AG$6,$M8-SUMIF($W$4:AF$4,"&gt;="&amp;INT($R8),$W$6:AF$6)+HOUR($R8)-IF(HOUR($R8)&gt;=13,9,8),"")),""),"")</f>
        <v/>
      </c>
      <c r="AH8" s="27" t="str">
        <f t="array" ref="AH8">IFERROR(IF(AND(ISNUMBER(AH$6),AH$4&gt;=INT($R8)),IF(SUMIF($W$4:AH$4,"&gt;="&amp;INT($R8),$W$6:AH$6)-HOUR($R8)+IF(HOUR($R8)&gt;=13,9,8)&lt;=$M8,IF(AH$4=INT($R8),AH$6-HOUR($R8)+IF(HOUR($R8)&gt;=13,9,8),AH$6),IF(SUMIF($W$4:AH$4,"&gt;="&amp;INT($R8),$W$6:AH$6)-$M8-HOUR($R8)+IF(HOUR($R8)&gt;=13,9,8)&lt;AH$6,$M8-SUMIF($W$4:AG$4,"&gt;="&amp;INT($R8),$W$6:AG$6)+HOUR($R8)-IF(HOUR($R8)&gt;=13,9,8),"")),""),"")</f>
        <v/>
      </c>
      <c r="AI8" s="27" t="str">
        <f t="array" ref="AI8">IFERROR(IF(AND(ISNUMBER(AI$6),AI$4&gt;=INT($R8)),IF(SUMIF($W$4:AI$4,"&gt;="&amp;INT($R8),$W$6:AI$6)-HOUR($R8)+IF(HOUR($R8)&gt;=13,9,8)&lt;=$M8,IF(AI$4=INT($R8),AI$6-HOUR($R8)+IF(HOUR($R8)&gt;=13,9,8),AI$6),IF(SUMIF($W$4:AI$4,"&gt;="&amp;INT($R8),$W$6:AI$6)-$M8-HOUR($R8)+IF(HOUR($R8)&gt;=13,9,8)&lt;AI$6,$M8-SUMIF($W$4:AH$4,"&gt;="&amp;INT($R8),$W$6:AH$6)+HOUR($R8)-IF(HOUR($R8)&gt;=13,9,8),"")),""),"")</f>
        <v/>
      </c>
      <c r="AJ8" s="27" t="str">
        <f t="array" ref="AJ8">IFERROR(IF(AND(ISNUMBER(AJ$6),AJ$4&gt;=INT($R8)),IF(SUMIF($W$4:AJ$4,"&gt;="&amp;INT($R8),$W$6:AJ$6)-HOUR($R8)+IF(HOUR($R8)&gt;=13,9,8)&lt;=$M8,IF(AJ$4=INT($R8),AJ$6-HOUR($R8)+IF(HOUR($R8)&gt;=13,9,8),AJ$6),IF(SUMIF($W$4:AJ$4,"&gt;="&amp;INT($R8),$W$6:AJ$6)-$M8-HOUR($R8)+IF(HOUR($R8)&gt;=13,9,8)&lt;AJ$6,$M8-SUMIF($W$4:AI$4,"&gt;="&amp;INT($R8),$W$6:AI$6)+HOUR($R8)-IF(HOUR($R8)&gt;=13,9,8),"")),""),"")</f>
        <v/>
      </c>
      <c r="AK8" s="27" t="str">
        <f t="array" ref="AK8">IFERROR(IF(AND(ISNUMBER(AK$6),AK$4&gt;=INT($R8)),IF(SUMIF($W$4:AK$4,"&gt;="&amp;INT($R8),$W$6:AK$6)-HOUR($R8)+IF(HOUR($R8)&gt;=13,9,8)&lt;=$M8,IF(AK$4=INT($R8),AK$6-HOUR($R8)+IF(HOUR($R8)&gt;=13,9,8),AK$6),IF(SUMIF($W$4:AK$4,"&gt;="&amp;INT($R8),$W$6:AK$6)-$M8-HOUR($R8)+IF(HOUR($R8)&gt;=13,9,8)&lt;AK$6,$M8-SUMIF($W$4:AJ$4,"&gt;="&amp;INT($R8),$W$6:AJ$6)+HOUR($R8)-IF(HOUR($R8)&gt;=13,9,8),"")),""),"")</f>
        <v/>
      </c>
      <c r="AL8" s="27" t="str">
        <f t="array" ref="AL8">IFERROR(IF(AND(ISNUMBER(AL$6),AL$4&gt;=INT($R8)),IF(SUMIF($W$4:AL$4,"&gt;="&amp;INT($R8),$W$6:AL$6)-HOUR($R8)+IF(HOUR($R8)&gt;=13,9,8)&lt;=$M8,IF(AL$4=INT($R8),AL$6-HOUR($R8)+IF(HOUR($R8)&gt;=13,9,8),AL$6),IF(SUMIF($W$4:AL$4,"&gt;="&amp;INT($R8),$W$6:AL$6)-$M8-HOUR($R8)+IF(HOUR($R8)&gt;=13,9,8)&lt;AL$6,$M8-SUMIF($W$4:AK$4,"&gt;="&amp;INT($R8),$W$6:AK$6)+HOUR($R8)-IF(HOUR($R8)&gt;=13,9,8),"")),""),"")</f>
        <v/>
      </c>
      <c r="AM8" s="27" t="str">
        <f t="array" ref="AM8">IFERROR(IF(AND(ISNUMBER(AM$6),AM$4&gt;=INT($R8)),IF(SUMIF($W$4:AM$4,"&gt;="&amp;INT($R8),$W$6:AM$6)-HOUR($R8)+IF(HOUR($R8)&gt;=13,9,8)&lt;=$M8,IF(AM$4=INT($R8),AM$6-HOUR($R8)+IF(HOUR($R8)&gt;=13,9,8),AM$6),IF(SUMIF($W$4:AM$4,"&gt;="&amp;INT($R8),$W$6:AM$6)-$M8-HOUR($R8)+IF(HOUR($R8)&gt;=13,9,8)&lt;AM$6,$M8-SUMIF($W$4:AL$4,"&gt;="&amp;INT($R8),$W$6:AL$6)+HOUR($R8)-IF(HOUR($R8)&gt;=13,9,8),"")),""),"")</f>
        <v/>
      </c>
      <c r="AN8" s="27" t="str">
        <f t="array" ref="AN8">IFERROR(IF(AND(ISNUMBER(AN$6),AN$4&gt;=INT($R8)),IF(SUMIF($W$4:AN$4,"&gt;="&amp;INT($R8),$W$6:AN$6)-HOUR($R8)+IF(HOUR($R8)&gt;=13,9,8)&lt;=$M8,IF(AN$4=INT($R8),AN$6-HOUR($R8)+IF(HOUR($R8)&gt;=13,9,8),AN$6),IF(SUMIF($W$4:AN$4,"&gt;="&amp;INT($R8),$W$6:AN$6)-$M8-HOUR($R8)+IF(HOUR($R8)&gt;=13,9,8)&lt;AN$6,$M8-SUMIF($W$4:AM$4,"&gt;="&amp;INT($R8),$W$6:AM$6)+HOUR($R8)-IF(HOUR($R8)&gt;=13,9,8),"")),""),"")</f>
        <v/>
      </c>
      <c r="AO8" s="27" t="str">
        <f t="array" ref="AO8">IFERROR(IF(AND(ISNUMBER(AO$6),AO$4&gt;=INT($R8)),IF(SUMIF($W$4:AO$4,"&gt;="&amp;INT($R8),$W$6:AO$6)-HOUR($R8)+IF(HOUR($R8)&gt;=13,9,8)&lt;=$M8,IF(AO$4=INT($R8),AO$6-HOUR($R8)+IF(HOUR($R8)&gt;=13,9,8),AO$6),IF(SUMIF($W$4:AO$4,"&gt;="&amp;INT($R8),$W$6:AO$6)-$M8-HOUR($R8)+IF(HOUR($R8)&gt;=13,9,8)&lt;AO$6,$M8-SUMIF($W$4:AN$4,"&gt;="&amp;INT($R8),$W$6:AN$6)+HOUR($R8)-IF(HOUR($R8)&gt;=13,9,8),"")),""),"")</f>
        <v/>
      </c>
      <c r="AP8" s="27" t="str">
        <f t="array" ref="AP8">IFERROR(IF(AND(ISNUMBER(AP$6),AP$4&gt;=INT($R8)),IF(SUMIF($W$4:AP$4,"&gt;="&amp;INT($R8),$W$6:AP$6)-HOUR($R8)+IF(HOUR($R8)&gt;=13,9,8)&lt;=$M8,IF(AP$4=INT($R8),AP$6-HOUR($R8)+IF(HOUR($R8)&gt;=13,9,8),AP$6),IF(SUMIF($W$4:AP$4,"&gt;="&amp;INT($R8),$W$6:AP$6)-$M8-HOUR($R8)+IF(HOUR($R8)&gt;=13,9,8)&lt;AP$6,$M8-SUMIF($W$4:AO$4,"&gt;="&amp;INT($R8),$W$6:AO$6)+HOUR($R8)-IF(HOUR($R8)&gt;=13,9,8),"")),""),"")</f>
        <v/>
      </c>
      <c r="AQ8" s="27" t="str">
        <f t="array" ref="AQ8">IFERROR(IF(AND(ISNUMBER(AQ$6),AQ$4&gt;=INT($R8)),IF(SUMIF($W$4:AQ$4,"&gt;="&amp;INT($R8),$W$6:AQ$6)-HOUR($R8)+IF(HOUR($R8)&gt;=13,9,8)&lt;=$M8,IF(AQ$4=INT($R8),AQ$6-HOUR($R8)+IF(HOUR($R8)&gt;=13,9,8),AQ$6),IF(SUMIF($W$4:AQ$4,"&gt;="&amp;INT($R8),$W$6:AQ$6)-$M8-HOUR($R8)+IF(HOUR($R8)&gt;=13,9,8)&lt;AQ$6,$M8-SUMIF($W$4:AP$4,"&gt;="&amp;INT($R8),$W$6:AP$6)+HOUR($R8)-IF(HOUR($R8)&gt;=13,9,8),"")),""),"")</f>
        <v/>
      </c>
      <c r="AR8" s="27" t="str">
        <f t="array" ref="AR8">IFERROR(IF(AND(ISNUMBER(AR$6),AR$4&gt;=INT($R8)),IF(SUMIF($W$4:AR$4,"&gt;="&amp;INT($R8),$W$6:AR$6)-HOUR($R8)+IF(HOUR($R8)&gt;=13,9,8)&lt;=$M8,IF(AR$4=INT($R8),AR$6-HOUR($R8)+IF(HOUR($R8)&gt;=13,9,8),AR$6),IF(SUMIF($W$4:AR$4,"&gt;="&amp;INT($R8),$W$6:AR$6)-$M8-HOUR($R8)+IF(HOUR($R8)&gt;=13,9,8)&lt;AR$6,$M8-SUMIF($W$4:AQ$4,"&gt;="&amp;INT($R8),$W$6:AQ$6)+HOUR($R8)-IF(HOUR($R8)&gt;=13,9,8),"")),""),"")</f>
        <v/>
      </c>
      <c r="AS8" s="27" t="str">
        <f t="array" ref="AS8">IFERROR(IF(AND(ISNUMBER(AS$6),AS$4&gt;=INT($R8)),IF(SUMIF($W$4:AS$4,"&gt;="&amp;INT($R8),$W$6:AS$6)-HOUR($R8)+IF(HOUR($R8)&gt;=13,9,8)&lt;=$M8,IF(AS$4=INT($R8),AS$6-HOUR($R8)+IF(HOUR($R8)&gt;=13,9,8),AS$6),IF(SUMIF($W$4:AS$4,"&gt;="&amp;INT($R8),$W$6:AS$6)-$M8-HOUR($R8)+IF(HOUR($R8)&gt;=13,9,8)&lt;AS$6,$M8-SUMIF($W$4:AR$4,"&gt;="&amp;INT($R8),$W$6:AR$6)+HOUR($R8)-IF(HOUR($R8)&gt;=13,9,8),"")),""),"")</f>
        <v/>
      </c>
      <c r="AT8" s="27" t="str">
        <f t="array" ref="AT8">IFERROR(IF(AND(ISNUMBER(AT$6),AT$4&gt;=INT($R8)),IF(SUMIF($W$4:AT$4,"&gt;="&amp;INT($R8),$W$6:AT$6)-HOUR($R8)+IF(HOUR($R8)&gt;=13,9,8)&lt;=$M8,IF(AT$4=INT($R8),AT$6-HOUR($R8)+IF(HOUR($R8)&gt;=13,9,8),AT$6),IF(SUMIF($W$4:AT$4,"&gt;="&amp;INT($R8),$W$6:AT$6)-$M8-HOUR($R8)+IF(HOUR($R8)&gt;=13,9,8)&lt;AT$6,$M8-SUMIF($W$4:AS$4,"&gt;="&amp;INT($R8),$W$6:AS$6)+HOUR($R8)-IF(HOUR($R8)&gt;=13,9,8),"")),""),"")</f>
        <v/>
      </c>
      <c r="AU8" s="27" t="str">
        <f t="array" ref="AU8">IFERROR(IF(AND(ISNUMBER(AU$6),AU$4&gt;=INT($R8)),IF(SUMIF($W$4:AU$4,"&gt;="&amp;INT($R8),$W$6:AU$6)-HOUR($R8)+IF(HOUR($R8)&gt;=13,9,8)&lt;=$M8,IF(AU$4=INT($R8),AU$6-HOUR($R8)+IF(HOUR($R8)&gt;=13,9,8),AU$6),IF(SUMIF($W$4:AU$4,"&gt;="&amp;INT($R8),$W$6:AU$6)-$M8-HOUR($R8)+IF(HOUR($R8)&gt;=13,9,8)&lt;AU$6,$M8-SUMIF($W$4:AT$4,"&gt;="&amp;INT($R8),$W$6:AT$6)+HOUR($R8)-IF(HOUR($R8)&gt;=13,9,8),"")),""),"")</f>
        <v/>
      </c>
      <c r="AV8" s="27" t="str">
        <f t="array" ref="AV8">IFERROR(IF(AND(ISNUMBER(AV$6),AV$4&gt;=INT($R8)),IF(SUMIF($W$4:AV$4,"&gt;="&amp;INT($R8),$W$6:AV$6)-HOUR($R8)+IF(HOUR($R8)&gt;=13,9,8)&lt;=$M8,IF(AV$4=INT($R8),AV$6-HOUR($R8)+IF(HOUR($R8)&gt;=13,9,8),AV$6),IF(SUMIF($W$4:AV$4,"&gt;="&amp;INT($R8),$W$6:AV$6)-$M8-HOUR($R8)+IF(HOUR($R8)&gt;=13,9,8)&lt;AV$6,$M8-SUMIF($W$4:AU$4,"&gt;="&amp;INT($R8),$W$6:AU$6)+HOUR($R8)-IF(HOUR($R8)&gt;=13,9,8),"")),""),"")</f>
        <v/>
      </c>
      <c r="AW8" s="27" t="str">
        <f t="array" ref="AW8">IFERROR(IF(AND(ISNUMBER(AW$6),AW$4&gt;=INT($R8)),IF(SUMIF($W$4:AW$4,"&gt;="&amp;INT($R8),$W$6:AW$6)-HOUR($R8)+IF(HOUR($R8)&gt;=13,9,8)&lt;=$M8,IF(AW$4=INT($R8),AW$6-HOUR($R8)+IF(HOUR($R8)&gt;=13,9,8),AW$6),IF(SUMIF($W$4:AW$4,"&gt;="&amp;INT($R8),$W$6:AW$6)-$M8-HOUR($R8)+IF(HOUR($R8)&gt;=13,9,8)&lt;AW$6,$M8-SUMIF($W$4:AV$4,"&gt;="&amp;INT($R8),$W$6:AV$6)+HOUR($R8)-IF(HOUR($R8)&gt;=13,9,8),"")),""),"")</f>
        <v/>
      </c>
      <c r="AX8" s="27" t="str">
        <f t="array" ref="AX8">IFERROR(IF(AND(ISNUMBER(AX$6),AX$4&gt;=INT($R8)),IF(SUMIF($W$4:AX$4,"&gt;="&amp;INT($R8),$W$6:AX$6)-HOUR($R8)+IF(HOUR($R8)&gt;=13,9,8)&lt;=$M8,IF(AX$4=INT($R8),AX$6-HOUR($R8)+IF(HOUR($R8)&gt;=13,9,8),AX$6),IF(SUMIF($W$4:AX$4,"&gt;="&amp;INT($R8),$W$6:AX$6)-$M8-HOUR($R8)+IF(HOUR($R8)&gt;=13,9,8)&lt;AX$6,$M8-SUMIF($W$4:AW$4,"&gt;="&amp;INT($R8),$W$6:AW$6)+HOUR($R8)-IF(HOUR($R8)&gt;=13,9,8),"")),""),"")</f>
        <v/>
      </c>
      <c r="AY8" s="27" t="str">
        <f t="array" ref="AY8">IFERROR(IF(AND(ISNUMBER(AY$6),AY$4&gt;=INT($R8)),IF(SUMIF($W$4:AY$4,"&gt;="&amp;INT($R8),$W$6:AY$6)-HOUR($R8)+IF(HOUR($R8)&gt;=13,9,8)&lt;=$M8,IF(AY$4=INT($R8),AY$6-HOUR($R8)+IF(HOUR($R8)&gt;=13,9,8),AY$6),IF(SUMIF($W$4:AY$4,"&gt;="&amp;INT($R8),$W$6:AY$6)-$M8-HOUR($R8)+IF(HOUR($R8)&gt;=13,9,8)&lt;AY$6,$M8-SUMIF($W$4:AX$4,"&gt;="&amp;INT($R8),$W$6:AX$6)+HOUR($R8)-IF(HOUR($R8)&gt;=13,9,8),"")),""),"")</f>
        <v/>
      </c>
      <c r="AZ8" s="27" t="str">
        <f t="array" ref="AZ8">IFERROR(IF(AND(ISNUMBER(AZ$6),AZ$4&gt;=INT($R8)),IF(SUMIF($W$4:AZ$4,"&gt;="&amp;INT($R8),$W$6:AZ$6)-HOUR($R8)+IF(HOUR($R8)&gt;=13,9,8)&lt;=$M8,IF(AZ$4=INT($R8),AZ$6-HOUR($R8)+IF(HOUR($R8)&gt;=13,9,8),AZ$6),IF(SUMIF($W$4:AZ$4,"&gt;="&amp;INT($R8),$W$6:AZ$6)-$M8-HOUR($R8)+IF(HOUR($R8)&gt;=13,9,8)&lt;AZ$6,$M8-SUMIF($W$4:AY$4,"&gt;="&amp;INT($R8),$W$6:AY$6)+HOUR($R8)-IF(HOUR($R8)&gt;=13,9,8),"")),""),"")</f>
        <v/>
      </c>
      <c r="BA8" s="27" t="str">
        <f t="array" ref="BA8">IFERROR(IF(AND(ISNUMBER(BA$6),BA$4&gt;=INT($R8)),IF(SUMIF($W$4:BA$4,"&gt;="&amp;INT($R8),$W$6:BA$6)-HOUR($R8)+IF(HOUR($R8)&gt;=13,9,8)&lt;=$M8,IF(BA$4=INT($R8),BA$6-HOUR($R8)+IF(HOUR($R8)&gt;=13,9,8),BA$6),IF(SUMIF($W$4:BA$4,"&gt;="&amp;INT($R8),$W$6:BA$6)-$M8-HOUR($R8)+IF(HOUR($R8)&gt;=13,9,8)&lt;BA$6,$M8-SUMIF($W$4:AZ$4,"&gt;="&amp;INT($R8),$W$6:AZ$6)+HOUR($R8)-IF(HOUR($R8)&gt;=13,9,8),"")),""),"")</f>
        <v/>
      </c>
      <c r="BB8" s="27" t="str">
        <f t="array" ref="BB8">IFERROR(IF(AND(ISNUMBER(BB$6),BB$4&gt;=INT($R8)),IF(SUMIF($W$4:BB$4,"&gt;="&amp;INT($R8),$W$6:BB$6)-HOUR($R8)+IF(HOUR($R8)&gt;=13,9,8)&lt;=$M8,IF(BB$4=INT($R8),BB$6-HOUR($R8)+IF(HOUR($R8)&gt;=13,9,8),BB$6),IF(SUMIF($W$4:BB$4,"&gt;="&amp;INT($R8),$W$6:BB$6)-$M8-HOUR($R8)+IF(HOUR($R8)&gt;=13,9,8)&lt;BB$6,$M8-SUMIF($W$4:BA$4,"&gt;="&amp;INT($R8),$W$6:BA$6)+HOUR($R8)-IF(HOUR($R8)&gt;=13,9,8),"")),""),"")</f>
        <v/>
      </c>
      <c r="BC8" s="27" t="str">
        <f t="array" ref="BC8">IFERROR(IF(AND(ISNUMBER(BC$6),BC$4&gt;=INT($R8)),IF(SUMIF($W$4:BC$4,"&gt;="&amp;INT($R8),$W$6:BC$6)-HOUR($R8)+IF(HOUR($R8)&gt;=13,9,8)&lt;=$M8,IF(BC$4=INT($R8),BC$6-HOUR($R8)+IF(HOUR($R8)&gt;=13,9,8),BC$6),IF(SUMIF($W$4:BC$4,"&gt;="&amp;INT($R8),$W$6:BC$6)-$M8-HOUR($R8)+IF(HOUR($R8)&gt;=13,9,8)&lt;BC$6,$M8-SUMIF($W$4:BB$4,"&gt;="&amp;INT($R8),$W$6:BB$6)+HOUR($R8)-IF(HOUR($R8)&gt;=13,9,8),"")),""),"")</f>
        <v/>
      </c>
      <c r="BD8" s="27" t="str">
        <f t="array" ref="BD8">IFERROR(IF(AND(ISNUMBER(BD$6),BD$4&gt;=INT($R8)),IF(SUMIF($W$4:BD$4,"&gt;="&amp;INT($R8),$W$6:BD$6)-HOUR($R8)+IF(HOUR($R8)&gt;=13,9,8)&lt;=$M8,IF(BD$4=INT($R8),BD$6-HOUR($R8)+IF(HOUR($R8)&gt;=13,9,8),BD$6),IF(SUMIF($W$4:BD$4,"&gt;="&amp;INT($R8),$W$6:BD$6)-$M8-HOUR($R8)+IF(HOUR($R8)&gt;=13,9,8)&lt;BD$6,$M8-SUMIF($W$4:BC$4,"&gt;="&amp;INT($R8),$W$6:BC$6)+HOUR($R8)-IF(HOUR($R8)&gt;=13,9,8),"")),""),"")</f>
        <v/>
      </c>
      <c r="BE8" s="27" t="str">
        <f t="array" ref="BE8">IFERROR(IF(AND(ISNUMBER(BE$6),BE$4&gt;=INT($R8)),IF(SUMIF($W$4:BE$4,"&gt;="&amp;INT($R8),$W$6:BE$6)-HOUR($R8)+IF(HOUR($R8)&gt;=13,9,8)&lt;=$M8,IF(BE$4=INT($R8),BE$6-HOUR($R8)+IF(HOUR($R8)&gt;=13,9,8),BE$6),IF(SUMIF($W$4:BE$4,"&gt;="&amp;INT($R8),$W$6:BE$6)-$M8-HOUR($R8)+IF(HOUR($R8)&gt;=13,9,8)&lt;BE$6,$M8-SUMIF($W$4:BD$4,"&gt;="&amp;INT($R8),$W$6:BD$6)+HOUR($R8)-IF(HOUR($R8)&gt;=13,9,8),"")),""),"")</f>
        <v/>
      </c>
      <c r="BF8" s="27" t="str">
        <f t="array" ref="BF8">IFERROR(IF(AND(ISNUMBER(BF$6),BF$4&gt;=INT($R8)),IF(SUMIF($W$4:BF$4,"&gt;="&amp;INT($R8),$W$6:BF$6)-HOUR($R8)+IF(HOUR($R8)&gt;=13,9,8)&lt;=$M8,IF(BF$4=INT($R8),BF$6-HOUR($R8)+IF(HOUR($R8)&gt;=13,9,8),BF$6),IF(SUMIF($W$4:BF$4,"&gt;="&amp;INT($R8),$W$6:BF$6)-$M8-HOUR($R8)+IF(HOUR($R8)&gt;=13,9,8)&lt;BF$6,$M8-SUMIF($W$4:BE$4,"&gt;="&amp;INT($R8),$W$6:BE$6)+HOUR($R8)-IF(HOUR($R8)&gt;=13,9,8),"")),""),"")</f>
        <v/>
      </c>
      <c r="BG8" s="27" t="str">
        <f t="array" ref="BG8">IFERROR(IF(AND(ISNUMBER(BG$6),BG$4&gt;=INT($R8)),IF(SUMIF($W$4:BG$4,"&gt;="&amp;INT($R8),$W$6:BG$6)-HOUR($R8)+IF(HOUR($R8)&gt;=13,9,8)&lt;=$M8,IF(BG$4=INT($R8),BG$6-HOUR($R8)+IF(HOUR($R8)&gt;=13,9,8),BG$6),IF(SUMIF($W$4:BG$4,"&gt;="&amp;INT($R8),$W$6:BG$6)-$M8-HOUR($R8)+IF(HOUR($R8)&gt;=13,9,8)&lt;BG$6,$M8-SUMIF($W$4:BF$4,"&gt;="&amp;INT($R8),$W$6:BF$6)+HOUR($R8)-IF(HOUR($R8)&gt;=13,9,8),"")),""),"")</f>
        <v/>
      </c>
      <c r="BH8" s="27" t="str">
        <f t="array" ref="BH8">IFERROR(IF(AND(ISNUMBER(BH$6),BH$4&gt;=INT($R8)),IF(SUMIF($W$4:BH$4,"&gt;="&amp;INT($R8),$W$6:BH$6)-HOUR($R8)+IF(HOUR($R8)&gt;=13,9,8)&lt;=$M8,IF(BH$4=INT($R8),BH$6-HOUR($R8)+IF(HOUR($R8)&gt;=13,9,8),BH$6),IF(SUMIF($W$4:BH$4,"&gt;="&amp;INT($R8),$W$6:BH$6)-$M8-HOUR($R8)+IF(HOUR($R8)&gt;=13,9,8)&lt;BH$6,$M8-SUMIF($W$4:BG$4,"&gt;="&amp;INT($R8),$W$6:BG$6)+HOUR($R8)-IF(HOUR($R8)&gt;=13,9,8),"")),""),"")</f>
        <v/>
      </c>
      <c r="BI8" s="27" t="str">
        <f t="array" ref="BI8">IFERROR(IF(AND(ISNUMBER(BI$6),BI$4&gt;=INT($R8)),IF(SUMIF($W$4:BI$4,"&gt;="&amp;INT($R8),$W$6:BI$6)-HOUR($R8)+IF(HOUR($R8)&gt;=13,9,8)&lt;=$M8,IF(BI$4=INT($R8),BI$6-HOUR($R8)+IF(HOUR($R8)&gt;=13,9,8),BI$6),IF(SUMIF($W$4:BI$4,"&gt;="&amp;INT($R8),$W$6:BI$6)-$M8-HOUR($R8)+IF(HOUR($R8)&gt;=13,9,8)&lt;BI$6,$M8-SUMIF($W$4:BH$4,"&gt;="&amp;INT($R8),$W$6:BH$6)+HOUR($R8)-IF(HOUR($R8)&gt;=13,9,8),"")),""),"")</f>
        <v/>
      </c>
      <c r="BJ8" s="27" t="str">
        <f t="array" ref="BJ8">IFERROR(IF(AND(ISNUMBER(BJ$6),BJ$4&gt;=INT($R8)),IF(SUMIF($W$4:BJ$4,"&gt;="&amp;INT($R8),$W$6:BJ$6)-HOUR($R8)+IF(HOUR($R8)&gt;=13,9,8)&lt;=$M8,IF(BJ$4=INT($R8),BJ$6-HOUR($R8)+IF(HOUR($R8)&gt;=13,9,8),BJ$6),IF(SUMIF($W$4:BJ$4,"&gt;="&amp;INT($R8),$W$6:BJ$6)-$M8-HOUR($R8)+IF(HOUR($R8)&gt;=13,9,8)&lt;BJ$6,$M8-SUMIF($W$4:BI$4,"&gt;="&amp;INT($R8),$W$6:BI$6)+HOUR($R8)-IF(HOUR($R8)&gt;=13,9,8),"")),""),"")</f>
        <v/>
      </c>
      <c r="BK8" s="27" t="str">
        <f t="array" ref="BK8">IFERROR(IF(AND(ISNUMBER(BK$6),BK$4&gt;=INT($R8)),IF(SUMIF($W$4:BK$4,"&gt;="&amp;INT($R8),$W$6:BK$6)-HOUR($R8)+IF(HOUR($R8)&gt;=13,9,8)&lt;=$M8,IF(BK$4=INT($R8),BK$6-HOUR($R8)+IF(HOUR($R8)&gt;=13,9,8),BK$6),IF(SUMIF($W$4:BK$4,"&gt;="&amp;INT($R8),$W$6:BK$6)-$M8-HOUR($R8)+IF(HOUR($R8)&gt;=13,9,8)&lt;BK$6,$M8-SUMIF($W$4:BJ$4,"&gt;="&amp;INT($R8),$W$6:BJ$6)+HOUR($R8)-IF(HOUR($R8)&gt;=13,9,8),"")),""),"")</f>
        <v/>
      </c>
      <c r="BL8" s="27" t="str">
        <f t="array" ref="BL8">IFERROR(IF(AND(ISNUMBER(BL$6),BL$4&gt;=INT($R8)),IF(SUMIF($W$4:BL$4,"&gt;="&amp;INT($R8),$W$6:BL$6)-HOUR($R8)+IF(HOUR($R8)&gt;=13,9,8)&lt;=$M8,IF(BL$4=INT($R8),BL$6-HOUR($R8)+IF(HOUR($R8)&gt;=13,9,8),BL$6),IF(SUMIF($W$4:BL$4,"&gt;="&amp;INT($R8),$W$6:BL$6)-$M8-HOUR($R8)+IF(HOUR($R8)&gt;=13,9,8)&lt;BL$6,$M8-SUMIF($W$4:BK$4,"&gt;="&amp;INT($R8),$W$6:BK$6)+HOUR($R8)-IF(HOUR($R8)&gt;=13,9,8),"")),""),"")</f>
        <v/>
      </c>
      <c r="BM8" s="27" t="str">
        <f t="array" ref="BM8">IFERROR(IF(AND(ISNUMBER(BM$6),BM$4&gt;=INT($R8)),IF(SUMIF($W$4:BM$4,"&gt;="&amp;INT($R8),$W$6:BM$6)-HOUR($R8)+IF(HOUR($R8)&gt;=13,9,8)&lt;=$M8,IF(BM$4=INT($R8),BM$6-HOUR($R8)+IF(HOUR($R8)&gt;=13,9,8),BM$6),IF(SUMIF($W$4:BM$4,"&gt;="&amp;INT($R8),$W$6:BM$6)-$M8-HOUR($R8)+IF(HOUR($R8)&gt;=13,9,8)&lt;BM$6,$M8-SUMIF($W$4:BL$4,"&gt;="&amp;INT($R8),$W$6:BL$6)+HOUR($R8)-IF(HOUR($R8)&gt;=13,9,8),"")),""),"")</f>
        <v/>
      </c>
      <c r="BN8" s="27" t="str">
        <f t="array" ref="BN8">IFERROR(IF(AND(ISNUMBER(BN$6),BN$4&gt;=INT($R8)),IF(SUMIF($W$4:BN$4,"&gt;="&amp;INT($R8),$W$6:BN$6)-HOUR($R8)+IF(HOUR($R8)&gt;=13,9,8)&lt;=$M8,IF(BN$4=INT($R8),BN$6-HOUR($R8)+IF(HOUR($R8)&gt;=13,9,8),BN$6),IF(SUMIF($W$4:BN$4,"&gt;="&amp;INT($R8),$W$6:BN$6)-$M8-HOUR($R8)+IF(HOUR($R8)&gt;=13,9,8)&lt;BN$6,$M8-SUMIF($W$4:BM$4,"&gt;="&amp;INT($R8),$W$6:BM$6)+HOUR($R8)-IF(HOUR($R8)&gt;=13,9,8),"")),""),"")</f>
        <v/>
      </c>
      <c r="BO8" s="27" t="str">
        <f t="array" ref="BO8">IFERROR(IF(AND(ISNUMBER(BO$6),BO$4&gt;=INT($R8)),IF(SUMIF($W$4:BO$4,"&gt;="&amp;INT($R8),$W$6:BO$6)-HOUR($R8)+IF(HOUR($R8)&gt;=13,9,8)&lt;=$M8,IF(BO$4=INT($R8),BO$6-HOUR($R8)+IF(HOUR($R8)&gt;=13,9,8),BO$6),IF(SUMIF($W$4:BO$4,"&gt;="&amp;INT($R8),$W$6:BO$6)-$M8-HOUR($R8)+IF(HOUR($R8)&gt;=13,9,8)&lt;BO$6,$M8-SUMIF($W$4:BN$4,"&gt;="&amp;INT($R8),$W$6:BN$6)+HOUR($R8)-IF(HOUR($R8)&gt;=13,9,8),"")),""),"")</f>
        <v/>
      </c>
      <c r="BP8" s="27" t="str">
        <f t="array" ref="BP8">IFERROR(IF(AND(ISNUMBER(BP$6),BP$4&gt;=INT($R8)),IF(SUMIF($W$4:BP$4,"&gt;="&amp;INT($R8),$W$6:BP$6)-HOUR($R8)+IF(HOUR($R8)&gt;=13,9,8)&lt;=$M8,IF(BP$4=INT($R8),BP$6-HOUR($R8)+IF(HOUR($R8)&gt;=13,9,8),BP$6),IF(SUMIF($W$4:BP$4,"&gt;="&amp;INT($R8),$W$6:BP$6)-$M8-HOUR($R8)+IF(HOUR($R8)&gt;=13,9,8)&lt;BP$6,$M8-SUMIF($W$4:BO$4,"&gt;="&amp;INT($R8),$W$6:BO$6)+HOUR($R8)-IF(HOUR($R8)&gt;=13,9,8),"")),""),"")</f>
        <v/>
      </c>
      <c r="BQ8" s="27" t="str">
        <f t="array" ref="BQ8">IFERROR(IF(AND(ISNUMBER(BQ$6),BQ$4&gt;=INT($R8)),IF(SUMIF($W$4:BQ$4,"&gt;="&amp;INT($R8),$W$6:BQ$6)-HOUR($R8)+IF(HOUR($R8)&gt;=13,9,8)&lt;=$M8,IF(BQ$4=INT($R8),BQ$6-HOUR($R8)+IF(HOUR($R8)&gt;=13,9,8),BQ$6),IF(SUMIF($W$4:BQ$4,"&gt;="&amp;INT($R8),$W$6:BQ$6)-$M8-HOUR($R8)+IF(HOUR($R8)&gt;=13,9,8)&lt;BQ$6,$M8-SUMIF($W$4:BP$4,"&gt;="&amp;INT($R8),$W$6:BP$6)+HOUR($R8)-IF(HOUR($R8)&gt;=13,9,8),"")),""),"")</f>
        <v/>
      </c>
      <c r="BR8" s="27" t="str">
        <f t="array" ref="BR8">IFERROR(IF(AND(ISNUMBER(BR$6),BR$4&gt;=INT($R8)),IF(SUMIF($W$4:BR$4,"&gt;="&amp;INT($R8),$W$6:BR$6)-HOUR($R8)+IF(HOUR($R8)&gt;=13,9,8)&lt;=$M8,IF(BR$4=INT($R8),BR$6-HOUR($R8)+IF(HOUR($R8)&gt;=13,9,8),BR$6),IF(SUMIF($W$4:BR$4,"&gt;="&amp;INT($R8),$W$6:BR$6)-$M8-HOUR($R8)+IF(HOUR($R8)&gt;=13,9,8)&lt;BR$6,$M8-SUMIF($W$4:BQ$4,"&gt;="&amp;INT($R8),$W$6:BQ$6)+HOUR($R8)-IF(HOUR($R8)&gt;=13,9,8),"")),""),"")</f>
        <v/>
      </c>
      <c r="BS8" s="27" t="str">
        <f t="array" ref="BS8">IFERROR(IF(AND(ISNUMBER(BS$6),BS$4&gt;=INT($R8)),IF(SUMIF($W$4:BS$4,"&gt;="&amp;INT($R8),$W$6:BS$6)-HOUR($R8)+IF(HOUR($R8)&gt;=13,9,8)&lt;=$M8,IF(BS$4=INT($R8),BS$6-HOUR($R8)+IF(HOUR($R8)&gt;=13,9,8),BS$6),IF(SUMIF($W$4:BS$4,"&gt;="&amp;INT($R8),$W$6:BS$6)-$M8-HOUR($R8)+IF(HOUR($R8)&gt;=13,9,8)&lt;BS$6,$M8-SUMIF($W$4:BR$4,"&gt;="&amp;INT($R8),$W$6:BR$6)+HOUR($R8)-IF(HOUR($R8)&gt;=13,9,8),"")),""),"")</f>
        <v/>
      </c>
      <c r="BT8" s="27" t="str">
        <f t="array" ref="BT8">IFERROR(IF(AND(ISNUMBER(BT$6),BT$4&gt;=INT($R8)),IF(SUMIF($W$4:BT$4,"&gt;="&amp;INT($R8),$W$6:BT$6)-HOUR($R8)+IF(HOUR($R8)&gt;=13,9,8)&lt;=$M8,IF(BT$4=INT($R8),BT$6-HOUR($R8)+IF(HOUR($R8)&gt;=13,9,8),BT$6),IF(SUMIF($W$4:BT$4,"&gt;="&amp;INT($R8),$W$6:BT$6)-$M8-HOUR($R8)+IF(HOUR($R8)&gt;=13,9,8)&lt;BT$6,$M8-SUMIF($W$4:BS$4,"&gt;="&amp;INT($R8),$W$6:BS$6)+HOUR($R8)-IF(HOUR($R8)&gt;=13,9,8),"")),""),"")</f>
        <v/>
      </c>
      <c r="BU8" s="27" t="str">
        <f t="array" ref="BU8">IFERROR(IF(AND(ISNUMBER(BU$6),BU$4&gt;=INT($R8)),IF(SUMIF($W$4:BU$4,"&gt;="&amp;INT($R8),$W$6:BU$6)-HOUR($R8)+IF(HOUR($R8)&gt;=13,9,8)&lt;=$M8,IF(BU$4=INT($R8),BU$6-HOUR($R8)+IF(HOUR($R8)&gt;=13,9,8),BU$6),IF(SUMIF($W$4:BU$4,"&gt;="&amp;INT($R8),$W$6:BU$6)-$M8-HOUR($R8)+IF(HOUR($R8)&gt;=13,9,8)&lt;BU$6,$M8-SUMIF($W$4:BT$4,"&gt;="&amp;INT($R8),$W$6:BT$6)+HOUR($R8)-IF(HOUR($R8)&gt;=13,9,8),"")),""),"")</f>
        <v/>
      </c>
      <c r="BV8" s="27" t="str">
        <f t="array" ref="BV8">IFERROR(IF(AND(ISNUMBER(BV$6),BV$4&gt;=INT($R8)),IF(SUMIF($W$4:BV$4,"&gt;="&amp;INT($R8),$W$6:BV$6)-HOUR($R8)+IF(HOUR($R8)&gt;=13,9,8)&lt;=$M8,IF(BV$4=INT($R8),BV$6-HOUR($R8)+IF(HOUR($R8)&gt;=13,9,8),BV$6),IF(SUMIF($W$4:BV$4,"&gt;="&amp;INT($R8),$W$6:BV$6)-$M8-HOUR($R8)+IF(HOUR($R8)&gt;=13,9,8)&lt;BV$6,$M8-SUMIF($W$4:BU$4,"&gt;="&amp;INT($R8),$W$6:BU$6)+HOUR($R8)-IF(HOUR($R8)&gt;=13,9,8),"")),""),"")</f>
        <v/>
      </c>
      <c r="BW8" s="27" t="str">
        <f t="array" ref="BW8">IFERROR(IF(AND(ISNUMBER(BW$6),BW$4&gt;=INT($R8)),IF(SUMIF($W$4:BW$4,"&gt;="&amp;INT($R8),$W$6:BW$6)-HOUR($R8)+IF(HOUR($R8)&gt;=13,9,8)&lt;=$M8,IF(BW$4=INT($R8),BW$6-HOUR($R8)+IF(HOUR($R8)&gt;=13,9,8),BW$6),IF(SUMIF($W$4:BW$4,"&gt;="&amp;INT($R8),$W$6:BW$6)-$M8-HOUR($R8)+IF(HOUR($R8)&gt;=13,9,8)&lt;BW$6,$M8-SUMIF($W$4:BV$4,"&gt;="&amp;INT($R8),$W$6:BV$6)+HOUR($R8)-IF(HOUR($R8)&gt;=13,9,8),"")),""),"")</f>
        <v/>
      </c>
      <c r="BX8" s="27" t="str">
        <f t="array" ref="BX8">IFERROR(IF(AND(ISNUMBER(BX$6),BX$4&gt;=INT($R8)),IF(SUMIF($W$4:BX$4,"&gt;="&amp;INT($R8),$W$6:BX$6)-HOUR($R8)+IF(HOUR($R8)&gt;=13,9,8)&lt;=$M8,IF(BX$4=INT($R8),BX$6-HOUR($R8)+IF(HOUR($R8)&gt;=13,9,8),BX$6),IF(SUMIF($W$4:BX$4,"&gt;="&amp;INT($R8),$W$6:BX$6)-$M8-HOUR($R8)+IF(HOUR($R8)&gt;=13,9,8)&lt;BX$6,$M8-SUMIF($W$4:BW$4,"&gt;="&amp;INT($R8),$W$6:BW$6)+HOUR($R8)-IF(HOUR($R8)&gt;=13,9,8),"")),""),"")</f>
        <v/>
      </c>
      <c r="BY8" s="27" t="str">
        <f t="array" ref="BY8">IFERROR(IF(AND(ISNUMBER(BY$6),BY$4&gt;=INT($R8)),IF(SUMIF($W$4:BY$4,"&gt;="&amp;INT($R8),$W$6:BY$6)-HOUR($R8)+IF(HOUR($R8)&gt;=13,9,8)&lt;=$M8,IF(BY$4=INT($R8),BY$6-HOUR($R8)+IF(HOUR($R8)&gt;=13,9,8),BY$6),IF(SUMIF($W$4:BY$4,"&gt;="&amp;INT($R8),$W$6:BY$6)-$M8-HOUR($R8)+IF(HOUR($R8)&gt;=13,9,8)&lt;BY$6,$M8-SUMIF($W$4:BX$4,"&gt;="&amp;INT($R8),$W$6:BX$6)+HOUR($R8)-IF(HOUR($R8)&gt;=13,9,8),"")),""),"")</f>
        <v/>
      </c>
      <c r="BZ8" s="27" t="str">
        <f t="array" ref="BZ8">IFERROR(IF(AND(ISNUMBER(BZ$6),BZ$4&gt;=INT($R8)),IF(SUMIF($W$4:BZ$4,"&gt;="&amp;INT($R8),$W$6:BZ$6)-HOUR($R8)+IF(HOUR($R8)&gt;=13,9,8)&lt;=$M8,IF(BZ$4=INT($R8),BZ$6-HOUR($R8)+IF(HOUR($R8)&gt;=13,9,8),BZ$6),IF(SUMIF($W$4:BZ$4,"&gt;="&amp;INT($R8),$W$6:BZ$6)-$M8-HOUR($R8)+IF(HOUR($R8)&gt;=13,9,8)&lt;BZ$6,$M8-SUMIF($W$4:BY$4,"&gt;="&amp;INT($R8),$W$6:BY$6)+HOUR($R8)-IF(HOUR($R8)&gt;=13,9,8),"")),""),"")</f>
        <v/>
      </c>
      <c r="CA8" s="27" t="str">
        <f t="array" ref="CA8">IFERROR(IF(AND(ISNUMBER(CA$6),CA$4&gt;=INT($R8)),IF(SUMIF($W$4:CA$4,"&gt;="&amp;INT($R8),$W$6:CA$6)-HOUR($R8)+IF(HOUR($R8)&gt;=13,9,8)&lt;=$M8,IF(CA$4=INT($R8),CA$6-HOUR($R8)+IF(HOUR($R8)&gt;=13,9,8),CA$6),IF(SUMIF($W$4:CA$4,"&gt;="&amp;INT($R8),$W$6:CA$6)-$M8-HOUR($R8)+IF(HOUR($R8)&gt;=13,9,8)&lt;CA$6,$M8-SUMIF($W$4:BZ$4,"&gt;="&amp;INT($R8),$W$6:BZ$6)+HOUR($R8)-IF(HOUR($R8)&gt;=13,9,8),"")),""),"")</f>
        <v/>
      </c>
      <c r="CB8" s="27" t="str">
        <f t="array" ref="CB8">IFERROR(IF(AND(ISNUMBER(CB$6),CB$4&gt;=INT($R8)),IF(SUMIF($W$4:CB$4,"&gt;="&amp;INT($R8),$W$6:CB$6)-HOUR($R8)+IF(HOUR($R8)&gt;=13,9,8)&lt;=$M8,IF(CB$4=INT($R8),CB$6-HOUR($R8)+IF(HOUR($R8)&gt;=13,9,8),CB$6),IF(SUMIF($W$4:CB$4,"&gt;="&amp;INT($R8),$W$6:CB$6)-$M8-HOUR($R8)+IF(HOUR($R8)&gt;=13,9,8)&lt;CB$6,$M8-SUMIF($W$4:CA$4,"&gt;="&amp;INT($R8),$W$6:CA$6)+HOUR($R8)-IF(HOUR($R8)&gt;=13,9,8),"")),""),"")</f>
        <v/>
      </c>
      <c r="CC8" s="27" t="str">
        <f t="array" ref="CC8">IFERROR(IF(AND(ISNUMBER(CC$6),CC$4&gt;=INT($R8)),IF(SUMIF($W$4:CC$4,"&gt;="&amp;INT($R8),$W$6:CC$6)-HOUR($R8)+IF(HOUR($R8)&gt;=13,9,8)&lt;=$M8,IF(CC$4=INT($R8),CC$6-HOUR($R8)+IF(HOUR($R8)&gt;=13,9,8),CC$6),IF(SUMIF($W$4:CC$4,"&gt;="&amp;INT($R8),$W$6:CC$6)-$M8-HOUR($R8)+IF(HOUR($R8)&gt;=13,9,8)&lt;CC$6,$M8-SUMIF($W$4:CB$4,"&gt;="&amp;INT($R8),$W$6:CB$6)+HOUR($R8)-IF(HOUR($R8)&gt;=13,9,8),"")),""),"")</f>
        <v/>
      </c>
      <c r="CD8" s="27" t="str">
        <f t="array" ref="CD8">IFERROR(IF(AND(ISNUMBER(CD$6),CD$4&gt;=INT($R8)),IF(SUMIF($W$4:CD$4,"&gt;="&amp;INT($R8),$W$6:CD$6)-HOUR($R8)+IF(HOUR($R8)&gt;=13,9,8)&lt;=$M8,IF(CD$4=INT($R8),CD$6-HOUR($R8)+IF(HOUR($R8)&gt;=13,9,8),CD$6),IF(SUMIF($W$4:CD$4,"&gt;="&amp;INT($R8),$W$6:CD$6)-$M8-HOUR($R8)+IF(HOUR($R8)&gt;=13,9,8)&lt;CD$6,$M8-SUMIF($W$4:CC$4,"&gt;="&amp;INT($R8),$W$6:CC$6)+HOUR($R8)-IF(HOUR($R8)&gt;=13,9,8),"")),""),"")</f>
        <v/>
      </c>
      <c r="CE8" s="27" t="str">
        <f t="array" ref="CE8">IFERROR(IF(AND(ISNUMBER(CE$6),CE$4&gt;=INT($R8)),IF(SUMIF($W$4:CE$4,"&gt;="&amp;INT($R8),$W$6:CE$6)-HOUR($R8)+IF(HOUR($R8)&gt;=13,9,8)&lt;=$M8,IF(CE$4=INT($R8),CE$6-HOUR($R8)+IF(HOUR($R8)&gt;=13,9,8),CE$6),IF(SUMIF($W$4:CE$4,"&gt;="&amp;INT($R8),$W$6:CE$6)-$M8-HOUR($R8)+IF(HOUR($R8)&gt;=13,9,8)&lt;CE$6,$M8-SUMIF($W$4:CD$4,"&gt;="&amp;INT($R8),$W$6:CD$6)+HOUR($R8)-IF(HOUR($R8)&gt;=13,9,8),"")),""),"")</f>
        <v/>
      </c>
      <c r="CF8" s="27" t="str">
        <f t="array" ref="CF8">IFERROR(IF(AND(ISNUMBER(CF$6),CF$4&gt;=INT($R8)),IF(SUMIF($W$4:CF$4,"&gt;="&amp;INT($R8),$W$6:CF$6)-HOUR($R8)+IF(HOUR($R8)&gt;=13,9,8)&lt;=$M8,IF(CF$4=INT($R8),CF$6-HOUR($R8)+IF(HOUR($R8)&gt;=13,9,8),CF$6),IF(SUMIF($W$4:CF$4,"&gt;="&amp;INT($R8),$W$6:CF$6)-$M8-HOUR($R8)+IF(HOUR($R8)&gt;=13,9,8)&lt;CF$6,$M8-SUMIF($W$4:CE$4,"&gt;="&amp;INT($R8),$W$6:CE$6)+HOUR($R8)-IF(HOUR($R8)&gt;=13,9,8),"")),""),"")</f>
        <v/>
      </c>
      <c r="CG8" s="27" t="str">
        <f t="array" ref="CG8">IFERROR(IF(AND(ISNUMBER(CG$6),CG$4&gt;=INT($R8)),IF(SUMIF($W$4:CG$4,"&gt;="&amp;INT($R8),$W$6:CG$6)-HOUR($R8)+IF(HOUR($R8)&gt;=13,9,8)&lt;=$M8,IF(CG$4=INT($R8),CG$6-HOUR($R8)+IF(HOUR($R8)&gt;=13,9,8),CG$6),IF(SUMIF($W$4:CG$4,"&gt;="&amp;INT($R8),$W$6:CG$6)-$M8-HOUR($R8)+IF(HOUR($R8)&gt;=13,9,8)&lt;CG$6,$M8-SUMIF($W$4:CF$4,"&gt;="&amp;INT($R8),$W$6:CF$6)+HOUR($R8)-IF(HOUR($R8)&gt;=13,9,8),"")),""),"")</f>
        <v/>
      </c>
      <c r="CH8" s="27" t="str">
        <f t="array" ref="CH8">IFERROR(IF(AND(ISNUMBER(CH$6),CH$4&gt;=INT($R8)),IF(SUMIF($W$4:CH$4,"&gt;="&amp;INT($R8),$W$6:CH$6)-HOUR($R8)+IF(HOUR($R8)&gt;=13,9,8)&lt;=$M8,IF(CH$4=INT($R8),CH$6-HOUR($R8)+IF(HOUR($R8)&gt;=13,9,8),CH$6),IF(SUMIF($W$4:CH$4,"&gt;="&amp;INT($R8),$W$6:CH$6)-$M8-HOUR($R8)+IF(HOUR($R8)&gt;=13,9,8)&lt;CH$6,$M8-SUMIF($W$4:CG$4,"&gt;="&amp;INT($R8),$W$6:CG$6)+HOUR($R8)-IF(HOUR($R8)&gt;=13,9,8),"")),""),"")</f>
        <v/>
      </c>
      <c r="CI8" s="27">
        <f t="array" ref="CI8">IFERROR(IF(AND(ISNUMBER(CI$6),CI$4&gt;=INT($R8)),IF(SUMIF($W$4:CI$4,"&gt;="&amp;INT($R8),$W$6:CI$6)-HOUR($R8)+IF(HOUR($R8)&gt;=13,9,8)&lt;=$M8,IF(CI$4=INT($R8),CI$6-HOUR($R8)+IF(HOUR($R8)&gt;=13,9,8),CI$6),IF(SUMIF($W$4:CI$4,"&gt;="&amp;INT($R8),$W$6:CI$6)-$M8-HOUR($R8)+IF(HOUR($R8)&gt;=13,9,8)&lt;CI$6,$M8-SUMIF($W$4:CH$4,"&gt;="&amp;INT($R8),$W$6:CH$6)+HOUR($R8)-IF(HOUR($R8)&gt;=13,9,8),"")),""),"")</f>
        <v>1</v>
      </c>
      <c r="CJ8" s="27">
        <f t="array" ref="CJ8">IFERROR(IF(AND(ISNUMBER(CJ$6),CJ$4&gt;=INT($R8)),IF(SUMIF($W$4:CJ$4,"&gt;="&amp;INT($R8),$W$6:CJ$6)-HOUR($R8)+IF(HOUR($R8)&gt;=13,9,8)&lt;=$M8,IF(CJ$4=INT($R8),CJ$6-HOUR($R8)+IF(HOUR($R8)&gt;=13,9,8),CJ$6),IF(SUMIF($W$4:CJ$4,"&gt;="&amp;INT($R8),$W$6:CJ$6)-$M8-HOUR($R8)+IF(HOUR($R8)&gt;=13,9,8)&lt;CJ$6,$M8-SUMIF($W$4:CI$4,"&gt;="&amp;INT($R8),$W$6:CI$6)+HOUR($R8)-IF(HOUR($R8)&gt;=13,9,8),"")),""),"")</f>
        <v>7</v>
      </c>
      <c r="CK8" s="27" t="str">
        <f t="array" ref="CK8">IFERROR(IF(AND(ISNUMBER(CK$6),CK$4&gt;=INT($R8)),IF(SUMIF($W$4:CK$4,"&gt;="&amp;INT($R8),$W$6:CK$6)-HOUR($R8)+IF(HOUR($R8)&gt;=13,9,8)&lt;=$M8,IF(CK$4=INT($R8),CK$6-HOUR($R8)+IF(HOUR($R8)&gt;=13,9,8),CK$6),IF(SUMIF($W$4:CK$4,"&gt;="&amp;INT($R8),$W$6:CK$6)-$M8-HOUR($R8)+IF(HOUR($R8)&gt;=13,9,8)&lt;CK$6,$M8-SUMIF($W$4:CJ$4,"&gt;="&amp;INT($R8),$W$6:CJ$6)+HOUR($R8)-IF(HOUR($R8)&gt;=13,9,8),"")),""),"")</f>
        <v/>
      </c>
      <c r="CL8" s="27" t="str">
        <f t="array" ref="CL8">IFERROR(IF(AND(ISNUMBER(CL$6),CL$4&gt;=INT($R8)),IF(SUMIF($W$4:CL$4,"&gt;="&amp;INT($R8),$W$6:CL$6)-HOUR($R8)+IF(HOUR($R8)&gt;=13,9,8)&lt;=$M8,IF(CL$4=INT($R8),CL$6-HOUR($R8)+IF(HOUR($R8)&gt;=13,9,8),CL$6),IF(SUMIF($W$4:CL$4,"&gt;="&amp;INT($R8),$W$6:CL$6)-$M8-HOUR($R8)+IF(HOUR($R8)&gt;=13,9,8)&lt;CL$6,$M8-SUMIF($W$4:CK$4,"&gt;="&amp;INT($R8),$W$6:CK$6)+HOUR($R8)-IF(HOUR($R8)&gt;=13,9,8),"")),""),"")</f>
        <v/>
      </c>
      <c r="CM8" s="27" t="str">
        <f t="array" ref="CM8">IFERROR(IF(AND(ISNUMBER(CM$6),CM$4&gt;=INT($R8)),IF(SUMIF($W$4:CM$4,"&gt;="&amp;INT($R8),$W$6:CM$6)-HOUR($R8)+IF(HOUR($R8)&gt;=13,9,8)&lt;=$M8,IF(CM$4=INT($R8),CM$6-HOUR($R8)+IF(HOUR($R8)&gt;=13,9,8),CM$6),IF(SUMIF($W$4:CM$4,"&gt;="&amp;INT($R8),$W$6:CM$6)-$M8-HOUR($R8)+IF(HOUR($R8)&gt;=13,9,8)&lt;CM$6,$M8-SUMIF($W$4:CL$4,"&gt;="&amp;INT($R8),$W$6:CL$6)+HOUR($R8)-IF(HOUR($R8)&gt;=13,9,8),"")),""),"")</f>
        <v/>
      </c>
      <c r="CN8" s="27">
        <f t="array" ref="CN8">IFERROR(IF(AND(ISNUMBER(CN$6),CN$4&gt;=INT($R8)),IF(SUMIF($W$4:CN$4,"&gt;="&amp;INT($R8),$W$6:CN$6)-HOUR($R8)+IF(HOUR($R8)&gt;=13,9,8)&lt;=$M8,IF(CN$4=INT($R8),CN$6-HOUR($R8)+IF(HOUR($R8)&gt;=13,9,8),CN$6),IF(SUMIF($W$4:CN$4,"&gt;="&amp;INT($R8),$W$6:CN$6)-$M8-HOUR($R8)+IF(HOUR($R8)&gt;=13,9,8)&lt;CN$6,$M8-SUMIF($W$4:CM$4,"&gt;="&amp;INT($R8),$W$6:CM$6)+HOUR($R8)-IF(HOUR($R8)&gt;=13,9,8),"")),""),"")</f>
        <v>7</v>
      </c>
      <c r="CO8" s="27">
        <f t="array" ref="CO8">IFERROR(IF(AND(ISNUMBER(CO$6),CO$4&gt;=INT($R8)),IF(SUMIF($W$4:CO$4,"&gt;="&amp;INT($R8),$W$6:CO$6)-HOUR($R8)+IF(HOUR($R8)&gt;=13,9,8)&lt;=$M8,IF(CO$4=INT($R8),CO$6-HOUR($R8)+IF(HOUR($R8)&gt;=13,9,8),CO$6),IF(SUMIF($W$4:CO$4,"&gt;="&amp;INT($R8),$W$6:CO$6)-$M8-HOUR($R8)+IF(HOUR($R8)&gt;=13,9,8)&lt;CO$6,$M8-SUMIF($W$4:CN$4,"&gt;="&amp;INT($R8),$W$6:CN$6)+HOUR($R8)-IF(HOUR($R8)&gt;=13,9,8),"")),""),"")</f>
        <v>7</v>
      </c>
      <c r="CP8" s="27">
        <f t="array" ref="CP8">IFERROR(IF(AND(ISNUMBER(CP$6),CP$4&gt;=INT($R8)),IF(SUMIF($W$4:CP$4,"&gt;="&amp;INT($R8),$W$6:CP$6)-HOUR($R8)+IF(HOUR($R8)&gt;=13,9,8)&lt;=$M8,IF(CP$4=INT($R8),CP$6-HOUR($R8)+IF(HOUR($R8)&gt;=13,9,8),CP$6),IF(SUMIF($W$4:CP$4,"&gt;="&amp;INT($R8),$W$6:CP$6)-$M8-HOUR($R8)+IF(HOUR($R8)&gt;=13,9,8)&lt;CP$6,$M8-SUMIF($W$4:CO$4,"&gt;="&amp;INT($R8),$W$6:CO$6)+HOUR($R8)-IF(HOUR($R8)&gt;=13,9,8),"")),""),"")</f>
        <v>7</v>
      </c>
      <c r="CQ8" s="27">
        <f t="array" ref="CQ8">IFERROR(IF(AND(ISNUMBER(CQ$6),CQ$4&gt;=INT($R8)),IF(SUMIF($W$4:CQ$4,"&gt;="&amp;INT($R8),$W$6:CQ$6)-HOUR($R8)+IF(HOUR($R8)&gt;=13,9,8)&lt;=$M8,IF(CQ$4=INT($R8),CQ$6-HOUR($R8)+IF(HOUR($R8)&gt;=13,9,8),CQ$6),IF(SUMIF($W$4:CQ$4,"&gt;="&amp;INT($R8),$W$6:CQ$6)-$M8-HOUR($R8)+IF(HOUR($R8)&gt;=13,9,8)&lt;CQ$6,$M8-SUMIF($W$4:CP$4,"&gt;="&amp;INT($R8),$W$6:CP$6)+HOUR($R8)-IF(HOUR($R8)&gt;=13,9,8),"")),""),"")</f>
        <v>7</v>
      </c>
      <c r="CR8" s="27" t="str">
        <f t="array" ref="CR8">IFERROR(IF(AND(ISNUMBER(CR$6),CR$4&gt;=INT($R8)),IF(SUMIF($W$4:CR$4,"&gt;="&amp;INT($R8),$W$6:CR$6)-HOUR($R8)+IF(HOUR($R8)&gt;=13,9,8)&lt;=$M8,IF(CR$4=INT($R8),CR$6-HOUR($R8)+IF(HOUR($R8)&gt;=13,9,8),CR$6),IF(SUMIF($W$4:CR$4,"&gt;="&amp;INT($R8),$W$6:CR$6)-$M8-HOUR($R8)+IF(HOUR($R8)&gt;=13,9,8)&lt;CR$6,$M8-SUMIF($W$4:CQ$4,"&gt;="&amp;INT($R8),$W$6:CQ$6)+HOUR($R8)-IF(HOUR($R8)&gt;=13,9,8),"")),""),"")</f>
        <v/>
      </c>
      <c r="CS8" s="27" t="str">
        <f t="array" ref="CS8">IFERROR(IF(AND(ISNUMBER(CS$6),CS$4&gt;=INT($R8)),IF(SUMIF($W$4:CS$4,"&gt;="&amp;INT($R8),$W$6:CS$6)-HOUR($R8)+IF(HOUR($R8)&gt;=13,9,8)&lt;=$M8,IF(CS$4=INT($R8),CS$6-HOUR($R8)+IF(HOUR($R8)&gt;=13,9,8),CS$6),IF(SUMIF($W$4:CS$4,"&gt;="&amp;INT($R8),$W$6:CS$6)-$M8-HOUR($R8)+IF(HOUR($R8)&gt;=13,9,8)&lt;CS$6,$M8-SUMIF($W$4:CR$4,"&gt;="&amp;INT($R8),$W$6:CR$6)+HOUR($R8)-IF(HOUR($R8)&gt;=13,9,8),"")),""),"")</f>
        <v/>
      </c>
      <c r="CT8" s="27">
        <f t="array" ref="CT8">IFERROR(IF(AND(ISNUMBER(CT$6),CT$4&gt;=INT($R8)),IF(SUMIF($W$4:CT$4,"&gt;="&amp;INT($R8),$W$6:CT$6)-HOUR($R8)+IF(HOUR($R8)&gt;=13,9,8)&lt;=$M8,IF(CT$4=INT($R8),CT$6-HOUR($R8)+IF(HOUR($R8)&gt;=13,9,8),CT$6),IF(SUMIF($W$4:CT$4,"&gt;="&amp;INT($R8),$W$6:CT$6)-$M8-HOUR($R8)+IF(HOUR($R8)&gt;=13,9,8)&lt;CT$6,$M8-SUMIF($W$4:CS$4,"&gt;="&amp;INT($R8),$W$6:CS$6)+HOUR($R8)-IF(HOUR($R8)&gt;=13,9,8),"")),""),"")</f>
        <v>7.5</v>
      </c>
      <c r="CU8" s="27">
        <f t="array" ref="CU8">IFERROR(IF(AND(ISNUMBER(CU$6),CU$4&gt;=INT($R8)),IF(SUMIF($W$4:CU$4,"&gt;="&amp;INT($R8),$W$6:CU$6)-HOUR($R8)+IF(HOUR($R8)&gt;=13,9,8)&lt;=$M8,IF(CU$4=INT($R8),CU$6-HOUR($R8)+IF(HOUR($R8)&gt;=13,9,8),CU$6),IF(SUMIF($W$4:CU$4,"&gt;="&amp;INT($R8),$W$6:CU$6)-$M8-HOUR($R8)+IF(HOUR($R8)&gt;=13,9,8)&lt;CU$6,$M8-SUMIF($W$4:CT$4,"&gt;="&amp;INT($R8),$W$6:CT$6)+HOUR($R8)-IF(HOUR($R8)&gt;=13,9,8),"")),""),"")</f>
        <v>7.5</v>
      </c>
      <c r="CV8" s="27">
        <f t="array" ref="CV8">IFERROR(IF(AND(ISNUMBER(CV$6),CV$4&gt;=INT($R8)),IF(SUMIF($W$4:CV$4,"&gt;="&amp;INT($R8),$W$6:CV$6)-HOUR($R8)+IF(HOUR($R8)&gt;=13,9,8)&lt;=$M8,IF(CV$4=INT($R8),CV$6-HOUR($R8)+IF(HOUR($R8)&gt;=13,9,8),CV$6),IF(SUMIF($W$4:CV$4,"&gt;="&amp;INT($R8),$W$6:CV$6)-$M8-HOUR($R8)+IF(HOUR($R8)&gt;=13,9,8)&lt;CV$6,$M8-SUMIF($W$4:CU$4,"&gt;="&amp;INT($R8),$W$6:CU$6)+HOUR($R8)-IF(HOUR($R8)&gt;=13,9,8),"")),""),"")</f>
        <v>7.5</v>
      </c>
      <c r="CW8" s="27">
        <f t="array" ref="CW8">IFERROR(IF(AND(ISNUMBER(CW$6),CW$4&gt;=INT($R8)),IF(SUMIF($W$4:CW$4,"&gt;="&amp;INT($R8),$W$6:CW$6)-HOUR($R8)+IF(HOUR($R8)&gt;=13,9,8)&lt;=$M8,IF(CW$4=INT($R8),CW$6-HOUR($R8)+IF(HOUR($R8)&gt;=13,9,8),CW$6),IF(SUMIF($W$4:CW$4,"&gt;="&amp;INT($R8),$W$6:CW$6)-$M8-HOUR($R8)+IF(HOUR($R8)&gt;=13,9,8)&lt;CW$6,$M8-SUMIF($W$4:CV$4,"&gt;="&amp;INT($R8),$W$6:CV$6)+HOUR($R8)-IF(HOUR($R8)&gt;=13,9,8),"")),""),"")</f>
        <v>7.5</v>
      </c>
      <c r="CX8" s="27">
        <f t="array" ref="CX8">IFERROR(IF(AND(ISNUMBER(CX$6),CX$4&gt;=INT($R8)),IF(SUMIF($W$4:CX$4,"&gt;="&amp;INT($R8),$W$6:CX$6)-HOUR($R8)+IF(HOUR($R8)&gt;=13,9,8)&lt;=$M8,IF(CX$4=INT($R8),CX$6-HOUR($R8)+IF(HOUR($R8)&gt;=13,9,8),CX$6),IF(SUMIF($W$4:CX$4,"&gt;="&amp;INT($R8),$W$6:CX$6)-$M8-HOUR($R8)+IF(HOUR($R8)&gt;=13,9,8)&lt;CX$6,$M8-SUMIF($W$4:CW$4,"&gt;="&amp;INT($R8),$W$6:CW$6)+HOUR($R8)-IF(HOUR($R8)&gt;=13,9,8),"")),""),"")</f>
        <v>7.5</v>
      </c>
      <c r="CY8" s="27">
        <f t="array" ref="CY8">IFERROR(IF(AND(ISNUMBER(CY$6),CY$4&gt;=INT($R8)),IF(SUMIF($W$4:CY$4,"&gt;="&amp;INT($R8),$W$6:CY$6)-HOUR($R8)+IF(HOUR($R8)&gt;=13,9,8)&lt;=$M8,IF(CY$4=INT($R8),CY$6-HOUR($R8)+IF(HOUR($R8)&gt;=13,9,8),CY$6),IF(SUMIF($W$4:CY$4,"&gt;="&amp;INT($R8),$W$6:CY$6)-$M8-HOUR($R8)+IF(HOUR($R8)&gt;=13,9,8)&lt;CY$6,$M8-SUMIF($W$4:CX$4,"&gt;="&amp;INT($R8),$W$6:CX$6)+HOUR($R8)-IF(HOUR($R8)&gt;=13,9,8),"")),""),"")</f>
        <v>4.5</v>
      </c>
      <c r="CZ8" s="27" t="str">
        <f t="array" ref="CZ8">IFERROR(IF(AND(ISNUMBER(CZ$6),CZ$4&gt;=INT($R8)),IF(SUMIF($W$4:CZ$4,"&gt;="&amp;INT($R8),$W$6:CZ$6)-HOUR($R8)+IF(HOUR($R8)&gt;=13,9,8)&lt;=$M8,IF(CZ$4=INT($R8),CZ$6-HOUR($R8)+IF(HOUR($R8)&gt;=13,9,8),CZ$6),IF(SUMIF($W$4:CZ$4,"&gt;="&amp;INT($R8),$W$6:CZ$6)-$M8-HOUR($R8)+IF(HOUR($R8)&gt;=13,9,8)&lt;CZ$6,$M8-SUMIF($W$4:CY$4,"&gt;="&amp;INT($R8),$W$6:CY$6)+HOUR($R8)-IF(HOUR($R8)&gt;=13,9,8),"")),""),"")</f>
        <v/>
      </c>
      <c r="DA8" s="27">
        <f t="array" ref="DA8">IFERROR(IF(AND(ISNUMBER(DA$6),DA$4&gt;=INT($R8)),IF(SUMIF($W$4:DA$4,"&gt;="&amp;INT($R8),$W$6:DA$6)-HOUR($R8)+IF(HOUR($R8)&gt;=13,9,8)&lt;=$M8,IF(DA$4=INT($R8),DA$6-HOUR($R8)+IF(HOUR($R8)&gt;=13,9,8),DA$6),IF(SUMIF($W$4:DA$4,"&gt;="&amp;INT($R8),$W$6:DA$6)-$M8-HOUR($R8)+IF(HOUR($R8)&gt;=13,9,8)&lt;DA$6,$M8-SUMIF($W$4:CZ$4,"&gt;="&amp;INT($R8),$W$6:CZ$6)+HOUR($R8)-IF(HOUR($R8)&gt;=13,9,8),"")),""),"")</f>
        <v>7.5</v>
      </c>
      <c r="DB8" s="27">
        <f t="array" ref="DB8">IFERROR(IF(AND(ISNUMBER(DB$6),DB$4&gt;=INT($R8)),IF(SUMIF($W$4:DB$4,"&gt;="&amp;INT($R8),$W$6:DB$6)-HOUR($R8)+IF(HOUR($R8)&gt;=13,9,8)&lt;=$M8,IF(DB$4=INT($R8),DB$6-HOUR($R8)+IF(HOUR($R8)&gt;=13,9,8),DB$6),IF(SUMIF($W$4:DB$4,"&gt;="&amp;INT($R8),$W$6:DB$6)-$M8-HOUR($R8)+IF(HOUR($R8)&gt;=13,9,8)&lt;DB$6,$M8-SUMIF($W$4:DA$4,"&gt;="&amp;INT($R8),$W$6:DA$6)+HOUR($R8)-IF(HOUR($R8)&gt;=13,9,8),"")),""),"")</f>
        <v>7.5</v>
      </c>
      <c r="DC8" s="27">
        <f t="array" ref="DC8">IFERROR(IF(AND(ISNUMBER(DC$6),DC$4&gt;=INT($R8)),IF(SUMIF($W$4:DC$4,"&gt;="&amp;INT($R8),$W$6:DC$6)-HOUR($R8)+IF(HOUR($R8)&gt;=13,9,8)&lt;=$M8,IF(DC$4=INT($R8),DC$6-HOUR($R8)+IF(HOUR($R8)&gt;=13,9,8),DC$6),IF(SUMIF($W$4:DC$4,"&gt;="&amp;INT($R8),$W$6:DC$6)-$M8-HOUR($R8)+IF(HOUR($R8)&gt;=13,9,8)&lt;DC$6,$M8-SUMIF($W$4:DB$4,"&gt;="&amp;INT($R8),$W$6:DB$6)+HOUR($R8)-IF(HOUR($R8)&gt;=13,9,8),"")),""),"")</f>
        <v>7.5</v>
      </c>
      <c r="DD8" s="27">
        <f t="array" ref="DD8">IFERROR(IF(AND(ISNUMBER(DD$6),DD$4&gt;=INT($R8)),IF(SUMIF($W$4:DD$4,"&gt;="&amp;INT($R8),$W$6:DD$6)-HOUR($R8)+IF(HOUR($R8)&gt;=13,9,8)&lt;=$M8,IF(DD$4=INT($R8),DD$6-HOUR($R8)+IF(HOUR($R8)&gt;=13,9,8),DD$6),IF(SUMIF($W$4:DD$4,"&gt;="&amp;INT($R8),$W$6:DD$6)-$M8-HOUR($R8)+IF(HOUR($R8)&gt;=13,9,8)&lt;DD$6,$M8-SUMIF($W$4:DC$4,"&gt;="&amp;INT($R8),$W$6:DC$6)+HOUR($R8)-IF(HOUR($R8)&gt;=13,9,8),"")),""),"")</f>
        <v>7.5</v>
      </c>
      <c r="DE8" s="27">
        <f t="array" ref="DE8">IFERROR(IF(AND(ISNUMBER(DE$6),DE$4&gt;=INT($R8)),IF(SUMIF($W$4:DE$4,"&gt;="&amp;INT($R8),$W$6:DE$6)-HOUR($R8)+IF(HOUR($R8)&gt;=13,9,8)&lt;=$M8,IF(DE$4=INT($R8),DE$6-HOUR($R8)+IF(HOUR($R8)&gt;=13,9,8),DE$6),IF(SUMIF($W$4:DE$4,"&gt;="&amp;INT($R8),$W$6:DE$6)-$M8-HOUR($R8)+IF(HOUR($R8)&gt;=13,9,8)&lt;DE$6,$M8-SUMIF($W$4:DD$4,"&gt;="&amp;INT($R8),$W$6:DD$6)+HOUR($R8)-IF(HOUR($R8)&gt;=13,9,8),"")),""),"")</f>
        <v>7.5</v>
      </c>
      <c r="DF8" s="27">
        <f t="array" ref="DF8">IFERROR(IF(AND(ISNUMBER(DF$6),DF$4&gt;=INT($R8)),IF(SUMIF($W$4:DF$4,"&gt;="&amp;INT($R8),$W$6:DF$6)-HOUR($R8)+IF(HOUR($R8)&gt;=13,9,8)&lt;=$M8,IF(DF$4=INT($R8),DF$6-HOUR($R8)+IF(HOUR($R8)&gt;=13,9,8),DF$6),IF(SUMIF($W$4:DF$4,"&gt;="&amp;INT($R8),$W$6:DF$6)-$M8-HOUR($R8)+IF(HOUR($R8)&gt;=13,9,8)&lt;DF$6,$M8-SUMIF($W$4:DE$4,"&gt;="&amp;INT($R8),$W$6:DE$6)+HOUR($R8)-IF(HOUR($R8)&gt;=13,9,8),"")),""),"")</f>
        <v>4.5</v>
      </c>
      <c r="DG8" s="27" t="str">
        <f t="array" ref="DG8">IFERROR(IF(AND(ISNUMBER(DG$6),DG$4&gt;=INT($R8)),IF(SUMIF($W$4:DG$4,"&gt;="&amp;INT($R8),$W$6:DG$6)-HOUR($R8)+IF(HOUR($R8)&gt;=13,9,8)&lt;=$M8,IF(DG$4=INT($R8),DG$6-HOUR($R8)+IF(HOUR($R8)&gt;=13,9,8),DG$6),IF(SUMIF($W$4:DG$4,"&gt;="&amp;INT($R8),$W$6:DG$6)-$M8-HOUR($R8)+IF(HOUR($R8)&gt;=13,9,8)&lt;DG$6,$M8-SUMIF($W$4:DF$4,"&gt;="&amp;INT($R8),$W$6:DF$6)+HOUR($R8)-IF(HOUR($R8)&gt;=13,9,8),"")),""),"")</f>
        <v/>
      </c>
      <c r="DH8" s="27">
        <f t="array" ref="DH8">IFERROR(IF(AND(ISNUMBER(DH$6),DH$4&gt;=INT($R8)),IF(SUMIF($W$4:DH$4,"&gt;="&amp;INT($R8),$W$6:DH$6)-HOUR($R8)+IF(HOUR($R8)&gt;=13,9,8)&lt;=$M8,IF(DH$4=INT($R8),DH$6-HOUR($R8)+IF(HOUR($R8)&gt;=13,9,8),DH$6),IF(SUMIF($W$4:DH$4,"&gt;="&amp;INT($R8),$W$6:DH$6)-$M8-HOUR($R8)+IF(HOUR($R8)&gt;=13,9,8)&lt;DH$6,$M8-SUMIF($W$4:DG$4,"&gt;="&amp;INT($R8),$W$6:DG$6)+HOUR($R8)-IF(HOUR($R8)&gt;=13,9,8),"")),""),"")</f>
        <v>7.5</v>
      </c>
      <c r="DI8" s="27">
        <f t="array" ref="DI8">IFERROR(IF(AND(ISNUMBER(DI$6),DI$4&gt;=INT($R8)),IF(SUMIF($W$4:DI$4,"&gt;="&amp;INT($R8),$W$6:DI$6)-HOUR($R8)+IF(HOUR($R8)&gt;=13,9,8)&lt;=$M8,IF(DI$4=INT($R8),DI$6-HOUR($R8)+IF(HOUR($R8)&gt;=13,9,8),DI$6),IF(SUMIF($W$4:DI$4,"&gt;="&amp;INT($R8),$W$6:DI$6)-$M8-HOUR($R8)+IF(HOUR($R8)&gt;=13,9,8)&lt;DI$6,$M8-SUMIF($W$4:DH$4,"&gt;="&amp;INT($R8),$W$6:DH$6)+HOUR($R8)-IF(HOUR($R8)&gt;=13,9,8),"")),""),"")</f>
        <v>7.5</v>
      </c>
      <c r="DJ8" s="27">
        <f t="array" ref="DJ8">IFERROR(IF(AND(ISNUMBER(DJ$6),DJ$4&gt;=INT($R8)),IF(SUMIF($W$4:DJ$4,"&gt;="&amp;INT($R8),$W$6:DJ$6)-HOUR($R8)+IF(HOUR($R8)&gt;=13,9,8)&lt;=$M8,IF(DJ$4=INT($R8),DJ$6-HOUR($R8)+IF(HOUR($R8)&gt;=13,9,8),DJ$6),IF(SUMIF($W$4:DJ$4,"&gt;="&amp;INT($R8),$W$6:DJ$6)-$M8-HOUR($R8)+IF(HOUR($R8)&gt;=13,9,8)&lt;DJ$6,$M8-SUMIF($W$4:DI$4,"&gt;="&amp;INT($R8),$W$6:DI$6)+HOUR($R8)-IF(HOUR($R8)&gt;=13,9,8),"")),""),"")</f>
        <v>7.5</v>
      </c>
      <c r="DK8" s="27">
        <f t="array" ref="DK8">IFERROR(IF(AND(ISNUMBER(DK$6),DK$4&gt;=INT($R8)),IF(SUMIF($W$4:DK$4,"&gt;="&amp;INT($R8),$W$6:DK$6)-HOUR($R8)+IF(HOUR($R8)&gt;=13,9,8)&lt;=$M8,IF(DK$4=INT($R8),DK$6-HOUR($R8)+IF(HOUR($R8)&gt;=13,9,8),DK$6),IF(SUMIF($W$4:DK$4,"&gt;="&amp;INT($R8),$W$6:DK$6)-$M8-HOUR($R8)+IF(HOUR($R8)&gt;=13,9,8)&lt;DK$6,$M8-SUMIF($W$4:DJ$4,"&gt;="&amp;INT($R8),$W$6:DJ$6)+HOUR($R8)-IF(HOUR($R8)&gt;=13,9,8),"")),""),"")</f>
        <v>7.5</v>
      </c>
      <c r="DL8" s="27">
        <f t="array" ref="DL8">IFERROR(IF(AND(ISNUMBER(DL$6),DL$4&gt;=INT($R8)),IF(SUMIF($W$4:DL$4,"&gt;="&amp;INT($R8),$W$6:DL$6)-HOUR($R8)+IF(HOUR($R8)&gt;=13,9,8)&lt;=$M8,IF(DL$4=INT($R8),DL$6-HOUR($R8)+IF(HOUR($R8)&gt;=13,9,8),DL$6),IF(SUMIF($W$4:DL$4,"&gt;="&amp;INT($R8),$W$6:DL$6)-$M8-HOUR($R8)+IF(HOUR($R8)&gt;=13,9,8)&lt;DL$6,$M8-SUMIF($W$4:DK$4,"&gt;="&amp;INT($R8),$W$6:DK$6)+HOUR($R8)-IF(HOUR($R8)&gt;=13,9,8),"")),""),"")</f>
        <v>7.5</v>
      </c>
      <c r="DM8" s="27">
        <f t="array" ref="DM8">IFERROR(IF(AND(ISNUMBER(DM$6),DM$4&gt;=INT($R8)),IF(SUMIF($W$4:DM$4,"&gt;="&amp;INT($R8),$W$6:DM$6)-HOUR($R8)+IF(HOUR($R8)&gt;=13,9,8)&lt;=$M8,IF(DM$4=INT($R8),DM$6-HOUR($R8)+IF(HOUR($R8)&gt;=13,9,8),DM$6),IF(SUMIF($W$4:DM$4,"&gt;="&amp;INT($R8),$W$6:DM$6)-$M8-HOUR($R8)+IF(HOUR($R8)&gt;=13,9,8)&lt;DM$6,$M8-SUMIF($W$4:DL$4,"&gt;="&amp;INT($R8),$W$6:DL$6)+HOUR($R8)-IF(HOUR($R8)&gt;=13,9,8),"")),""),"")</f>
        <v>4.5</v>
      </c>
      <c r="DN8" s="27" t="str">
        <f t="array" ref="DN8">IFERROR(IF(AND(ISNUMBER(DN$6),DN$4&gt;=INT($R8)),IF(SUMIF($W$4:DN$4,"&gt;="&amp;INT($R8),$W$6:DN$6)-HOUR($R8)+IF(HOUR($R8)&gt;=13,9,8)&lt;=$M8,IF(DN$4=INT($R8),DN$6-HOUR($R8)+IF(HOUR($R8)&gt;=13,9,8),DN$6),IF(SUMIF($W$4:DN$4,"&gt;="&amp;INT($R8),$W$6:DN$6)-$M8-HOUR($R8)+IF(HOUR($R8)&gt;=13,9,8)&lt;DN$6,$M8-SUMIF($W$4:DM$4,"&gt;="&amp;INT($R8),$W$6:DM$6)+HOUR($R8)-IF(HOUR($R8)&gt;=13,9,8),"")),""),"")</f>
        <v/>
      </c>
      <c r="DO8" s="27">
        <f t="array" ref="DO8">IFERROR(IF(AND(ISNUMBER(DO$6),DO$4&gt;=INT($R8)),IF(SUMIF($W$4:DO$4,"&gt;="&amp;INT($R8),$W$6:DO$6)-HOUR($R8)+IF(HOUR($R8)&gt;=13,9,8)&lt;=$M8,IF(DO$4=INT($R8),DO$6-HOUR($R8)+IF(HOUR($R8)&gt;=13,9,8),DO$6),IF(SUMIF($W$4:DO$4,"&gt;="&amp;INT($R8),$W$6:DO$6)-$M8-HOUR($R8)+IF(HOUR($R8)&gt;=13,9,8)&lt;DO$6,$M8-SUMIF($W$4:DN$4,"&gt;="&amp;INT($R8),$W$6:DN$6)+HOUR($R8)-IF(HOUR($R8)&gt;=13,9,8),"")),""),"")</f>
        <v>7.5</v>
      </c>
      <c r="DP8" s="27">
        <f t="array" ref="DP8">IFERROR(IF(AND(ISNUMBER(DP$6),DP$4&gt;=INT($R8)),IF(SUMIF($W$4:DP$4,"&gt;="&amp;INT($R8),$W$6:DP$6)-HOUR($R8)+IF(HOUR($R8)&gt;=13,9,8)&lt;=$M8,IF(DP$4=INT($R8),DP$6-HOUR($R8)+IF(HOUR($R8)&gt;=13,9,8),DP$6),IF(SUMIF($W$4:DP$4,"&gt;="&amp;INT($R8),$W$6:DP$6)-$M8-HOUR($R8)+IF(HOUR($R8)&gt;=13,9,8)&lt;DP$6,$M8-SUMIF($W$4:DO$4,"&gt;="&amp;INT($R8),$W$6:DO$6)+HOUR($R8)-IF(HOUR($R8)&gt;=13,9,8),"")),""),"")</f>
        <v>7.5</v>
      </c>
      <c r="DQ8" s="27">
        <f t="array" ref="DQ8">IFERROR(IF(AND(ISNUMBER(DQ$6),DQ$4&gt;=INT($R8)),IF(SUMIF($W$4:DQ$4,"&gt;="&amp;INT($R8),$W$6:DQ$6)-HOUR($R8)+IF(HOUR($R8)&gt;=13,9,8)&lt;=$M8,IF(DQ$4=INT($R8),DQ$6-HOUR($R8)+IF(HOUR($R8)&gt;=13,9,8),DQ$6),IF(SUMIF($W$4:DQ$4,"&gt;="&amp;INT($R8),$W$6:DQ$6)-$M8-HOUR($R8)+IF(HOUR($R8)&gt;=13,9,8)&lt;DQ$6,$M8-SUMIF($W$4:DP$4,"&gt;="&amp;INT($R8),$W$6:DP$6)+HOUR($R8)-IF(HOUR($R8)&gt;=13,9,8),"")),""),"")</f>
        <v>7.5</v>
      </c>
      <c r="DR8" s="27">
        <f t="array" ref="DR8">IFERROR(IF(AND(ISNUMBER(DR$6),DR$4&gt;=INT($R8)),IF(SUMIF($W$4:DR$4,"&gt;="&amp;INT($R8),$W$6:DR$6)-HOUR($R8)+IF(HOUR($R8)&gt;=13,9,8)&lt;=$M8,IF(DR$4=INT($R8),DR$6-HOUR($R8)+IF(HOUR($R8)&gt;=13,9,8),DR$6),IF(SUMIF($W$4:DR$4,"&gt;="&amp;INT($R8),$W$6:DR$6)-$M8-HOUR($R8)+IF(HOUR($R8)&gt;=13,9,8)&lt;DR$6,$M8-SUMIF($W$4:DQ$4,"&gt;="&amp;INT($R8),$W$6:DQ$6)+HOUR($R8)-IF(HOUR($R8)&gt;=13,9,8),"")),""),"")</f>
        <v>7.5</v>
      </c>
      <c r="DS8" s="27">
        <f t="array" ref="DS8">IFERROR(IF(AND(ISNUMBER(DS$6),DS$4&gt;=INT($R8)),IF(SUMIF($W$4:DS$4,"&gt;="&amp;INT($R8),$W$6:DS$6)-HOUR($R8)+IF(HOUR($R8)&gt;=13,9,8)&lt;=$M8,IF(DS$4=INT($R8),DS$6-HOUR($R8)+IF(HOUR($R8)&gt;=13,9,8),DS$6),IF(SUMIF($W$4:DS$4,"&gt;="&amp;INT($R8),$W$6:DS$6)-$M8-HOUR($R8)+IF(HOUR($R8)&gt;=13,9,8)&lt;DS$6,$M8-SUMIF($W$4:DR$4,"&gt;="&amp;INT($R8),$W$6:DR$6)+HOUR($R8)-IF(HOUR($R8)&gt;=13,9,8),"")),""),"")</f>
        <v>7.5</v>
      </c>
      <c r="DT8" s="27">
        <f t="array" ref="DT8">IFERROR(IF(AND(ISNUMBER(DT$6),DT$4&gt;=INT($R8)),IF(SUMIF($W$4:DT$4,"&gt;="&amp;INT($R8),$W$6:DT$6)-HOUR($R8)+IF(HOUR($R8)&gt;=13,9,8)&lt;=$M8,IF(DT$4=INT($R8),DT$6-HOUR($R8)+IF(HOUR($R8)&gt;=13,9,8),DT$6),IF(SUMIF($W$4:DT$4,"&gt;="&amp;INT($R8),$W$6:DT$6)-$M8-HOUR($R8)+IF(HOUR($R8)&gt;=13,9,8)&lt;DT$6,$M8-SUMIF($W$4:DS$4,"&gt;="&amp;INT($R8),$W$6:DS$6)+HOUR($R8)-IF(HOUR($R8)&gt;=13,9,8),"")),""),"")</f>
        <v>4.5</v>
      </c>
      <c r="DU8" s="27" t="str">
        <f t="array" ref="DU8">IFERROR(IF(AND(ISNUMBER(DU$6),DU$4&gt;=INT($R8)),IF(SUMIF($W$4:DU$4,"&gt;="&amp;INT($R8),$W$6:DU$6)-HOUR($R8)+IF(HOUR($R8)&gt;=13,9,8)&lt;=$M8,IF(DU$4=INT($R8),DU$6-HOUR($R8)+IF(HOUR($R8)&gt;=13,9,8),DU$6),IF(SUMIF($W$4:DU$4,"&gt;="&amp;INT($R8),$W$6:DU$6)-$M8-HOUR($R8)+IF(HOUR($R8)&gt;=13,9,8)&lt;DU$6,$M8-SUMIF($W$4:DT$4,"&gt;="&amp;INT($R8),$W$6:DT$6)+HOUR($R8)-IF(HOUR($R8)&gt;=13,9,8),"")),""),"")</f>
        <v/>
      </c>
      <c r="DV8" s="27">
        <f t="array" ref="DV8">IFERROR(IF(AND(ISNUMBER(DV$6),DV$4&gt;=INT($R8)),IF(SUMIF($W$4:DV$4,"&gt;="&amp;INT($R8),$W$6:DV$6)-HOUR($R8)+IF(HOUR($R8)&gt;=13,9,8)&lt;=$M8,IF(DV$4=INT($R8),DV$6-HOUR($R8)+IF(HOUR($R8)&gt;=13,9,8),DV$6),IF(SUMIF($W$4:DV$4,"&gt;="&amp;INT($R8),$W$6:DV$6)-$M8-HOUR($R8)+IF(HOUR($R8)&gt;=13,9,8)&lt;DV$6,$M8-SUMIF($W$4:DU$4,"&gt;="&amp;INT($R8),$W$6:DU$6)+HOUR($R8)-IF(HOUR($R8)&gt;=13,9,8),"")),""),"")</f>
        <v>7.5</v>
      </c>
      <c r="DW8" s="27">
        <f t="array" ref="DW8">IFERROR(IF(AND(ISNUMBER(DW$6),DW$4&gt;=INT($R8)),IF(SUMIF($W$4:DW$4,"&gt;="&amp;INT($R8),$W$6:DW$6)-HOUR($R8)+IF(HOUR($R8)&gt;=13,9,8)&lt;=$M8,IF(DW$4=INT($R8),DW$6-HOUR($R8)+IF(HOUR($R8)&gt;=13,9,8),DW$6),IF(SUMIF($W$4:DW$4,"&gt;="&amp;INT($R8),$W$6:DW$6)-$M8-HOUR($R8)+IF(HOUR($R8)&gt;=13,9,8)&lt;DW$6,$M8-SUMIF($W$4:DV$4,"&gt;="&amp;INT($R8),$W$6:DV$6)+HOUR($R8)-IF(HOUR($R8)&gt;=13,9,8),"")),""),"")</f>
        <v>7.5</v>
      </c>
      <c r="DX8" s="27">
        <f t="array" ref="DX8">IFERROR(IF(AND(ISNUMBER(DX$6),DX$4&gt;=INT($R8)),IF(SUMIF($W$4:DX$4,"&gt;="&amp;INT($R8),$W$6:DX$6)-HOUR($R8)+IF(HOUR($R8)&gt;=13,9,8)&lt;=$M8,IF(DX$4=INT($R8),DX$6-HOUR($R8)+IF(HOUR($R8)&gt;=13,9,8),DX$6),IF(SUMIF($W$4:DX$4,"&gt;="&amp;INT($R8),$W$6:DX$6)-$M8-HOUR($R8)+IF(HOUR($R8)&gt;=13,9,8)&lt;DX$6,$M8-SUMIF($W$4:DW$4,"&gt;="&amp;INT($R8),$W$6:DW$6)+HOUR($R8)-IF(HOUR($R8)&gt;=13,9,8),"")),""),"")</f>
        <v>7.5</v>
      </c>
      <c r="DY8" s="27">
        <f t="array" ref="DY8">IFERROR(IF(AND(ISNUMBER(DY$6),DY$4&gt;=INT($R8)),IF(SUMIF($W$4:DY$4,"&gt;="&amp;INT($R8),$W$6:DY$6)-HOUR($R8)+IF(HOUR($R8)&gt;=13,9,8)&lt;=$M8,IF(DY$4=INT($R8),DY$6-HOUR($R8)+IF(HOUR($R8)&gt;=13,9,8),DY$6),IF(SUMIF($W$4:DY$4,"&gt;="&amp;INT($R8),$W$6:DY$6)-$M8-HOUR($R8)+IF(HOUR($R8)&gt;=13,9,8)&lt;DY$6,$M8-SUMIF($W$4:DX$4,"&gt;="&amp;INT($R8),$W$6:DX$6)+HOUR($R8)-IF(HOUR($R8)&gt;=13,9,8),"")),""),"")</f>
        <v>7.5</v>
      </c>
      <c r="DZ8" s="27">
        <f t="array" ref="DZ8">IFERROR(IF(AND(ISNUMBER(DZ$6),DZ$4&gt;=INT($R8)),IF(SUMIF($W$4:DZ$4,"&gt;="&amp;INT($R8),$W$6:DZ$6)-HOUR($R8)+IF(HOUR($R8)&gt;=13,9,8)&lt;=$M8,IF(DZ$4=INT($R8),DZ$6-HOUR($R8)+IF(HOUR($R8)&gt;=13,9,8),DZ$6),IF(SUMIF($W$4:DZ$4,"&gt;="&amp;INT($R8),$W$6:DZ$6)-$M8-HOUR($R8)+IF(HOUR($R8)&gt;=13,9,8)&lt;DZ$6,$M8-SUMIF($W$4:DY$4,"&gt;="&amp;INT($R8),$W$6:DY$6)+HOUR($R8)-IF(HOUR($R8)&gt;=13,9,8),"")),""),"")</f>
        <v>7.5</v>
      </c>
      <c r="EA8" s="27">
        <f t="array" ref="EA8">IFERROR(IF(AND(ISNUMBER(EA$6),EA$4&gt;=INT($R8)),IF(SUMIF($W$4:EA$4,"&gt;="&amp;INT($R8),$W$6:EA$6)-HOUR($R8)+IF(HOUR($R8)&gt;=13,9,8)&lt;=$M8,IF(EA$4=INT($R8),EA$6-HOUR($R8)+IF(HOUR($R8)&gt;=13,9,8),EA$6),IF(SUMIF($W$4:EA$4,"&gt;="&amp;INT($R8),$W$6:EA$6)-$M8-HOUR($R8)+IF(HOUR($R8)&gt;=13,9,8)&lt;EA$6,$M8-SUMIF($W$4:DZ$4,"&gt;="&amp;INT($R8),$W$6:DZ$6)+HOUR($R8)-IF(HOUR($R8)&gt;=13,9,8),"")),""),"")</f>
        <v>4.5</v>
      </c>
      <c r="EB8" s="27" t="str">
        <f t="array" ref="EB8">IFERROR(IF(AND(ISNUMBER(EB$6),EB$4&gt;=INT($R8)),IF(SUMIF($W$4:EB$4,"&gt;="&amp;INT($R8),$W$6:EB$6)-HOUR($R8)+IF(HOUR($R8)&gt;=13,9,8)&lt;=$M8,IF(EB$4=INT($R8),EB$6-HOUR($R8)+IF(HOUR($R8)&gt;=13,9,8),EB$6),IF(SUMIF($W$4:EB$4,"&gt;="&amp;INT($R8),$W$6:EB$6)-$M8-HOUR($R8)+IF(HOUR($R8)&gt;=13,9,8)&lt;EB$6,$M8-SUMIF($W$4:EA$4,"&gt;="&amp;INT($R8),$W$6:EA$6)+HOUR($R8)-IF(HOUR($R8)&gt;=13,9,8),"")),""),"")</f>
        <v/>
      </c>
      <c r="EC8" s="27">
        <f t="array" ref="EC8">IFERROR(IF(AND(ISNUMBER(EC$6),EC$4&gt;=INT($R8)),IF(SUMIF($W$4:EC$4,"&gt;="&amp;INT($R8),$W$6:EC$6)-HOUR($R8)+IF(HOUR($R8)&gt;=13,9,8)&lt;=$M8,IF(EC$4=INT($R8),EC$6-HOUR($R8)+IF(HOUR($R8)&gt;=13,9,8),EC$6),IF(SUMIF($W$4:EC$4,"&gt;="&amp;INT($R8),$W$6:EC$6)-$M8-HOUR($R8)+IF(HOUR($R8)&gt;=13,9,8)&lt;EC$6,$M8-SUMIF($W$4:EB$4,"&gt;="&amp;INT($R8),$W$6:EB$6)+HOUR($R8)-IF(HOUR($R8)&gt;=13,9,8),"")),""),"")</f>
        <v>7.5</v>
      </c>
      <c r="ED8" s="27">
        <f t="array" ref="ED8">IFERROR(IF(AND(ISNUMBER(ED$6),ED$4&gt;=INT($R8)),IF(SUMIF($W$4:ED$4,"&gt;="&amp;INT($R8),$W$6:ED$6)-HOUR($R8)+IF(HOUR($R8)&gt;=13,9,8)&lt;=$M8,IF(ED$4=INT($R8),ED$6-HOUR($R8)+IF(HOUR($R8)&gt;=13,9,8),ED$6),IF(SUMIF($W$4:ED$4,"&gt;="&amp;INT($R8),$W$6:ED$6)-$M8-HOUR($R8)+IF(HOUR($R8)&gt;=13,9,8)&lt;ED$6,$M8-SUMIF($W$4:EC$4,"&gt;="&amp;INT($R8),$W$6:EC$6)+HOUR($R8)-IF(HOUR($R8)&gt;=13,9,8),"")),""),"")</f>
        <v>7.5</v>
      </c>
      <c r="EE8" s="27">
        <f t="array" ref="EE8">IFERROR(IF(AND(ISNUMBER(EE$6),EE$4&gt;=INT($R8)),IF(SUMIF($W$4:EE$4,"&gt;="&amp;INT($R8),$W$6:EE$6)-HOUR($R8)+IF(HOUR($R8)&gt;=13,9,8)&lt;=$M8,IF(EE$4=INT($R8),EE$6-HOUR($R8)+IF(HOUR($R8)&gt;=13,9,8),EE$6),IF(SUMIF($W$4:EE$4,"&gt;="&amp;INT($R8),$W$6:EE$6)-$M8-HOUR($R8)+IF(HOUR($R8)&gt;=13,9,8)&lt;EE$6,$M8-SUMIF($W$4:ED$4,"&gt;="&amp;INT($R8),$W$6:ED$6)+HOUR($R8)-IF(HOUR($R8)&gt;=13,9,8),"")),""),"")</f>
        <v>7.5</v>
      </c>
      <c r="EF8" s="27">
        <f t="array" ref="EF8">IFERROR(IF(AND(ISNUMBER(EF$6),EF$4&gt;=INT($R8)),IF(SUMIF($W$4:EF$4,"&gt;="&amp;INT($R8),$W$6:EF$6)-HOUR($R8)+IF(HOUR($R8)&gt;=13,9,8)&lt;=$M8,IF(EF$4=INT($R8),EF$6-HOUR($R8)+IF(HOUR($R8)&gt;=13,9,8),EF$6),IF(SUMIF($W$4:EF$4,"&gt;="&amp;INT($R8),$W$6:EF$6)-$M8-HOUR($R8)+IF(HOUR($R8)&gt;=13,9,8)&lt;EF$6,$M8-SUMIF($W$4:EE$4,"&gt;="&amp;INT($R8),$W$6:EE$6)+HOUR($R8)-IF(HOUR($R8)&gt;=13,9,8),"")),""),"")</f>
        <v>7.5</v>
      </c>
      <c r="EG8" s="27">
        <f t="array" ref="EG8">IFERROR(IF(AND(ISNUMBER(EG$6),EG$4&gt;=INT($R8)),IF(SUMIF($W$4:EG$4,"&gt;="&amp;INT($R8),$W$6:EG$6)-HOUR($R8)+IF(HOUR($R8)&gt;=13,9,8)&lt;=$M8,IF(EG$4=INT($R8),EG$6-HOUR($R8)+IF(HOUR($R8)&gt;=13,9,8),EG$6),IF(SUMIF($W$4:EG$4,"&gt;="&amp;INT($R8),$W$6:EG$6)-$M8-HOUR($R8)+IF(HOUR($R8)&gt;=13,9,8)&lt;EG$6,$M8-SUMIF($W$4:EF$4,"&gt;="&amp;INT($R8),$W$6:EF$6)+HOUR($R8)-IF(HOUR($R8)&gt;=13,9,8),"")),""),"")</f>
        <v>7.5</v>
      </c>
      <c r="EH8" s="27">
        <f t="array" ref="EH8">IFERROR(IF(AND(ISNUMBER(EH$6),EH$4&gt;=INT($R8)),IF(SUMIF($W$4:EH$4,"&gt;="&amp;INT($R8),$W$6:EH$6)-HOUR($R8)+IF(HOUR($R8)&gt;=13,9,8)&lt;=$M8,IF(EH$4=INT($R8),EH$6-HOUR($R8)+IF(HOUR($R8)&gt;=13,9,8),EH$6),IF(SUMIF($W$4:EH$4,"&gt;="&amp;INT($R8),$W$6:EH$6)-$M8-HOUR($R8)+IF(HOUR($R8)&gt;=13,9,8)&lt;EH$6,$M8-SUMIF($W$4:EG$4,"&gt;="&amp;INT($R8),$W$6:EG$6)+HOUR($R8)-IF(HOUR($R8)&gt;=13,9,8),"")),""),"")</f>
        <v>4.5</v>
      </c>
      <c r="EI8" s="27" t="str">
        <f t="array" ref="EI8">IFERROR(IF(AND(ISNUMBER(EI$6),EI$4&gt;=INT($R8)),IF(SUMIF($W$4:EI$4,"&gt;="&amp;INT($R8),$W$6:EI$6)-HOUR($R8)+IF(HOUR($R8)&gt;=13,9,8)&lt;=$M8,IF(EI$4=INT($R8),EI$6-HOUR($R8)+IF(HOUR($R8)&gt;=13,9,8),EI$6),IF(SUMIF($W$4:EI$4,"&gt;="&amp;INT($R8),$W$6:EI$6)-$M8-HOUR($R8)+IF(HOUR($R8)&gt;=13,9,8)&lt;EI$6,$M8-SUMIF($W$4:EH$4,"&gt;="&amp;INT($R8),$W$6:EH$6)+HOUR($R8)-IF(HOUR($R8)&gt;=13,9,8),"")),""),"")</f>
        <v/>
      </c>
      <c r="EJ8" s="27">
        <f t="array" ref="EJ8">IFERROR(IF(AND(ISNUMBER(EJ$6),EJ$4&gt;=INT($R8)),IF(SUMIF($W$4:EJ$4,"&gt;="&amp;INT($R8),$W$6:EJ$6)-HOUR($R8)+IF(HOUR($R8)&gt;=13,9,8)&lt;=$M8,IF(EJ$4=INT($R8),EJ$6-HOUR($R8)+IF(HOUR($R8)&gt;=13,9,8),EJ$6),IF(SUMIF($W$4:EJ$4,"&gt;="&amp;INT($R8),$W$6:EJ$6)-$M8-HOUR($R8)+IF(HOUR($R8)&gt;=13,9,8)&lt;EJ$6,$M8-SUMIF($W$4:EI$4,"&gt;="&amp;INT($R8),$W$6:EI$6)+HOUR($R8)-IF(HOUR($R8)&gt;=13,9,8),"")),""),"")</f>
        <v>7.5</v>
      </c>
      <c r="EK8" s="27">
        <f t="array" ref="EK8">IFERROR(IF(AND(ISNUMBER(EK$6),EK$4&gt;=INT($R8)),IF(SUMIF($W$4:EK$4,"&gt;="&amp;INT($R8),$W$6:EK$6)-HOUR($R8)+IF(HOUR($R8)&gt;=13,9,8)&lt;=$M8,IF(EK$4=INT($R8),EK$6-HOUR($R8)+IF(HOUR($R8)&gt;=13,9,8),EK$6),IF(SUMIF($W$4:EK$4,"&gt;="&amp;INT($R8),$W$6:EK$6)-$M8-HOUR($R8)+IF(HOUR($R8)&gt;=13,9,8)&lt;EK$6,$M8-SUMIF($W$4:EJ$4,"&gt;="&amp;INT($R8),$W$6:EJ$6)+HOUR($R8)-IF(HOUR($R8)&gt;=13,9,8),"")),""),"")</f>
        <v>7.5</v>
      </c>
      <c r="EL8" s="27">
        <f t="array" ref="EL8">IFERROR(IF(AND(ISNUMBER(EL$6),EL$4&gt;=INT($R8)),IF(SUMIF($W$4:EL$4,"&gt;="&amp;INT($R8),$W$6:EL$6)-HOUR($R8)+IF(HOUR($R8)&gt;=13,9,8)&lt;=$M8,IF(EL$4=INT($R8),EL$6-HOUR($R8)+IF(HOUR($R8)&gt;=13,9,8),EL$6),IF(SUMIF($W$4:EL$4,"&gt;="&amp;INT($R8),$W$6:EL$6)-$M8-HOUR($R8)+IF(HOUR($R8)&gt;=13,9,8)&lt;EL$6,$M8-SUMIF($W$4:EK$4,"&gt;="&amp;INT($R8),$W$6:EK$6)+HOUR($R8)-IF(HOUR($R8)&gt;=13,9,8),"")),""),"")</f>
        <v>7.5</v>
      </c>
      <c r="EM8" s="27">
        <f t="array" ref="EM8">IFERROR(IF(AND(ISNUMBER(EM$6),EM$4&gt;=INT($R8)),IF(SUMIF($W$4:EM$4,"&gt;="&amp;INT($R8),$W$6:EM$6)-HOUR($R8)+IF(HOUR($R8)&gt;=13,9,8)&lt;=$M8,IF(EM$4=INT($R8),EM$6-HOUR($R8)+IF(HOUR($R8)&gt;=13,9,8),EM$6),IF(SUMIF($W$4:EM$4,"&gt;="&amp;INT($R8),$W$6:EM$6)-$M8-HOUR($R8)+IF(HOUR($R8)&gt;=13,9,8)&lt;EM$6,$M8-SUMIF($W$4:EL$4,"&gt;="&amp;INT($R8),$W$6:EL$6)+HOUR($R8)-IF(HOUR($R8)&gt;=13,9,8),"")),""),"")</f>
        <v>6.5</v>
      </c>
      <c r="EN8" s="27" t="str">
        <f t="array" ref="EN8">IFERROR(IF(AND(ISNUMBER(EN$6),EN$4&gt;=INT($R8)),IF(SUMIF($W$4:EN$4,"&gt;="&amp;INT($R8),$W$6:EN$6)-HOUR($R8)+IF(HOUR($R8)&gt;=13,9,8)&lt;=$M8,IF(EN$4=INT($R8),EN$6-HOUR($R8)+IF(HOUR($R8)&gt;=13,9,8),EN$6),IF(SUMIF($W$4:EN$4,"&gt;="&amp;INT($R8),$W$6:EN$6)-$M8-HOUR($R8)+IF(HOUR($R8)&gt;=13,9,8)&lt;EN$6,$M8-SUMIF($W$4:EM$4,"&gt;="&amp;INT($R8),$W$6:EM$6)+HOUR($R8)-IF(HOUR($R8)&gt;=13,9,8),"")),""),"")</f>
        <v/>
      </c>
      <c r="EO8" s="27">
        <f t="array" ref="EO8">IFERROR(IF(AND(ISNUMBER(EO$6),EO$4&gt;=INT($R8)),IF(SUMIF($W$4:EO$4,"&gt;="&amp;INT($R8),$W$6:EO$6)-HOUR($R8)+IF(HOUR($R8)&gt;=13,9,8)&lt;=$M8,IF(EO$4=INT($R8),EO$6-HOUR($R8)+IF(HOUR($R8)&gt;=13,9,8),EO$6),IF(SUMIF($W$4:EO$4,"&gt;="&amp;INT($R8),$W$6:EO$6)-$M8-HOUR($R8)+IF(HOUR($R8)&gt;=13,9,8)&lt;EO$6,$M8-SUMIF($W$4:EN$4,"&gt;="&amp;INT($R8),$W$6:EN$6)+HOUR($R8)-IF(HOUR($R8)&gt;=13,9,8),"")),""),"")</f>
        <v>4.5</v>
      </c>
      <c r="EP8" s="27" t="str">
        <f t="array" ref="EP8">IFERROR(IF(AND(ISNUMBER(EP$6),EP$4&gt;=INT($R8)),IF(SUMIF($W$4:EP$4,"&gt;="&amp;INT($R8),$W$6:EP$6)-HOUR($R8)+IF(HOUR($R8)&gt;=13,9,8)&lt;=$M8,IF(EP$4=INT($R8),EP$6-HOUR($R8)+IF(HOUR($R8)&gt;=13,9,8),EP$6),IF(SUMIF($W$4:EP$4,"&gt;="&amp;INT($R8),$W$6:EP$6)-$M8-HOUR($R8)+IF(HOUR($R8)&gt;=13,9,8)&lt;EP$6,$M8-SUMIF($W$4:EO$4,"&gt;="&amp;INT($R8),$W$6:EO$6)+HOUR($R8)-IF(HOUR($R8)&gt;=13,9,8),"")),""),"")</f>
        <v/>
      </c>
      <c r="EQ8" s="27" t="str">
        <f t="array" ref="EQ8">IFERROR(IF(AND(ISNUMBER(EQ$6),EQ$4&gt;=INT($R8)),IF(SUMIF($W$4:EQ$4,"&gt;="&amp;INT($R8),$W$6:EQ$6)-HOUR($R8)+IF(HOUR($R8)&gt;=13,9,8)&lt;=$M8,IF(EQ$4=INT($R8),EQ$6-HOUR($R8)+IF(HOUR($R8)&gt;=13,9,8),EQ$6),IF(SUMIF($W$4:EQ$4,"&gt;="&amp;INT($R8),$W$6:EQ$6)-$M8-HOUR($R8)+IF(HOUR($R8)&gt;=13,9,8)&lt;EQ$6,$M8-SUMIF($W$4:EP$4,"&gt;="&amp;INT($R8),$W$6:EP$6)+HOUR($R8)-IF(HOUR($R8)&gt;=13,9,8),"")),""),"")</f>
        <v/>
      </c>
      <c r="ER8" s="27">
        <f t="array" ref="ER8">IFERROR(IF(AND(ISNUMBER(ER$6),ER$4&gt;=INT($R8)),IF(SUMIF($W$4:ER$4,"&gt;="&amp;INT($R8),$W$6:ER$6)-HOUR($R8)+IF(HOUR($R8)&gt;=13,9,8)&lt;=$M8,IF(ER$4=INT($R8),ER$6-HOUR($R8)+IF(HOUR($R8)&gt;=13,9,8),ER$6),IF(SUMIF($W$4:ER$4,"&gt;="&amp;INT($R8),$W$6:ER$6)-$M8-HOUR($R8)+IF(HOUR($R8)&gt;=13,9,8)&lt;ER$6,$M8-SUMIF($W$4:EQ$4,"&gt;="&amp;INT($R8),$W$6:EQ$6)+HOUR($R8)-IF(HOUR($R8)&gt;=13,9,8),"")),""),"")</f>
        <v>7.5</v>
      </c>
      <c r="ES8" s="27">
        <f t="array" ref="ES8">IFERROR(IF(AND(ISNUMBER(ES$6),ES$4&gt;=INT($R8)),IF(SUMIF($W$4:ES$4,"&gt;="&amp;INT($R8),$W$6:ES$6)-HOUR($R8)+IF(HOUR($R8)&gt;=13,9,8)&lt;=$M8,IF(ES$4=INT($R8),ES$6-HOUR($R8)+IF(HOUR($R8)&gt;=13,9,8),ES$6),IF(SUMIF($W$4:ES$4,"&gt;="&amp;INT($R8),$W$6:ES$6)-$M8-HOUR($R8)+IF(HOUR($R8)&gt;=13,9,8)&lt;ES$6,$M8-SUMIF($W$4:ER$4,"&gt;="&amp;INT($R8),$W$6:ER$6)+HOUR($R8)-IF(HOUR($R8)&gt;=13,9,8),"")),""),"")</f>
        <v>7.5</v>
      </c>
      <c r="ET8" s="27">
        <f t="array" ref="ET8">IFERROR(IF(AND(ISNUMBER(ET$6),ET$4&gt;=INT($R8)),IF(SUMIF($W$4:ET$4,"&gt;="&amp;INT($R8),$W$6:ET$6)-HOUR($R8)+IF(HOUR($R8)&gt;=13,9,8)&lt;=$M8,IF(ET$4=INT($R8),ET$6-HOUR($R8)+IF(HOUR($R8)&gt;=13,9,8),ET$6),IF(SUMIF($W$4:ET$4,"&gt;="&amp;INT($R8),$W$6:ET$6)-$M8-HOUR($R8)+IF(HOUR($R8)&gt;=13,9,8)&lt;ET$6,$M8-SUMIF($W$4:ES$4,"&gt;="&amp;INT($R8),$W$6:ES$6)+HOUR($R8)-IF(HOUR($R8)&gt;=13,9,8),"")),""),"")</f>
        <v>1.7400000000000091</v>
      </c>
      <c r="EU8" s="27" t="str">
        <f t="array" ref="EU8">IFERROR(IF(AND(ISNUMBER(EU$6),EU$4&gt;=INT($R8)),IF(SUMIF($W$4:EU$4,"&gt;="&amp;INT($R8),$W$6:EU$6)-HOUR($R8)+IF(HOUR($R8)&gt;=13,9,8)&lt;=$M8,IF(EU$4=INT($R8),EU$6-HOUR($R8)+IF(HOUR($R8)&gt;=13,9,8),EU$6),IF(SUMIF($W$4:EU$4,"&gt;="&amp;INT($R8),$W$6:EU$6)-$M8-HOUR($R8)+IF(HOUR($R8)&gt;=13,9,8)&lt;EU$6,$M8-SUMIF($W$4:ET$4,"&gt;="&amp;INT($R8),$W$6:ET$6)+HOUR($R8)-IF(HOUR($R8)&gt;=13,9,8),"")),""),"")</f>
        <v/>
      </c>
      <c r="EV8" s="27" t="str">
        <f t="array" ref="EV8">IFERROR(IF(AND(ISNUMBER(EV$6),EV$4&gt;=INT($R8)),IF(SUMIF($W$4:EV$4,"&gt;="&amp;INT($R8),$W$6:EV$6)-HOUR($R8)+IF(HOUR($R8)&gt;=13,9,8)&lt;=$M8,IF(EV$4=INT($R8),EV$6-HOUR($R8)+IF(HOUR($R8)&gt;=13,9,8),EV$6),IF(SUMIF($W$4:EV$4,"&gt;="&amp;INT($R8),$W$6:EV$6)-$M8-HOUR($R8)+IF(HOUR($R8)&gt;=13,9,8)&lt;EV$6,$M8-SUMIF($W$4:EU$4,"&gt;="&amp;INT($R8),$W$6:EU$6)+HOUR($R8)-IF(HOUR($R8)&gt;=13,9,8),"")),""),"")</f>
        <v/>
      </c>
      <c r="EW8" s="27" t="str">
        <f t="array" ref="EW8">IFERROR(IF(AND(ISNUMBER(EW$6),EW$4&gt;=INT($R8)),IF(SUMIF($W$4:EW$4,"&gt;="&amp;INT($R8),$W$6:EW$6)-HOUR($R8)+IF(HOUR($R8)&gt;=13,9,8)&lt;=$M8,IF(EW$4=INT($R8),EW$6-HOUR($R8)+IF(HOUR($R8)&gt;=13,9,8),EW$6),IF(SUMIF($W$4:EW$4,"&gt;="&amp;INT($R8),$W$6:EW$6)-$M8-HOUR($R8)+IF(HOUR($R8)&gt;=13,9,8)&lt;EW$6,$M8-SUMIF($W$4:EV$4,"&gt;="&amp;INT($R8),$W$6:EV$6)+HOUR($R8)-IF(HOUR($R8)&gt;=13,9,8),"")),""),"")</f>
        <v/>
      </c>
      <c r="EX8" s="27" t="str">
        <f t="array" ref="EX8">IFERROR(IF(AND(ISNUMBER(EX$6),EX$4&gt;=INT($R8)),IF(SUMIF($W$4:EX$4,"&gt;="&amp;INT($R8),$W$6:EX$6)-HOUR($R8)+IF(HOUR($R8)&gt;=13,9,8)&lt;=$M8,IF(EX$4=INT($R8),EX$6-HOUR($R8)+IF(HOUR($R8)&gt;=13,9,8),EX$6),IF(SUMIF($W$4:EX$4,"&gt;="&amp;INT($R8),$W$6:EX$6)-$M8-HOUR($R8)+IF(HOUR($R8)&gt;=13,9,8)&lt;EX$6,$M8-SUMIF($W$4:EW$4,"&gt;="&amp;INT($R8),$W$6:EW$6)+HOUR($R8)-IF(HOUR($R8)&gt;=13,9,8),"")),""),"")</f>
        <v/>
      </c>
      <c r="EY8" s="27" t="str">
        <f t="array" ref="EY8">IFERROR(IF(AND(ISNUMBER(EY$6),EY$4&gt;=INT($R8)),IF(SUMIF($W$4:EY$4,"&gt;="&amp;INT($R8),$W$6:EY$6)-HOUR($R8)+IF(HOUR($R8)&gt;=13,9,8)&lt;=$M8,IF(EY$4=INT($R8),EY$6-HOUR($R8)+IF(HOUR($R8)&gt;=13,9,8),EY$6),IF(SUMIF($W$4:EY$4,"&gt;="&amp;INT($R8),$W$6:EY$6)-$M8-HOUR($R8)+IF(HOUR($R8)&gt;=13,9,8)&lt;EY$6,$M8-SUMIF($W$4:EX$4,"&gt;="&amp;INT($R8),$W$6:EX$6)+HOUR($R8)-IF(HOUR($R8)&gt;=13,9,8),"")),""),"")</f>
        <v/>
      </c>
      <c r="EZ8" s="27" t="str">
        <f t="array" ref="EZ8">IFERROR(IF(AND(ISNUMBER(EZ$6),EZ$4&gt;=INT($R8)),IF(SUMIF($W$4:EZ$4,"&gt;="&amp;INT($R8),$W$6:EZ$6)-HOUR($R8)+IF(HOUR($R8)&gt;=13,9,8)&lt;=$M8,IF(EZ$4=INT($R8),EZ$6-HOUR($R8)+IF(HOUR($R8)&gt;=13,9,8),EZ$6),IF(SUMIF($W$4:EZ$4,"&gt;="&amp;INT($R8),$W$6:EZ$6)-$M8-HOUR($R8)+IF(HOUR($R8)&gt;=13,9,8)&lt;EZ$6,$M8-SUMIF($W$4:EY$4,"&gt;="&amp;INT($R8),$W$6:EY$6)+HOUR($R8)-IF(HOUR($R8)&gt;=13,9,8),"")),""),"")</f>
        <v/>
      </c>
      <c r="FA8" s="27" t="str">
        <f t="array" ref="FA8">IFERROR(IF(AND(ISNUMBER(FA$6),FA$4&gt;=INT($R8)),IF(SUMIF($W$4:FA$4,"&gt;="&amp;INT($R8),$W$6:FA$6)-HOUR($R8)+IF(HOUR($R8)&gt;=13,9,8)&lt;=$M8,IF(FA$4=INT($R8),FA$6-HOUR($R8)+IF(HOUR($R8)&gt;=13,9,8),FA$6),IF(SUMIF($W$4:FA$4,"&gt;="&amp;INT($R8),$W$6:FA$6)-$M8-HOUR($R8)+IF(HOUR($R8)&gt;=13,9,8)&lt;FA$6,$M8-SUMIF($W$4:EZ$4,"&gt;="&amp;INT($R8),$W$6:EZ$6)+HOUR($R8)-IF(HOUR($R8)&gt;=13,9,8),"")),""),"")</f>
        <v/>
      </c>
      <c r="FB8" s="27" t="str">
        <f t="array" ref="FB8">IFERROR(IF(AND(ISNUMBER(FB$6),FB$4&gt;=INT($R8)),IF(SUMIF($W$4:FB$4,"&gt;="&amp;INT($R8),$W$6:FB$6)-HOUR($R8)+IF(HOUR($R8)&gt;=13,9,8)&lt;=$M8,IF(FB$4=INT($R8),FB$6-HOUR($R8)+IF(HOUR($R8)&gt;=13,9,8),FB$6),IF(SUMIF($W$4:FB$4,"&gt;="&amp;INT($R8),$W$6:FB$6)-$M8-HOUR($R8)+IF(HOUR($R8)&gt;=13,9,8)&lt;FB$6,$M8-SUMIF($W$4:FA$4,"&gt;="&amp;INT($R8),$W$6:FA$6)+HOUR($R8)-IF(HOUR($R8)&gt;=13,9,8),"")),""),"")</f>
        <v/>
      </c>
      <c r="FC8" s="27" t="str">
        <f t="array" ref="FC8">IFERROR(IF(AND(ISNUMBER(FC$6),FC$4&gt;=INT($R8)),IF(SUMIF($W$4:FC$4,"&gt;="&amp;INT($R8),$W$6:FC$6)-HOUR($R8)+IF(HOUR($R8)&gt;=13,9,8)&lt;=$M8,IF(FC$4=INT($R8),FC$6-HOUR($R8)+IF(HOUR($R8)&gt;=13,9,8),FC$6),IF(SUMIF($W$4:FC$4,"&gt;="&amp;INT($R8),$W$6:FC$6)-$M8-HOUR($R8)+IF(HOUR($R8)&gt;=13,9,8)&lt;FC$6,$M8-SUMIF($W$4:FB$4,"&gt;="&amp;INT($R8),$W$6:FB$6)+HOUR($R8)-IF(HOUR($R8)&gt;=13,9,8),"")),""),"")</f>
        <v/>
      </c>
      <c r="FD8" s="27" t="str">
        <f t="array" ref="FD8">IFERROR(IF(AND(ISNUMBER(FD$6),FD$4&gt;=INT($R8)),IF(SUMIF($W$4:FD$4,"&gt;="&amp;INT($R8),$W$6:FD$6)-HOUR($R8)+IF(HOUR($R8)&gt;=13,9,8)&lt;=$M8,IF(FD$4=INT($R8),FD$6-HOUR($R8)+IF(HOUR($R8)&gt;=13,9,8),FD$6),IF(SUMIF($W$4:FD$4,"&gt;="&amp;INT($R8),$W$6:FD$6)-$M8-HOUR($R8)+IF(HOUR($R8)&gt;=13,9,8)&lt;FD$6,$M8-SUMIF($W$4:FC$4,"&gt;="&amp;INT($R8),$W$6:FC$6)+HOUR($R8)-IF(HOUR($R8)&gt;=13,9,8),"")),""),"")</f>
        <v/>
      </c>
      <c r="FE8" s="27" t="str">
        <f t="array" ref="FE8">IFERROR(IF(AND(ISNUMBER(FE$6),FE$4&gt;=INT($R8)),IF(SUMIF($W$4:FE$4,"&gt;="&amp;INT($R8),$W$6:FE$6)-HOUR($R8)+IF(HOUR($R8)&gt;=13,9,8)&lt;=$M8,IF(FE$4=INT($R8),FE$6-HOUR($R8)+IF(HOUR($R8)&gt;=13,9,8),FE$6),IF(SUMIF($W$4:FE$4,"&gt;="&amp;INT($R8),$W$6:FE$6)-$M8-HOUR($R8)+IF(HOUR($R8)&gt;=13,9,8)&lt;FE$6,$M8-SUMIF($W$4:FD$4,"&gt;="&amp;INT($R8),$W$6:FD$6)+HOUR($R8)-IF(HOUR($R8)&gt;=13,9,8),"")),""),"")</f>
        <v/>
      </c>
      <c r="FF8" s="27" t="str">
        <f t="array" ref="FF8">IFERROR(IF(AND(ISNUMBER(FF$6),FF$4&gt;=INT($R8)),IF(SUMIF($W$4:FF$4,"&gt;="&amp;INT($R8),$W$6:FF$6)-HOUR($R8)+IF(HOUR($R8)&gt;=13,9,8)&lt;=$M8,IF(FF$4=INT($R8),FF$6-HOUR($R8)+IF(HOUR($R8)&gt;=13,9,8),FF$6),IF(SUMIF($W$4:FF$4,"&gt;="&amp;INT($R8),$W$6:FF$6)-$M8-HOUR($R8)+IF(HOUR($R8)&gt;=13,9,8)&lt;FF$6,$M8-SUMIF($W$4:FE$4,"&gt;="&amp;INT($R8),$W$6:FE$6)+HOUR($R8)-IF(HOUR($R8)&gt;=13,9,8),"")),""),"")</f>
        <v/>
      </c>
      <c r="FG8" s="27" t="str">
        <f t="array" ref="FG8">IFERROR(IF(AND(ISNUMBER(FG$6),FG$4&gt;=INT($R8)),IF(SUMIF($W$4:FG$4,"&gt;="&amp;INT($R8),$W$6:FG$6)-HOUR($R8)+IF(HOUR($R8)&gt;=13,9,8)&lt;=$M8,IF(FG$4=INT($R8),FG$6-HOUR($R8)+IF(HOUR($R8)&gt;=13,9,8),FG$6),IF(SUMIF($W$4:FG$4,"&gt;="&amp;INT($R8),$W$6:FG$6)-$M8-HOUR($R8)+IF(HOUR($R8)&gt;=13,9,8)&lt;FG$6,$M8-SUMIF($W$4:FF$4,"&gt;="&amp;INT($R8),$W$6:FF$6)+HOUR($R8)-IF(HOUR($R8)&gt;=13,9,8),"")),""),"")</f>
        <v/>
      </c>
      <c r="FH8" s="27" t="str">
        <f t="array" ref="FH8">IFERROR(IF(AND(ISNUMBER(FH$6),FH$4&gt;=INT($R8)),IF(SUMIF($W$4:FH$4,"&gt;="&amp;INT($R8),$W$6:FH$6)-HOUR($R8)+IF(HOUR($R8)&gt;=13,9,8)&lt;=$M8,IF(FH$4=INT($R8),FH$6-HOUR($R8)+IF(HOUR($R8)&gt;=13,9,8),FH$6),IF(SUMIF($W$4:FH$4,"&gt;="&amp;INT($R8),$W$6:FH$6)-$M8-HOUR($R8)+IF(HOUR($R8)&gt;=13,9,8)&lt;FH$6,$M8-SUMIF($W$4:FG$4,"&gt;="&amp;INT($R8),$W$6:FG$6)+HOUR($R8)-IF(HOUR($R8)&gt;=13,9,8),"")),""),"")</f>
        <v/>
      </c>
      <c r="FI8" s="27" t="str">
        <f t="array" ref="FI8">IFERROR(IF(AND(ISNUMBER(FI$6),FI$4&gt;=INT($R8)),IF(SUMIF($W$4:FI$4,"&gt;="&amp;INT($R8),$W$6:FI$6)-HOUR($R8)+IF(HOUR($R8)&gt;=13,9,8)&lt;=$M8,IF(FI$4=INT($R8),FI$6-HOUR($R8)+IF(HOUR($R8)&gt;=13,9,8),FI$6),IF(SUMIF($W$4:FI$4,"&gt;="&amp;INT($R8),$W$6:FI$6)-$M8-HOUR($R8)+IF(HOUR($R8)&gt;=13,9,8)&lt;FI$6,$M8-SUMIF($W$4:FH$4,"&gt;="&amp;INT($R8),$W$6:FH$6)+HOUR($R8)-IF(HOUR($R8)&gt;=13,9,8),"")),""),"")</f>
        <v/>
      </c>
      <c r="FJ8" s="27" t="str">
        <f t="array" ref="FJ8">IFERROR(IF(AND(ISNUMBER(FJ$6),FJ$4&gt;=INT($R8)),IF(SUMIF($W$4:FJ$4,"&gt;="&amp;INT($R8),$W$6:FJ$6)-HOUR($R8)+IF(HOUR($R8)&gt;=13,9,8)&lt;=$M8,IF(FJ$4=INT($R8),FJ$6-HOUR($R8)+IF(HOUR($R8)&gt;=13,9,8),FJ$6),IF(SUMIF($W$4:FJ$4,"&gt;="&amp;INT($R8),$W$6:FJ$6)-$M8-HOUR($R8)+IF(HOUR($R8)&gt;=13,9,8)&lt;FJ$6,$M8-SUMIF($W$4:FI$4,"&gt;="&amp;INT($R8),$W$6:FI$6)+HOUR($R8)-IF(HOUR($R8)&gt;=13,9,8),"")),""),"")</f>
        <v/>
      </c>
      <c r="FK8" s="27" t="str">
        <f t="array" ref="FK8">IFERROR(IF(AND(ISNUMBER(FK$6),FK$4&gt;=INT($R8)),IF(SUMIF($W$4:FK$4,"&gt;="&amp;INT($R8),$W$6:FK$6)-HOUR($R8)+IF(HOUR($R8)&gt;=13,9,8)&lt;=$M8,IF(FK$4=INT($R8),FK$6-HOUR($R8)+IF(HOUR($R8)&gt;=13,9,8),FK$6),IF(SUMIF($W$4:FK$4,"&gt;="&amp;INT($R8),$W$6:FK$6)-$M8-HOUR($R8)+IF(HOUR($R8)&gt;=13,9,8)&lt;FK$6,$M8-SUMIF($W$4:FJ$4,"&gt;="&amp;INT($R8),$W$6:FJ$6)+HOUR($R8)-IF(HOUR($R8)&gt;=13,9,8),"")),""),"")</f>
        <v/>
      </c>
      <c r="FL8" s="27" t="str">
        <f t="array" ref="FL8">IFERROR(IF(AND(ISNUMBER(FL$6),FL$4&gt;=INT($R8)),IF(SUMIF($W$4:FL$4,"&gt;="&amp;INT($R8),$W$6:FL$6)-HOUR($R8)+IF(HOUR($R8)&gt;=13,9,8)&lt;=$M8,IF(FL$4=INT($R8),FL$6-HOUR($R8)+IF(HOUR($R8)&gt;=13,9,8),FL$6),IF(SUMIF($W$4:FL$4,"&gt;="&amp;INT($R8),$W$6:FL$6)-$M8-HOUR($R8)+IF(HOUR($R8)&gt;=13,9,8)&lt;FL$6,$M8-SUMIF($W$4:FK$4,"&gt;="&amp;INT($R8),$W$6:FK$6)+HOUR($R8)-IF(HOUR($R8)&gt;=13,9,8),"")),""),"")</f>
        <v/>
      </c>
      <c r="FM8" s="27" t="str">
        <f t="array" ref="FM8">IFERROR(IF(AND(ISNUMBER(FM$6),FM$4&gt;=INT($R8)),IF(SUMIF($W$4:FM$4,"&gt;="&amp;INT($R8),$W$6:FM$6)-HOUR($R8)+IF(HOUR($R8)&gt;=13,9,8)&lt;=$M8,IF(FM$4=INT($R8),FM$6-HOUR($R8)+IF(HOUR($R8)&gt;=13,9,8),FM$6),IF(SUMIF($W$4:FM$4,"&gt;="&amp;INT($R8),$W$6:FM$6)-$M8-HOUR($R8)+IF(HOUR($R8)&gt;=13,9,8)&lt;FM$6,$M8-SUMIF($W$4:FL$4,"&gt;="&amp;INT($R8),$W$6:FL$6)+HOUR($R8)-IF(HOUR($R8)&gt;=13,9,8),"")),""),"")</f>
        <v/>
      </c>
      <c r="FN8" s="27" t="str">
        <f t="array" ref="FN8">IFERROR(IF(AND(ISNUMBER(FN$6),FN$4&gt;=INT($R8)),IF(SUMIF($W$4:FN$4,"&gt;="&amp;INT($R8),$W$6:FN$6)-HOUR($R8)+IF(HOUR($R8)&gt;=13,9,8)&lt;=$M8,IF(FN$4=INT($R8),FN$6-HOUR($R8)+IF(HOUR($R8)&gt;=13,9,8),FN$6),IF(SUMIF($W$4:FN$4,"&gt;="&amp;INT($R8),$W$6:FN$6)-$M8-HOUR($R8)+IF(HOUR($R8)&gt;=13,9,8)&lt;FN$6,$M8-SUMIF($W$4:FM$4,"&gt;="&amp;INT($R8),$W$6:FM$6)+HOUR($R8)-IF(HOUR($R8)&gt;=13,9,8),"")),""),"")</f>
        <v/>
      </c>
      <c r="FO8" s="27" t="str">
        <f t="array" ref="FO8">IFERROR(IF(AND(ISNUMBER(FO$6),FO$4&gt;=INT($R8)),IF(SUMIF($W$4:FO$4,"&gt;="&amp;INT($R8),$W$6:FO$6)-HOUR($R8)+IF(HOUR($R8)&gt;=13,9,8)&lt;=$M8,IF(FO$4=INT($R8),FO$6-HOUR($R8)+IF(HOUR($R8)&gt;=13,9,8),FO$6),IF(SUMIF($W$4:FO$4,"&gt;="&amp;INT($R8),$W$6:FO$6)-$M8-HOUR($R8)+IF(HOUR($R8)&gt;=13,9,8)&lt;FO$6,$M8-SUMIF($W$4:FN$4,"&gt;="&amp;INT($R8),$W$6:FN$6)+HOUR($R8)-IF(HOUR($R8)&gt;=13,9,8),"")),""),"")</f>
        <v/>
      </c>
      <c r="FP8" s="27" t="str">
        <f t="array" ref="FP8">IFERROR(IF(AND(ISNUMBER(FP$6),FP$4&gt;=INT($R8)),IF(SUMIF($W$4:FP$4,"&gt;="&amp;INT($R8),$W$6:FP$6)-HOUR($R8)+IF(HOUR($R8)&gt;=13,9,8)&lt;=$M8,IF(FP$4=INT($R8),FP$6-HOUR($R8)+IF(HOUR($R8)&gt;=13,9,8),FP$6),IF(SUMIF($W$4:FP$4,"&gt;="&amp;INT($R8),$W$6:FP$6)-$M8-HOUR($R8)+IF(HOUR($R8)&gt;=13,9,8)&lt;FP$6,$M8-SUMIF($W$4:FO$4,"&gt;="&amp;INT($R8),$W$6:FO$6)+HOUR($R8)-IF(HOUR($R8)&gt;=13,9,8),"")),""),"")</f>
        <v/>
      </c>
      <c r="FQ8" s="27" t="str">
        <f t="array" ref="FQ8">IFERROR(IF(AND(ISNUMBER(FQ$6),FQ$4&gt;=INT($R8)),IF(SUMIF($W$4:FQ$4,"&gt;="&amp;INT($R8),$W$6:FQ$6)-HOUR($R8)+IF(HOUR($R8)&gt;=13,9,8)&lt;=$M8,IF(FQ$4=INT($R8),FQ$6-HOUR($R8)+IF(HOUR($R8)&gt;=13,9,8),FQ$6),IF(SUMIF($W$4:FQ$4,"&gt;="&amp;INT($R8),$W$6:FQ$6)-$M8-HOUR($R8)+IF(HOUR($R8)&gt;=13,9,8)&lt;FQ$6,$M8-SUMIF($W$4:FP$4,"&gt;="&amp;INT($R8),$W$6:FP$6)+HOUR($R8)-IF(HOUR($R8)&gt;=13,9,8),"")),""),"")</f>
        <v/>
      </c>
      <c r="FR8" s="27" t="str">
        <f t="array" ref="FR8">IFERROR(IF(AND(ISNUMBER(FR$6),FR$4&gt;=INT($R8)),IF(SUMIF($W$4:FR$4,"&gt;="&amp;INT($R8),$W$6:FR$6)-HOUR($R8)+IF(HOUR($R8)&gt;=13,9,8)&lt;=$M8,IF(FR$4=INT($R8),FR$6-HOUR($R8)+IF(HOUR($R8)&gt;=13,9,8),FR$6),IF(SUMIF($W$4:FR$4,"&gt;="&amp;INT($R8),$W$6:FR$6)-$M8-HOUR($R8)+IF(HOUR($R8)&gt;=13,9,8)&lt;FR$6,$M8-SUMIF($W$4:FQ$4,"&gt;="&amp;INT($R8),$W$6:FQ$6)+HOUR($R8)-IF(HOUR($R8)&gt;=13,9,8),"")),""),"")</f>
        <v/>
      </c>
    </row>
    <row r="9" spans="2:174">
      <c r="C9" s="1" t="s">
        <v>16</v>
      </c>
      <c r="D9" s="1" t="s">
        <v>17</v>
      </c>
      <c r="F9" s="1">
        <v>2</v>
      </c>
      <c r="I9" s="13"/>
      <c r="J9" s="13"/>
      <c r="K9" s="13" t="str">
        <f t="array" ref="K9">IFERROR(VLOOKUP(IFERROR(INDEX(#REF!,SMALL(IF(#REF!=1,ROW(#REF!)),ROW(#REF!)),3),""),#REF!,2,0),"")</f>
        <v/>
      </c>
      <c r="M9" s="13">
        <v>12.33</v>
      </c>
      <c r="O9" s="14">
        <v>42067.333333333336</v>
      </c>
      <c r="P9" s="3"/>
      <c r="Q9" s="14" t="str">
        <f>IF(N9&lt;&gt;"",VLOOKUP(N9,$F$8:$S$12,14,0),"")</f>
        <v/>
      </c>
      <c r="R9" s="14">
        <f t="shared" ref="R9:R12" si="151">IFERROR(IF(O9&lt;&gt;"",O9,Q9)+IF(P9&lt;&gt;"",P9*"24:00:00"),"")</f>
        <v>42067.333333333336</v>
      </c>
      <c r="S9" s="14">
        <f>IFERROR(INDEX($X$4:$FR$4,MATCH(9^9,X9:FR9,1))+INDEX(X9:FR9,MATCH(9^9,X9:FR9,1))/24+8/24+IF(INDEX(X9:FR9,MATCH(9^9,X9:FR9,1))&gt;4,1/24,0),"")</f>
        <v>42068.597083333334</v>
      </c>
      <c r="T9" s="15" t="e">
        <f>SUM(#REF!)</f>
        <v>#REF!</v>
      </c>
      <c r="U9" s="16"/>
      <c r="V9" s="17"/>
      <c r="X9" s="27" t="str">
        <f t="array" ref="X9">IFERROR(IF(AND(ISNUMBER(X$6),X$4&gt;=INT($R9)),IF(SUMIF($W$4:X$4,"&gt;="&amp;INT($R9),$W$6:X$6)-HOUR($R9)+IF(HOUR($R9)&gt;=13,9,8)&lt;=$M9,IF(X$4=INT($R9),X$6-HOUR($R9)+IF(HOUR($R9)&gt;=13,9,8),X$6),IF(SUMIF($W$4:X$4,"&gt;="&amp;INT($R9),$W$6:X$6)-$M9-HOUR($R9)+IF(HOUR($R9)&gt;=13,9,8)&lt;X$6,$M9-SUMIF($W$4:W$4,"&gt;="&amp;INT($R9),$W$6:W$6)+HOUR($R9)-IF(HOUR($R9)&gt;=13,9,8),"")),""),"")</f>
        <v/>
      </c>
      <c r="Y9" s="27" t="str">
        <f t="array" ref="Y9">IFERROR(IF(AND(ISNUMBER(Y$6),Y$4&gt;=INT($R9)),IF(SUMIF($W$4:Y$4,"&gt;="&amp;INT($R9),$W$6:Y$6)-HOUR($R9)+IF(HOUR($R9)&gt;=13,9,8)&lt;=$M9,IF(Y$4=INT($R9),Y$6-HOUR($R9)+IF(HOUR($R9)&gt;=13,9,8),Y$6),IF(SUMIF($W$4:Y$4,"&gt;="&amp;INT($R9),$W$6:Y$6)-$M9-HOUR($R9)+IF(HOUR($R9)&gt;=13,9,8)&lt;Y$6,$M9-SUMIF($W$4:X$4,"&gt;="&amp;INT($R9),$W$6:X$6)+HOUR($R9)-IF(HOUR($R9)&gt;=13,9,8),"")),""),"")</f>
        <v/>
      </c>
      <c r="Z9" s="27" t="str">
        <f t="array" ref="Z9">IFERROR(IF(AND(ISNUMBER(Z$6),Z$4&gt;=INT($R9)),IF(SUMIF($W$4:Z$4,"&gt;="&amp;INT($R9),$W$6:Z$6)-HOUR($R9)+IF(HOUR($R9)&gt;=13,9,8)&lt;=$M9,IF(Z$4=INT($R9),Z$6-HOUR($R9)+IF(HOUR($R9)&gt;=13,9,8),Z$6),IF(SUMIF($W$4:Z$4,"&gt;="&amp;INT($R9),$W$6:Z$6)-$M9-HOUR($R9)+IF(HOUR($R9)&gt;=13,9,8)&lt;Z$6,$M9-SUMIF($W$4:Y$4,"&gt;="&amp;INT($R9),$W$6:Y$6)+HOUR($R9)-IF(HOUR($R9)&gt;=13,9,8),"")),""),"")</f>
        <v/>
      </c>
      <c r="AA9" s="27" t="str">
        <f t="array" ref="AA9">IFERROR(IF(AND(ISNUMBER(AA$6),AA$4&gt;=INT($R9)),IF(SUMIF($W$4:AA$4,"&gt;="&amp;INT($R9),$W$6:AA$6)-HOUR($R9)+IF(HOUR($R9)&gt;=13,9,8)&lt;=$M9,IF(AA$4=INT($R9),AA$6-HOUR($R9)+IF(HOUR($R9)&gt;=13,9,8),AA$6),IF(SUMIF($W$4:AA$4,"&gt;="&amp;INT($R9),$W$6:AA$6)-$M9-HOUR($R9)+IF(HOUR($R9)&gt;=13,9,8)&lt;AA$6,$M9-SUMIF($W$4:Z$4,"&gt;="&amp;INT($R9),$W$6:Z$6)+HOUR($R9)-IF(HOUR($R9)&gt;=13,9,8),"")),""),"")</f>
        <v/>
      </c>
      <c r="AB9" s="27" t="str">
        <f t="array" ref="AB9">IFERROR(IF(AND(ISNUMBER(AB$6),AB$4&gt;=INT($R9)),IF(SUMIF($W$4:AB$4,"&gt;="&amp;INT($R9),$W$6:AB$6)-HOUR($R9)+IF(HOUR($R9)&gt;=13,9,8)&lt;=$M9,IF(AB$4=INT($R9),AB$6-HOUR($R9)+IF(HOUR($R9)&gt;=13,9,8),AB$6),IF(SUMIF($W$4:AB$4,"&gt;="&amp;INT($R9),$W$6:AB$6)-$M9-HOUR($R9)+IF(HOUR($R9)&gt;=13,9,8)&lt;AB$6,$M9-SUMIF($W$4:AA$4,"&gt;="&amp;INT($R9),$W$6:AA$6)+HOUR($R9)-IF(HOUR($R9)&gt;=13,9,8),"")),""),"")</f>
        <v/>
      </c>
      <c r="AC9" s="27" t="str">
        <f t="array" ref="AC9">IFERROR(IF(AND(ISNUMBER(AC$6),AC$4&gt;=INT($R9)),IF(SUMIF($W$4:AC$4,"&gt;="&amp;INT($R9),$W$6:AC$6)-HOUR($R9)+IF(HOUR($R9)&gt;=13,9,8)&lt;=$M9,IF(AC$4=INT($R9),AC$6-HOUR($R9)+IF(HOUR($R9)&gt;=13,9,8),AC$6),IF(SUMIF($W$4:AC$4,"&gt;="&amp;INT($R9),$W$6:AC$6)-$M9-HOUR($R9)+IF(HOUR($R9)&gt;=13,9,8)&lt;AC$6,$M9-SUMIF($W$4:AB$4,"&gt;="&amp;INT($R9),$W$6:AB$6)+HOUR($R9)-IF(HOUR($R9)&gt;=13,9,8),"")),""),"")</f>
        <v/>
      </c>
      <c r="AD9" s="27" t="str">
        <f t="array" ref="AD9">IFERROR(IF(AND(ISNUMBER(AD$6),AD$4&gt;=INT($R9)),IF(SUMIF($W$4:AD$4,"&gt;="&amp;INT($R9),$W$6:AD$6)-HOUR($R9)+IF(HOUR($R9)&gt;=13,9,8)&lt;=$M9,IF(AD$4=INT($R9),AD$6-HOUR($R9)+IF(HOUR($R9)&gt;=13,9,8),AD$6),IF(SUMIF($W$4:AD$4,"&gt;="&amp;INT($R9),$W$6:AD$6)-$M9-HOUR($R9)+IF(HOUR($R9)&gt;=13,9,8)&lt;AD$6,$M9-SUMIF($W$4:AC$4,"&gt;="&amp;INT($R9),$W$6:AC$6)+HOUR($R9)-IF(HOUR($R9)&gt;=13,9,8),"")),""),"")</f>
        <v/>
      </c>
      <c r="AE9" s="27" t="str">
        <f t="array" ref="AE9">IFERROR(IF(AND(ISNUMBER(AE$6),AE$4&gt;=INT($R9)),IF(SUMIF($W$4:AE$4,"&gt;="&amp;INT($R9),$W$6:AE$6)-HOUR($R9)+IF(HOUR($R9)&gt;=13,9,8)&lt;=$M9,IF(AE$4=INT($R9),AE$6-HOUR($R9)+IF(HOUR($R9)&gt;=13,9,8),AE$6),IF(SUMIF($W$4:AE$4,"&gt;="&amp;INT($R9),$W$6:AE$6)-$M9-HOUR($R9)+IF(HOUR($R9)&gt;=13,9,8)&lt;AE$6,$M9-SUMIF($W$4:AD$4,"&gt;="&amp;INT($R9),$W$6:AD$6)+HOUR($R9)-IF(HOUR($R9)&gt;=13,9,8),"")),""),"")</f>
        <v/>
      </c>
      <c r="AF9" s="27" t="str">
        <f t="array" ref="AF9">IFERROR(IF(AND(ISNUMBER(AF$6),AF$4&gt;=INT($R9)),IF(SUMIF($W$4:AF$4,"&gt;="&amp;INT($R9),$W$6:AF$6)-HOUR($R9)+IF(HOUR($R9)&gt;=13,9,8)&lt;=$M9,IF(AF$4=INT($R9),AF$6-HOUR($R9)+IF(HOUR($R9)&gt;=13,9,8),AF$6),IF(SUMIF($W$4:AF$4,"&gt;="&amp;INT($R9),$W$6:AF$6)-$M9-HOUR($R9)+IF(HOUR($R9)&gt;=13,9,8)&lt;AF$6,$M9-SUMIF($W$4:AE$4,"&gt;="&amp;INT($R9),$W$6:AE$6)+HOUR($R9)-IF(HOUR($R9)&gt;=13,9,8),"")),""),"")</f>
        <v/>
      </c>
      <c r="AG9" s="27" t="str">
        <f t="array" ref="AG9">IFERROR(IF(AND(ISNUMBER(AG$6),AG$4&gt;=INT($R9)),IF(SUMIF($W$4:AG$4,"&gt;="&amp;INT($R9),$W$6:AG$6)-HOUR($R9)+IF(HOUR($R9)&gt;=13,9,8)&lt;=$M9,IF(AG$4=INT($R9),AG$6-HOUR($R9)+IF(HOUR($R9)&gt;=13,9,8),AG$6),IF(SUMIF($W$4:AG$4,"&gt;="&amp;INT($R9),$W$6:AG$6)-$M9-HOUR($R9)+IF(HOUR($R9)&gt;=13,9,8)&lt;AG$6,$M9-SUMIF($W$4:AF$4,"&gt;="&amp;INT($R9),$W$6:AF$6)+HOUR($R9)-IF(HOUR($R9)&gt;=13,9,8),"")),""),"")</f>
        <v/>
      </c>
      <c r="AH9" s="27" t="str">
        <f t="array" ref="AH9">IFERROR(IF(AND(ISNUMBER(AH$6),AH$4&gt;=INT($R9)),IF(SUMIF($W$4:AH$4,"&gt;="&amp;INT($R9),$W$6:AH$6)-HOUR($R9)+IF(HOUR($R9)&gt;=13,9,8)&lt;=$M9,IF(AH$4=INT($R9),AH$6-HOUR($R9)+IF(HOUR($R9)&gt;=13,9,8),AH$6),IF(SUMIF($W$4:AH$4,"&gt;="&amp;INT($R9),$W$6:AH$6)-$M9-HOUR($R9)+IF(HOUR($R9)&gt;=13,9,8)&lt;AH$6,$M9-SUMIF($W$4:AG$4,"&gt;="&amp;INT($R9),$W$6:AG$6)+HOUR($R9)-IF(HOUR($R9)&gt;=13,9,8),"")),""),"")</f>
        <v/>
      </c>
      <c r="AI9" s="27" t="str">
        <f t="array" ref="AI9">IFERROR(IF(AND(ISNUMBER(AI$6),AI$4&gt;=INT($R9)),IF(SUMIF($W$4:AI$4,"&gt;="&amp;INT($R9),$W$6:AI$6)-HOUR($R9)+IF(HOUR($R9)&gt;=13,9,8)&lt;=$M9,IF(AI$4=INT($R9),AI$6-HOUR($R9)+IF(HOUR($R9)&gt;=13,9,8),AI$6),IF(SUMIF($W$4:AI$4,"&gt;="&amp;INT($R9),$W$6:AI$6)-$M9-HOUR($R9)+IF(HOUR($R9)&gt;=13,9,8)&lt;AI$6,$M9-SUMIF($W$4:AH$4,"&gt;="&amp;INT($R9),$W$6:AH$6)+HOUR($R9)-IF(HOUR($R9)&gt;=13,9,8),"")),""),"")</f>
        <v/>
      </c>
      <c r="AJ9" s="27" t="str">
        <f t="array" ref="AJ9">IFERROR(IF(AND(ISNUMBER(AJ$6),AJ$4&gt;=INT($R9)),IF(SUMIF($W$4:AJ$4,"&gt;="&amp;INT($R9),$W$6:AJ$6)-HOUR($R9)+IF(HOUR($R9)&gt;=13,9,8)&lt;=$M9,IF(AJ$4=INT($R9),AJ$6-HOUR($R9)+IF(HOUR($R9)&gt;=13,9,8),AJ$6),IF(SUMIF($W$4:AJ$4,"&gt;="&amp;INT($R9),$W$6:AJ$6)-$M9-HOUR($R9)+IF(HOUR($R9)&gt;=13,9,8)&lt;AJ$6,$M9-SUMIF($W$4:AI$4,"&gt;="&amp;INT($R9),$W$6:AI$6)+HOUR($R9)-IF(HOUR($R9)&gt;=13,9,8),"")),""),"")</f>
        <v/>
      </c>
      <c r="AK9" s="27" t="str">
        <f t="array" ref="AK9">IFERROR(IF(AND(ISNUMBER(AK$6),AK$4&gt;=INT($R9)),IF(SUMIF($W$4:AK$4,"&gt;="&amp;INT($R9),$W$6:AK$6)-HOUR($R9)+IF(HOUR($R9)&gt;=13,9,8)&lt;=$M9,IF(AK$4=INT($R9),AK$6-HOUR($R9)+IF(HOUR($R9)&gt;=13,9,8),AK$6),IF(SUMIF($W$4:AK$4,"&gt;="&amp;INT($R9),$W$6:AK$6)-$M9-HOUR($R9)+IF(HOUR($R9)&gt;=13,9,8)&lt;AK$6,$M9-SUMIF($W$4:AJ$4,"&gt;="&amp;INT($R9),$W$6:AJ$6)+HOUR($R9)-IF(HOUR($R9)&gt;=13,9,8),"")),""),"")</f>
        <v/>
      </c>
      <c r="AL9" s="27" t="str">
        <f t="array" ref="AL9">IFERROR(IF(AND(ISNUMBER(AL$6),AL$4&gt;=INT($R9)),IF(SUMIF($W$4:AL$4,"&gt;="&amp;INT($R9),$W$6:AL$6)-HOUR($R9)+IF(HOUR($R9)&gt;=13,9,8)&lt;=$M9,IF(AL$4=INT($R9),AL$6-HOUR($R9)+IF(HOUR($R9)&gt;=13,9,8),AL$6),IF(SUMIF($W$4:AL$4,"&gt;="&amp;INT($R9),$W$6:AL$6)-$M9-HOUR($R9)+IF(HOUR($R9)&gt;=13,9,8)&lt;AL$6,$M9-SUMIF($W$4:AK$4,"&gt;="&amp;INT($R9),$W$6:AK$6)+HOUR($R9)-IF(HOUR($R9)&gt;=13,9,8),"")),""),"")</f>
        <v/>
      </c>
      <c r="AM9" s="27" t="str">
        <f t="array" ref="AM9">IFERROR(IF(AND(ISNUMBER(AM$6),AM$4&gt;=INT($R9)),IF(SUMIF($W$4:AM$4,"&gt;="&amp;INT($R9),$W$6:AM$6)-HOUR($R9)+IF(HOUR($R9)&gt;=13,9,8)&lt;=$M9,IF(AM$4=INT($R9),AM$6-HOUR($R9)+IF(HOUR($R9)&gt;=13,9,8),AM$6),IF(SUMIF($W$4:AM$4,"&gt;="&amp;INT($R9),$W$6:AM$6)-$M9-HOUR($R9)+IF(HOUR($R9)&gt;=13,9,8)&lt;AM$6,$M9-SUMIF($W$4:AL$4,"&gt;="&amp;INT($R9),$W$6:AL$6)+HOUR($R9)-IF(HOUR($R9)&gt;=13,9,8),"")),""),"")</f>
        <v/>
      </c>
      <c r="AN9" s="27" t="str">
        <f t="array" ref="AN9">IFERROR(IF(AND(ISNUMBER(AN$6),AN$4&gt;=INT($R9)),IF(SUMIF($W$4:AN$4,"&gt;="&amp;INT($R9),$W$6:AN$6)-HOUR($R9)+IF(HOUR($R9)&gt;=13,9,8)&lt;=$M9,IF(AN$4=INT($R9),AN$6-HOUR($R9)+IF(HOUR($R9)&gt;=13,9,8),AN$6),IF(SUMIF($W$4:AN$4,"&gt;="&amp;INT($R9),$W$6:AN$6)-$M9-HOUR($R9)+IF(HOUR($R9)&gt;=13,9,8)&lt;AN$6,$M9-SUMIF($W$4:AM$4,"&gt;="&amp;INT($R9),$W$6:AM$6)+HOUR($R9)-IF(HOUR($R9)&gt;=13,9,8),"")),""),"")</f>
        <v/>
      </c>
      <c r="AO9" s="27" t="str">
        <f t="array" ref="AO9">IFERROR(IF(AND(ISNUMBER(AO$6),AO$4&gt;=INT($R9)),IF(SUMIF($W$4:AO$4,"&gt;="&amp;INT($R9),$W$6:AO$6)-HOUR($R9)+IF(HOUR($R9)&gt;=13,9,8)&lt;=$M9,IF(AO$4=INT($R9),AO$6-HOUR($R9)+IF(HOUR($R9)&gt;=13,9,8),AO$6),IF(SUMIF($W$4:AO$4,"&gt;="&amp;INT($R9),$W$6:AO$6)-$M9-HOUR($R9)+IF(HOUR($R9)&gt;=13,9,8)&lt;AO$6,$M9-SUMIF($W$4:AN$4,"&gt;="&amp;INT($R9),$W$6:AN$6)+HOUR($R9)-IF(HOUR($R9)&gt;=13,9,8),"")),""),"")</f>
        <v/>
      </c>
      <c r="AP9" s="27" t="str">
        <f t="array" ref="AP9">IFERROR(IF(AND(ISNUMBER(AP$6),AP$4&gt;=INT($R9)),IF(SUMIF($W$4:AP$4,"&gt;="&amp;INT($R9),$W$6:AP$6)-HOUR($R9)+IF(HOUR($R9)&gt;=13,9,8)&lt;=$M9,IF(AP$4=INT($R9),AP$6-HOUR($R9)+IF(HOUR($R9)&gt;=13,9,8),AP$6),IF(SUMIF($W$4:AP$4,"&gt;="&amp;INT($R9),$W$6:AP$6)-$M9-HOUR($R9)+IF(HOUR($R9)&gt;=13,9,8)&lt;AP$6,$M9-SUMIF($W$4:AO$4,"&gt;="&amp;INT($R9),$W$6:AO$6)+HOUR($R9)-IF(HOUR($R9)&gt;=13,9,8),"")),""),"")</f>
        <v/>
      </c>
      <c r="AQ9" s="27" t="str">
        <f t="array" ref="AQ9">IFERROR(IF(AND(ISNUMBER(AQ$6),AQ$4&gt;=INT($R9)),IF(SUMIF($W$4:AQ$4,"&gt;="&amp;INT($R9),$W$6:AQ$6)-HOUR($R9)+IF(HOUR($R9)&gt;=13,9,8)&lt;=$M9,IF(AQ$4=INT($R9),AQ$6-HOUR($R9)+IF(HOUR($R9)&gt;=13,9,8),AQ$6),IF(SUMIF($W$4:AQ$4,"&gt;="&amp;INT($R9),$W$6:AQ$6)-$M9-HOUR($R9)+IF(HOUR($R9)&gt;=13,9,8)&lt;AQ$6,$M9-SUMIF($W$4:AP$4,"&gt;="&amp;INT($R9),$W$6:AP$6)+HOUR($R9)-IF(HOUR($R9)&gt;=13,9,8),"")),""),"")</f>
        <v/>
      </c>
      <c r="AR9" s="27" t="str">
        <f t="array" ref="AR9">IFERROR(IF(AND(ISNUMBER(AR$6),AR$4&gt;=INT($R9)),IF(SUMIF($W$4:AR$4,"&gt;="&amp;INT($R9),$W$6:AR$6)-HOUR($R9)+IF(HOUR($R9)&gt;=13,9,8)&lt;=$M9,IF(AR$4=INT($R9),AR$6-HOUR($R9)+IF(HOUR($R9)&gt;=13,9,8),AR$6),IF(SUMIF($W$4:AR$4,"&gt;="&amp;INT($R9),$W$6:AR$6)-$M9-HOUR($R9)+IF(HOUR($R9)&gt;=13,9,8)&lt;AR$6,$M9-SUMIF($W$4:AQ$4,"&gt;="&amp;INT($R9),$W$6:AQ$6)+HOUR($R9)-IF(HOUR($R9)&gt;=13,9,8),"")),""),"")</f>
        <v/>
      </c>
      <c r="AS9" s="27" t="str">
        <f t="array" ref="AS9">IFERROR(IF(AND(ISNUMBER(AS$6),AS$4&gt;=INT($R9)),IF(SUMIF($W$4:AS$4,"&gt;="&amp;INT($R9),$W$6:AS$6)-HOUR($R9)+IF(HOUR($R9)&gt;=13,9,8)&lt;=$M9,IF(AS$4=INT($R9),AS$6-HOUR($R9)+IF(HOUR($R9)&gt;=13,9,8),AS$6),IF(SUMIF($W$4:AS$4,"&gt;="&amp;INT($R9),$W$6:AS$6)-$M9-HOUR($R9)+IF(HOUR($R9)&gt;=13,9,8)&lt;AS$6,$M9-SUMIF($W$4:AR$4,"&gt;="&amp;INT($R9),$W$6:AR$6)+HOUR($R9)-IF(HOUR($R9)&gt;=13,9,8),"")),""),"")</f>
        <v/>
      </c>
      <c r="AT9" s="27" t="str">
        <f t="array" ref="AT9">IFERROR(IF(AND(ISNUMBER(AT$6),AT$4&gt;=INT($R9)),IF(SUMIF($W$4:AT$4,"&gt;="&amp;INT($R9),$W$6:AT$6)-HOUR($R9)+IF(HOUR($R9)&gt;=13,9,8)&lt;=$M9,IF(AT$4=INT($R9),AT$6-HOUR($R9)+IF(HOUR($R9)&gt;=13,9,8),AT$6),IF(SUMIF($W$4:AT$4,"&gt;="&amp;INT($R9),$W$6:AT$6)-$M9-HOUR($R9)+IF(HOUR($R9)&gt;=13,9,8)&lt;AT$6,$M9-SUMIF($W$4:AS$4,"&gt;="&amp;INT($R9),$W$6:AS$6)+HOUR($R9)-IF(HOUR($R9)&gt;=13,9,8),"")),""),"")</f>
        <v/>
      </c>
      <c r="AU9" s="27" t="str">
        <f t="array" ref="AU9">IFERROR(IF(AND(ISNUMBER(AU$6),AU$4&gt;=INT($R9)),IF(SUMIF($W$4:AU$4,"&gt;="&amp;INT($R9),$W$6:AU$6)-HOUR($R9)+IF(HOUR($R9)&gt;=13,9,8)&lt;=$M9,IF(AU$4=INT($R9),AU$6-HOUR($R9)+IF(HOUR($R9)&gt;=13,9,8),AU$6),IF(SUMIF($W$4:AU$4,"&gt;="&amp;INT($R9),$W$6:AU$6)-$M9-HOUR($R9)+IF(HOUR($R9)&gt;=13,9,8)&lt;AU$6,$M9-SUMIF($W$4:AT$4,"&gt;="&amp;INT($R9),$W$6:AT$6)+HOUR($R9)-IF(HOUR($R9)&gt;=13,9,8),"")),""),"")</f>
        <v/>
      </c>
      <c r="AV9" s="27" t="str">
        <f t="array" ref="AV9">IFERROR(IF(AND(ISNUMBER(AV$6),AV$4&gt;=INT($R9)),IF(SUMIF($W$4:AV$4,"&gt;="&amp;INT($R9),$W$6:AV$6)-HOUR($R9)+IF(HOUR($R9)&gt;=13,9,8)&lt;=$M9,IF(AV$4=INT($R9),AV$6-HOUR($R9)+IF(HOUR($R9)&gt;=13,9,8),AV$6),IF(SUMIF($W$4:AV$4,"&gt;="&amp;INT($R9),$W$6:AV$6)-$M9-HOUR($R9)+IF(HOUR($R9)&gt;=13,9,8)&lt;AV$6,$M9-SUMIF($W$4:AU$4,"&gt;="&amp;INT($R9),$W$6:AU$6)+HOUR($R9)-IF(HOUR($R9)&gt;=13,9,8),"")),""),"")</f>
        <v/>
      </c>
      <c r="AW9" s="27" t="str">
        <f t="array" ref="AW9">IFERROR(IF(AND(ISNUMBER(AW$6),AW$4&gt;=INT($R9)),IF(SUMIF($W$4:AW$4,"&gt;="&amp;INT($R9),$W$6:AW$6)-HOUR($R9)+IF(HOUR($R9)&gt;=13,9,8)&lt;=$M9,IF(AW$4=INT($R9),AW$6-HOUR($R9)+IF(HOUR($R9)&gt;=13,9,8),AW$6),IF(SUMIF($W$4:AW$4,"&gt;="&amp;INT($R9),$W$6:AW$6)-$M9-HOUR($R9)+IF(HOUR($R9)&gt;=13,9,8)&lt;AW$6,$M9-SUMIF($W$4:AV$4,"&gt;="&amp;INT($R9),$W$6:AV$6)+HOUR($R9)-IF(HOUR($R9)&gt;=13,9,8),"")),""),"")</f>
        <v/>
      </c>
      <c r="AX9" s="27" t="str">
        <f t="array" ref="AX9">IFERROR(IF(AND(ISNUMBER(AX$6),AX$4&gt;=INT($R9)),IF(SUMIF($W$4:AX$4,"&gt;="&amp;INT($R9),$W$6:AX$6)-HOUR($R9)+IF(HOUR($R9)&gt;=13,9,8)&lt;=$M9,IF(AX$4=INT($R9),AX$6-HOUR($R9)+IF(HOUR($R9)&gt;=13,9,8),AX$6),IF(SUMIF($W$4:AX$4,"&gt;="&amp;INT($R9),$W$6:AX$6)-$M9-HOUR($R9)+IF(HOUR($R9)&gt;=13,9,8)&lt;AX$6,$M9-SUMIF($W$4:AW$4,"&gt;="&amp;INT($R9),$W$6:AW$6)+HOUR($R9)-IF(HOUR($R9)&gt;=13,9,8),"")),""),"")</f>
        <v/>
      </c>
      <c r="AY9" s="27" t="str">
        <f t="array" ref="AY9">IFERROR(IF(AND(ISNUMBER(AY$6),AY$4&gt;=INT($R9)),IF(SUMIF($W$4:AY$4,"&gt;="&amp;INT($R9),$W$6:AY$6)-HOUR($R9)+IF(HOUR($R9)&gt;=13,9,8)&lt;=$M9,IF(AY$4=INT($R9),AY$6-HOUR($R9)+IF(HOUR($R9)&gt;=13,9,8),AY$6),IF(SUMIF($W$4:AY$4,"&gt;="&amp;INT($R9),$W$6:AY$6)-$M9-HOUR($R9)+IF(HOUR($R9)&gt;=13,9,8)&lt;AY$6,$M9-SUMIF($W$4:AX$4,"&gt;="&amp;INT($R9),$W$6:AX$6)+HOUR($R9)-IF(HOUR($R9)&gt;=13,9,8),"")),""),"")</f>
        <v/>
      </c>
      <c r="AZ9" s="27" t="str">
        <f t="array" ref="AZ9">IFERROR(IF(AND(ISNUMBER(AZ$6),AZ$4&gt;=INT($R9)),IF(SUMIF($W$4:AZ$4,"&gt;="&amp;INT($R9),$W$6:AZ$6)-HOUR($R9)+IF(HOUR($R9)&gt;=13,9,8)&lt;=$M9,IF(AZ$4=INT($R9),AZ$6-HOUR($R9)+IF(HOUR($R9)&gt;=13,9,8),AZ$6),IF(SUMIF($W$4:AZ$4,"&gt;="&amp;INT($R9),$W$6:AZ$6)-$M9-HOUR($R9)+IF(HOUR($R9)&gt;=13,9,8)&lt;AZ$6,$M9-SUMIF($W$4:AY$4,"&gt;="&amp;INT($R9),$W$6:AY$6)+HOUR($R9)-IF(HOUR($R9)&gt;=13,9,8),"")),""),"")</f>
        <v/>
      </c>
      <c r="BA9" s="27" t="str">
        <f t="array" ref="BA9">IFERROR(IF(AND(ISNUMBER(BA$6),BA$4&gt;=INT($R9)),IF(SUMIF($W$4:BA$4,"&gt;="&amp;INT($R9),$W$6:BA$6)-HOUR($R9)+IF(HOUR($R9)&gt;=13,9,8)&lt;=$M9,IF(BA$4=INT($R9),BA$6-HOUR($R9)+IF(HOUR($R9)&gt;=13,9,8),BA$6),IF(SUMIF($W$4:BA$4,"&gt;="&amp;INT($R9),$W$6:BA$6)-$M9-HOUR($R9)+IF(HOUR($R9)&gt;=13,9,8)&lt;BA$6,$M9-SUMIF($W$4:AZ$4,"&gt;="&amp;INT($R9),$W$6:AZ$6)+HOUR($R9)-IF(HOUR($R9)&gt;=13,9,8),"")),""),"")</f>
        <v/>
      </c>
      <c r="BB9" s="27" t="str">
        <f t="array" ref="BB9">IFERROR(IF(AND(ISNUMBER(BB$6),BB$4&gt;=INT($R9)),IF(SUMIF($W$4:BB$4,"&gt;="&amp;INT($R9),$W$6:BB$6)-HOUR($R9)+IF(HOUR($R9)&gt;=13,9,8)&lt;=$M9,IF(BB$4=INT($R9),BB$6-HOUR($R9)+IF(HOUR($R9)&gt;=13,9,8),BB$6),IF(SUMIF($W$4:BB$4,"&gt;="&amp;INT($R9),$W$6:BB$6)-$M9-HOUR($R9)+IF(HOUR($R9)&gt;=13,9,8)&lt;BB$6,$M9-SUMIF($W$4:BA$4,"&gt;="&amp;INT($R9),$W$6:BA$6)+HOUR($R9)-IF(HOUR($R9)&gt;=13,9,8),"")),""),"")</f>
        <v/>
      </c>
      <c r="BC9" s="27" t="str">
        <f t="array" ref="BC9">IFERROR(IF(AND(ISNUMBER(BC$6),BC$4&gt;=INT($R9)),IF(SUMIF($W$4:BC$4,"&gt;="&amp;INT($R9),$W$6:BC$6)-HOUR($R9)+IF(HOUR($R9)&gt;=13,9,8)&lt;=$M9,IF(BC$4=INT($R9),BC$6-HOUR($R9)+IF(HOUR($R9)&gt;=13,9,8),BC$6),IF(SUMIF($W$4:BC$4,"&gt;="&amp;INT($R9),$W$6:BC$6)-$M9-HOUR($R9)+IF(HOUR($R9)&gt;=13,9,8)&lt;BC$6,$M9-SUMIF($W$4:BB$4,"&gt;="&amp;INT($R9),$W$6:BB$6)+HOUR($R9)-IF(HOUR($R9)&gt;=13,9,8),"")),""),"")</f>
        <v/>
      </c>
      <c r="BD9" s="27" t="str">
        <f t="array" ref="BD9">IFERROR(IF(AND(ISNUMBER(BD$6),BD$4&gt;=INT($R9)),IF(SUMIF($W$4:BD$4,"&gt;="&amp;INT($R9),$W$6:BD$6)-HOUR($R9)+IF(HOUR($R9)&gt;=13,9,8)&lt;=$M9,IF(BD$4=INT($R9),BD$6-HOUR($R9)+IF(HOUR($R9)&gt;=13,9,8),BD$6),IF(SUMIF($W$4:BD$4,"&gt;="&amp;INT($R9),$W$6:BD$6)-$M9-HOUR($R9)+IF(HOUR($R9)&gt;=13,9,8)&lt;BD$6,$M9-SUMIF($W$4:BC$4,"&gt;="&amp;INT($R9),$W$6:BC$6)+HOUR($R9)-IF(HOUR($R9)&gt;=13,9,8),"")),""),"")</f>
        <v/>
      </c>
      <c r="BE9" s="27" t="str">
        <f t="array" ref="BE9">IFERROR(IF(AND(ISNUMBER(BE$6),BE$4&gt;=INT($R9)),IF(SUMIF($W$4:BE$4,"&gt;="&amp;INT($R9),$W$6:BE$6)-HOUR($R9)+IF(HOUR($R9)&gt;=13,9,8)&lt;=$M9,IF(BE$4=INT($R9),BE$6-HOUR($R9)+IF(HOUR($R9)&gt;=13,9,8),BE$6),IF(SUMIF($W$4:BE$4,"&gt;="&amp;INT($R9),$W$6:BE$6)-$M9-HOUR($R9)+IF(HOUR($R9)&gt;=13,9,8)&lt;BE$6,$M9-SUMIF($W$4:BD$4,"&gt;="&amp;INT($R9),$W$6:BD$6)+HOUR($R9)-IF(HOUR($R9)&gt;=13,9,8),"")),""),"")</f>
        <v/>
      </c>
      <c r="BF9" s="27" t="str">
        <f t="array" ref="BF9">IFERROR(IF(AND(ISNUMBER(BF$6),BF$4&gt;=INT($R9)),IF(SUMIF($W$4:BF$4,"&gt;="&amp;INT($R9),$W$6:BF$6)-HOUR($R9)+IF(HOUR($R9)&gt;=13,9,8)&lt;=$M9,IF(BF$4=INT($R9),BF$6-HOUR($R9)+IF(HOUR($R9)&gt;=13,9,8),BF$6),IF(SUMIF($W$4:BF$4,"&gt;="&amp;INT($R9),$W$6:BF$6)-$M9-HOUR($R9)+IF(HOUR($R9)&gt;=13,9,8)&lt;BF$6,$M9-SUMIF($W$4:BE$4,"&gt;="&amp;INT($R9),$W$6:BE$6)+HOUR($R9)-IF(HOUR($R9)&gt;=13,9,8),"")),""),"")</f>
        <v/>
      </c>
      <c r="BG9" s="27" t="str">
        <f t="array" ref="BG9">IFERROR(IF(AND(ISNUMBER(BG$6),BG$4&gt;=INT($R9)),IF(SUMIF($W$4:BG$4,"&gt;="&amp;INT($R9),$W$6:BG$6)-HOUR($R9)+IF(HOUR($R9)&gt;=13,9,8)&lt;=$M9,IF(BG$4=INT($R9),BG$6-HOUR($R9)+IF(HOUR($R9)&gt;=13,9,8),BG$6),IF(SUMIF($W$4:BG$4,"&gt;="&amp;INT($R9),$W$6:BG$6)-$M9-HOUR($R9)+IF(HOUR($R9)&gt;=13,9,8)&lt;BG$6,$M9-SUMIF($W$4:BF$4,"&gt;="&amp;INT($R9),$W$6:BF$6)+HOUR($R9)-IF(HOUR($R9)&gt;=13,9,8),"")),""),"")</f>
        <v/>
      </c>
      <c r="BH9" s="27" t="str">
        <f t="array" ref="BH9">IFERROR(IF(AND(ISNUMBER(BH$6),BH$4&gt;=INT($R9)),IF(SUMIF($W$4:BH$4,"&gt;="&amp;INT($R9),$W$6:BH$6)-HOUR($R9)+IF(HOUR($R9)&gt;=13,9,8)&lt;=$M9,IF(BH$4=INT($R9),BH$6-HOUR($R9)+IF(HOUR($R9)&gt;=13,9,8),BH$6),IF(SUMIF($W$4:BH$4,"&gt;="&amp;INT($R9),$W$6:BH$6)-$M9-HOUR($R9)+IF(HOUR($R9)&gt;=13,9,8)&lt;BH$6,$M9-SUMIF($W$4:BG$4,"&gt;="&amp;INT($R9),$W$6:BG$6)+HOUR($R9)-IF(HOUR($R9)&gt;=13,9,8),"")),""),"")</f>
        <v/>
      </c>
      <c r="BI9" s="27" t="str">
        <f t="array" ref="BI9">IFERROR(IF(AND(ISNUMBER(BI$6),BI$4&gt;=INT($R9)),IF(SUMIF($W$4:BI$4,"&gt;="&amp;INT($R9),$W$6:BI$6)-HOUR($R9)+IF(HOUR($R9)&gt;=13,9,8)&lt;=$M9,IF(BI$4=INT($R9),BI$6-HOUR($R9)+IF(HOUR($R9)&gt;=13,9,8),BI$6),IF(SUMIF($W$4:BI$4,"&gt;="&amp;INT($R9),$W$6:BI$6)-$M9-HOUR($R9)+IF(HOUR($R9)&gt;=13,9,8)&lt;BI$6,$M9-SUMIF($W$4:BH$4,"&gt;="&amp;INT($R9),$W$6:BH$6)+HOUR($R9)-IF(HOUR($R9)&gt;=13,9,8),"")),""),"")</f>
        <v/>
      </c>
      <c r="BJ9" s="27" t="str">
        <f t="array" ref="BJ9">IFERROR(IF(AND(ISNUMBER(BJ$6),BJ$4&gt;=INT($R9)),IF(SUMIF($W$4:BJ$4,"&gt;="&amp;INT($R9),$W$6:BJ$6)-HOUR($R9)+IF(HOUR($R9)&gt;=13,9,8)&lt;=$M9,IF(BJ$4=INT($R9),BJ$6-HOUR($R9)+IF(HOUR($R9)&gt;=13,9,8),BJ$6),IF(SUMIF($W$4:BJ$4,"&gt;="&amp;INT($R9),$W$6:BJ$6)-$M9-HOUR($R9)+IF(HOUR($R9)&gt;=13,9,8)&lt;BJ$6,$M9-SUMIF($W$4:BI$4,"&gt;="&amp;INT($R9),$W$6:BI$6)+HOUR($R9)-IF(HOUR($R9)&gt;=13,9,8),"")),""),"")</f>
        <v/>
      </c>
      <c r="BK9" s="27" t="str">
        <f t="array" ref="BK9">IFERROR(IF(AND(ISNUMBER(BK$6),BK$4&gt;=INT($R9)),IF(SUMIF($W$4:BK$4,"&gt;="&amp;INT($R9),$W$6:BK$6)-HOUR($R9)+IF(HOUR($R9)&gt;=13,9,8)&lt;=$M9,IF(BK$4=INT($R9),BK$6-HOUR($R9)+IF(HOUR($R9)&gt;=13,9,8),BK$6),IF(SUMIF($W$4:BK$4,"&gt;="&amp;INT($R9),$W$6:BK$6)-$M9-HOUR($R9)+IF(HOUR($R9)&gt;=13,9,8)&lt;BK$6,$M9-SUMIF($W$4:BJ$4,"&gt;="&amp;INT($R9),$W$6:BJ$6)+HOUR($R9)-IF(HOUR($R9)&gt;=13,9,8),"")),""),"")</f>
        <v/>
      </c>
      <c r="BL9" s="27" t="str">
        <f t="array" ref="BL9">IFERROR(IF(AND(ISNUMBER(BL$6),BL$4&gt;=INT($R9)),IF(SUMIF($W$4:BL$4,"&gt;="&amp;INT($R9),$W$6:BL$6)-HOUR($R9)+IF(HOUR($R9)&gt;=13,9,8)&lt;=$M9,IF(BL$4=INT($R9),BL$6-HOUR($R9)+IF(HOUR($R9)&gt;=13,9,8),BL$6),IF(SUMIF($W$4:BL$4,"&gt;="&amp;INT($R9),$W$6:BL$6)-$M9-HOUR($R9)+IF(HOUR($R9)&gt;=13,9,8)&lt;BL$6,$M9-SUMIF($W$4:BK$4,"&gt;="&amp;INT($R9),$W$6:BK$6)+HOUR($R9)-IF(HOUR($R9)&gt;=13,9,8),"")),""),"")</f>
        <v/>
      </c>
      <c r="BM9" s="27" t="str">
        <f t="array" ref="BM9">IFERROR(IF(AND(ISNUMBER(BM$6),BM$4&gt;=INT($R9)),IF(SUMIF($W$4:BM$4,"&gt;="&amp;INT($R9),$W$6:BM$6)-HOUR($R9)+IF(HOUR($R9)&gt;=13,9,8)&lt;=$M9,IF(BM$4=INT($R9),BM$6-HOUR($R9)+IF(HOUR($R9)&gt;=13,9,8),BM$6),IF(SUMIF($W$4:BM$4,"&gt;="&amp;INT($R9),$W$6:BM$6)-$M9-HOUR($R9)+IF(HOUR($R9)&gt;=13,9,8)&lt;BM$6,$M9-SUMIF($W$4:BL$4,"&gt;="&amp;INT($R9),$W$6:BL$6)+HOUR($R9)-IF(HOUR($R9)&gt;=13,9,8),"")),""),"")</f>
        <v/>
      </c>
      <c r="BN9" s="27" t="str">
        <f t="array" ref="BN9">IFERROR(IF(AND(ISNUMBER(BN$6),BN$4&gt;=INT($R9)),IF(SUMIF($W$4:BN$4,"&gt;="&amp;INT($R9),$W$6:BN$6)-HOUR($R9)+IF(HOUR($R9)&gt;=13,9,8)&lt;=$M9,IF(BN$4=INT($R9),BN$6-HOUR($R9)+IF(HOUR($R9)&gt;=13,9,8),BN$6),IF(SUMIF($W$4:BN$4,"&gt;="&amp;INT($R9),$W$6:BN$6)-$M9-HOUR($R9)+IF(HOUR($R9)&gt;=13,9,8)&lt;BN$6,$M9-SUMIF($W$4:BM$4,"&gt;="&amp;INT($R9),$W$6:BM$6)+HOUR($R9)-IF(HOUR($R9)&gt;=13,9,8),"")),""),"")</f>
        <v/>
      </c>
      <c r="BO9" s="27" t="str">
        <f t="array" ref="BO9">IFERROR(IF(AND(ISNUMBER(BO$6),BO$4&gt;=INT($R9)),IF(SUMIF($W$4:BO$4,"&gt;="&amp;INT($R9),$W$6:BO$6)-HOUR($R9)+IF(HOUR($R9)&gt;=13,9,8)&lt;=$M9,IF(BO$4=INT($R9),BO$6-HOUR($R9)+IF(HOUR($R9)&gt;=13,9,8),BO$6),IF(SUMIF($W$4:BO$4,"&gt;="&amp;INT($R9),$W$6:BO$6)-$M9-HOUR($R9)+IF(HOUR($R9)&gt;=13,9,8)&lt;BO$6,$M9-SUMIF($W$4:BN$4,"&gt;="&amp;INT($R9),$W$6:BN$6)+HOUR($R9)-IF(HOUR($R9)&gt;=13,9,8),"")),""),"")</f>
        <v/>
      </c>
      <c r="BP9" s="27" t="str">
        <f t="array" ref="BP9">IFERROR(IF(AND(ISNUMBER(BP$6),BP$4&gt;=INT($R9)),IF(SUMIF($W$4:BP$4,"&gt;="&amp;INT($R9),$W$6:BP$6)-HOUR($R9)+IF(HOUR($R9)&gt;=13,9,8)&lt;=$M9,IF(BP$4=INT($R9),BP$6-HOUR($R9)+IF(HOUR($R9)&gt;=13,9,8),BP$6),IF(SUMIF($W$4:BP$4,"&gt;="&amp;INT($R9),$W$6:BP$6)-$M9-HOUR($R9)+IF(HOUR($R9)&gt;=13,9,8)&lt;BP$6,$M9-SUMIF($W$4:BO$4,"&gt;="&amp;INT($R9),$W$6:BO$6)+HOUR($R9)-IF(HOUR($R9)&gt;=13,9,8),"")),""),"")</f>
        <v/>
      </c>
      <c r="BQ9" s="27" t="str">
        <f t="array" ref="BQ9">IFERROR(IF(AND(ISNUMBER(BQ$6),BQ$4&gt;=INT($R9)),IF(SUMIF($W$4:BQ$4,"&gt;="&amp;INT($R9),$W$6:BQ$6)-HOUR($R9)+IF(HOUR($R9)&gt;=13,9,8)&lt;=$M9,IF(BQ$4=INT($R9),BQ$6-HOUR($R9)+IF(HOUR($R9)&gt;=13,9,8),BQ$6),IF(SUMIF($W$4:BQ$4,"&gt;="&amp;INT($R9),$W$6:BQ$6)-$M9-HOUR($R9)+IF(HOUR($R9)&gt;=13,9,8)&lt;BQ$6,$M9-SUMIF($W$4:BP$4,"&gt;="&amp;INT($R9),$W$6:BP$6)+HOUR($R9)-IF(HOUR($R9)&gt;=13,9,8),"")),""),"")</f>
        <v/>
      </c>
      <c r="BR9" s="27" t="str">
        <f t="array" ref="BR9">IFERROR(IF(AND(ISNUMBER(BR$6),BR$4&gt;=INT($R9)),IF(SUMIF($W$4:BR$4,"&gt;="&amp;INT($R9),$W$6:BR$6)-HOUR($R9)+IF(HOUR($R9)&gt;=13,9,8)&lt;=$M9,IF(BR$4=INT($R9),BR$6-HOUR($R9)+IF(HOUR($R9)&gt;=13,9,8),BR$6),IF(SUMIF($W$4:BR$4,"&gt;="&amp;INT($R9),$W$6:BR$6)-$M9-HOUR($R9)+IF(HOUR($R9)&gt;=13,9,8)&lt;BR$6,$M9-SUMIF($W$4:BQ$4,"&gt;="&amp;INT($R9),$W$6:BQ$6)+HOUR($R9)-IF(HOUR($R9)&gt;=13,9,8),"")),""),"")</f>
        <v/>
      </c>
      <c r="BS9" s="27" t="str">
        <f t="array" ref="BS9">IFERROR(IF(AND(ISNUMBER(BS$6),BS$4&gt;=INT($R9)),IF(SUMIF($W$4:BS$4,"&gt;="&amp;INT($R9),$W$6:BS$6)-HOUR($R9)+IF(HOUR($R9)&gt;=13,9,8)&lt;=$M9,IF(BS$4=INT($R9),BS$6-HOUR($R9)+IF(HOUR($R9)&gt;=13,9,8),BS$6),IF(SUMIF($W$4:BS$4,"&gt;="&amp;INT($R9),$W$6:BS$6)-$M9-HOUR($R9)+IF(HOUR($R9)&gt;=13,9,8)&lt;BS$6,$M9-SUMIF($W$4:BR$4,"&gt;="&amp;INT($R9),$W$6:BR$6)+HOUR($R9)-IF(HOUR($R9)&gt;=13,9,8),"")),""),"")</f>
        <v/>
      </c>
      <c r="BT9" s="27" t="str">
        <f t="array" ref="BT9">IFERROR(IF(AND(ISNUMBER(BT$6),BT$4&gt;=INT($R9)),IF(SUMIF($W$4:BT$4,"&gt;="&amp;INT($R9),$W$6:BT$6)-HOUR($R9)+IF(HOUR($R9)&gt;=13,9,8)&lt;=$M9,IF(BT$4=INT($R9),BT$6-HOUR($R9)+IF(HOUR($R9)&gt;=13,9,8),BT$6),IF(SUMIF($W$4:BT$4,"&gt;="&amp;INT($R9),$W$6:BT$6)-$M9-HOUR($R9)+IF(HOUR($R9)&gt;=13,9,8)&lt;BT$6,$M9-SUMIF($W$4:BS$4,"&gt;="&amp;INT($R9),$W$6:BS$6)+HOUR($R9)-IF(HOUR($R9)&gt;=13,9,8),"")),""),"")</f>
        <v/>
      </c>
      <c r="BU9" s="27" t="str">
        <f t="array" ref="BU9">IFERROR(IF(AND(ISNUMBER(BU$6),BU$4&gt;=INT($R9)),IF(SUMIF($W$4:BU$4,"&gt;="&amp;INT($R9),$W$6:BU$6)-HOUR($R9)+IF(HOUR($R9)&gt;=13,9,8)&lt;=$M9,IF(BU$4=INT($R9),BU$6-HOUR($R9)+IF(HOUR($R9)&gt;=13,9,8),BU$6),IF(SUMIF($W$4:BU$4,"&gt;="&amp;INT($R9),$W$6:BU$6)-$M9-HOUR($R9)+IF(HOUR($R9)&gt;=13,9,8)&lt;BU$6,$M9-SUMIF($W$4:BT$4,"&gt;="&amp;INT($R9),$W$6:BT$6)+HOUR($R9)-IF(HOUR($R9)&gt;=13,9,8),"")),""),"")</f>
        <v/>
      </c>
      <c r="BV9" s="27" t="str">
        <f t="array" ref="BV9">IFERROR(IF(AND(ISNUMBER(BV$6),BV$4&gt;=INT($R9)),IF(SUMIF($W$4:BV$4,"&gt;="&amp;INT($R9),$W$6:BV$6)-HOUR($R9)+IF(HOUR($R9)&gt;=13,9,8)&lt;=$M9,IF(BV$4=INT($R9),BV$6-HOUR($R9)+IF(HOUR($R9)&gt;=13,9,8),BV$6),IF(SUMIF($W$4:BV$4,"&gt;="&amp;INT($R9),$W$6:BV$6)-$M9-HOUR($R9)+IF(HOUR($R9)&gt;=13,9,8)&lt;BV$6,$M9-SUMIF($W$4:BU$4,"&gt;="&amp;INT($R9),$W$6:BU$6)+HOUR($R9)-IF(HOUR($R9)&gt;=13,9,8),"")),""),"")</f>
        <v/>
      </c>
      <c r="BW9" s="27" t="str">
        <f t="array" ref="BW9">IFERROR(IF(AND(ISNUMBER(BW$6),BW$4&gt;=INT($R9)),IF(SUMIF($W$4:BW$4,"&gt;="&amp;INT($R9),$W$6:BW$6)-HOUR($R9)+IF(HOUR($R9)&gt;=13,9,8)&lt;=$M9,IF(BW$4=INT($R9),BW$6-HOUR($R9)+IF(HOUR($R9)&gt;=13,9,8),BW$6),IF(SUMIF($W$4:BW$4,"&gt;="&amp;INT($R9),$W$6:BW$6)-$M9-HOUR($R9)+IF(HOUR($R9)&gt;=13,9,8)&lt;BW$6,$M9-SUMIF($W$4:BV$4,"&gt;="&amp;INT($R9),$W$6:BV$6)+HOUR($R9)-IF(HOUR($R9)&gt;=13,9,8),"")),""),"")</f>
        <v/>
      </c>
      <c r="BX9" s="27" t="str">
        <f t="array" ref="BX9">IFERROR(IF(AND(ISNUMBER(BX$6),BX$4&gt;=INT($R9)),IF(SUMIF($W$4:BX$4,"&gt;="&amp;INT($R9),$W$6:BX$6)-HOUR($R9)+IF(HOUR($R9)&gt;=13,9,8)&lt;=$M9,IF(BX$4=INT($R9),BX$6-HOUR($R9)+IF(HOUR($R9)&gt;=13,9,8),BX$6),IF(SUMIF($W$4:BX$4,"&gt;="&amp;INT($R9),$W$6:BX$6)-$M9-HOUR($R9)+IF(HOUR($R9)&gt;=13,9,8)&lt;BX$6,$M9-SUMIF($W$4:BW$4,"&gt;="&amp;INT($R9),$W$6:BW$6)+HOUR($R9)-IF(HOUR($R9)&gt;=13,9,8),"")),""),"")</f>
        <v/>
      </c>
      <c r="BY9" s="27" t="str">
        <f t="array" ref="BY9">IFERROR(IF(AND(ISNUMBER(BY$6),BY$4&gt;=INT($R9)),IF(SUMIF($W$4:BY$4,"&gt;="&amp;INT($R9),$W$6:BY$6)-HOUR($R9)+IF(HOUR($R9)&gt;=13,9,8)&lt;=$M9,IF(BY$4=INT($R9),BY$6-HOUR($R9)+IF(HOUR($R9)&gt;=13,9,8),BY$6),IF(SUMIF($W$4:BY$4,"&gt;="&amp;INT($R9),$W$6:BY$6)-$M9-HOUR($R9)+IF(HOUR($R9)&gt;=13,9,8)&lt;BY$6,$M9-SUMIF($W$4:BX$4,"&gt;="&amp;INT($R9),$W$6:BX$6)+HOUR($R9)-IF(HOUR($R9)&gt;=13,9,8),"")),""),"")</f>
        <v/>
      </c>
      <c r="BZ9" s="27" t="str">
        <f t="array" ref="BZ9">IFERROR(IF(AND(ISNUMBER(BZ$6),BZ$4&gt;=INT($R9)),IF(SUMIF($W$4:BZ$4,"&gt;="&amp;INT($R9),$W$6:BZ$6)-HOUR($R9)+IF(HOUR($R9)&gt;=13,9,8)&lt;=$M9,IF(BZ$4=INT($R9),BZ$6-HOUR($R9)+IF(HOUR($R9)&gt;=13,9,8),BZ$6),IF(SUMIF($W$4:BZ$4,"&gt;="&amp;INT($R9),$W$6:BZ$6)-$M9-HOUR($R9)+IF(HOUR($R9)&gt;=13,9,8)&lt;BZ$6,$M9-SUMIF($W$4:BY$4,"&gt;="&amp;INT($R9),$W$6:BY$6)+HOUR($R9)-IF(HOUR($R9)&gt;=13,9,8),"")),""),"")</f>
        <v/>
      </c>
      <c r="CA9" s="27" t="str">
        <f t="array" ref="CA9">IFERROR(IF(AND(ISNUMBER(CA$6),CA$4&gt;=INT($R9)),IF(SUMIF($W$4:CA$4,"&gt;="&amp;INT($R9),$W$6:CA$6)-HOUR($R9)+IF(HOUR($R9)&gt;=13,9,8)&lt;=$M9,IF(CA$4=INT($R9),CA$6-HOUR($R9)+IF(HOUR($R9)&gt;=13,9,8),CA$6),IF(SUMIF($W$4:CA$4,"&gt;="&amp;INT($R9),$W$6:CA$6)-$M9-HOUR($R9)+IF(HOUR($R9)&gt;=13,9,8)&lt;CA$6,$M9-SUMIF($W$4:BZ$4,"&gt;="&amp;INT($R9),$W$6:BZ$6)+HOUR($R9)-IF(HOUR($R9)&gt;=13,9,8),"")),""),"")</f>
        <v/>
      </c>
      <c r="CB9" s="27" t="str">
        <f t="array" ref="CB9">IFERROR(IF(AND(ISNUMBER(CB$6),CB$4&gt;=INT($R9)),IF(SUMIF($W$4:CB$4,"&gt;="&amp;INT($R9),$W$6:CB$6)-HOUR($R9)+IF(HOUR($R9)&gt;=13,9,8)&lt;=$M9,IF(CB$4=INT($R9),CB$6-HOUR($R9)+IF(HOUR($R9)&gt;=13,9,8),CB$6),IF(SUMIF($W$4:CB$4,"&gt;="&amp;INT($R9),$W$6:CB$6)-$M9-HOUR($R9)+IF(HOUR($R9)&gt;=13,9,8)&lt;CB$6,$M9-SUMIF($W$4:CA$4,"&gt;="&amp;INT($R9),$W$6:CA$6)+HOUR($R9)-IF(HOUR($R9)&gt;=13,9,8),"")),""),"")</f>
        <v/>
      </c>
      <c r="CC9" s="27" t="str">
        <f t="array" ref="CC9">IFERROR(IF(AND(ISNUMBER(CC$6),CC$4&gt;=INT($R9)),IF(SUMIF($W$4:CC$4,"&gt;="&amp;INT($R9),$W$6:CC$6)-HOUR($R9)+IF(HOUR($R9)&gt;=13,9,8)&lt;=$M9,IF(CC$4=INT($R9),CC$6-HOUR($R9)+IF(HOUR($R9)&gt;=13,9,8),CC$6),IF(SUMIF($W$4:CC$4,"&gt;="&amp;INT($R9),$W$6:CC$6)-$M9-HOUR($R9)+IF(HOUR($R9)&gt;=13,9,8)&lt;CC$6,$M9-SUMIF($W$4:CB$4,"&gt;="&amp;INT($R9),$W$6:CB$6)+HOUR($R9)-IF(HOUR($R9)&gt;=13,9,8),"")),""),"")</f>
        <v/>
      </c>
      <c r="CD9" s="27" t="str">
        <f t="array" ref="CD9">IFERROR(IF(AND(ISNUMBER(CD$6),CD$4&gt;=INT($R9)),IF(SUMIF($W$4:CD$4,"&gt;="&amp;INT($R9),$W$6:CD$6)-HOUR($R9)+IF(HOUR($R9)&gt;=13,9,8)&lt;=$M9,IF(CD$4=INT($R9),CD$6-HOUR($R9)+IF(HOUR($R9)&gt;=13,9,8),CD$6),IF(SUMIF($W$4:CD$4,"&gt;="&amp;INT($R9),$W$6:CD$6)-$M9-HOUR($R9)+IF(HOUR($R9)&gt;=13,9,8)&lt;CD$6,$M9-SUMIF($W$4:CC$4,"&gt;="&amp;INT($R9),$W$6:CC$6)+HOUR($R9)-IF(HOUR($R9)&gt;=13,9,8),"")),""),"")</f>
        <v/>
      </c>
      <c r="CE9" s="27" t="str">
        <f t="array" ref="CE9">IFERROR(IF(AND(ISNUMBER(CE$6),CE$4&gt;=INT($R9)),IF(SUMIF($W$4:CE$4,"&gt;="&amp;INT($R9),$W$6:CE$6)-HOUR($R9)+IF(HOUR($R9)&gt;=13,9,8)&lt;=$M9,IF(CE$4=INT($R9),CE$6-HOUR($R9)+IF(HOUR($R9)&gt;=13,9,8),CE$6),IF(SUMIF($W$4:CE$4,"&gt;="&amp;INT($R9),$W$6:CE$6)-$M9-HOUR($R9)+IF(HOUR($R9)&gt;=13,9,8)&lt;CE$6,$M9-SUMIF($W$4:CD$4,"&gt;="&amp;INT($R9),$W$6:CD$6)+HOUR($R9)-IF(HOUR($R9)&gt;=13,9,8),"")),""),"")</f>
        <v/>
      </c>
      <c r="CF9" s="27" t="str">
        <f t="array" ref="CF9">IFERROR(IF(AND(ISNUMBER(CF$6),CF$4&gt;=INT($R9)),IF(SUMIF($W$4:CF$4,"&gt;="&amp;INT($R9),$W$6:CF$6)-HOUR($R9)+IF(HOUR($R9)&gt;=13,9,8)&lt;=$M9,IF(CF$4=INT($R9),CF$6-HOUR($R9)+IF(HOUR($R9)&gt;=13,9,8),CF$6),IF(SUMIF($W$4:CF$4,"&gt;="&amp;INT($R9),$W$6:CF$6)-$M9-HOUR($R9)+IF(HOUR($R9)&gt;=13,9,8)&lt;CF$6,$M9-SUMIF($W$4:CE$4,"&gt;="&amp;INT($R9),$W$6:CE$6)+HOUR($R9)-IF(HOUR($R9)&gt;=13,9,8),"")),""),"")</f>
        <v/>
      </c>
      <c r="CG9" s="27" t="str">
        <f t="array" ref="CG9">IFERROR(IF(AND(ISNUMBER(CG$6),CG$4&gt;=INT($R9)),IF(SUMIF($W$4:CG$4,"&gt;="&amp;INT($R9),$W$6:CG$6)-HOUR($R9)+IF(HOUR($R9)&gt;=13,9,8)&lt;=$M9,IF(CG$4=INT($R9),CG$6-HOUR($R9)+IF(HOUR($R9)&gt;=13,9,8),CG$6),IF(SUMIF($W$4:CG$4,"&gt;="&amp;INT($R9),$W$6:CG$6)-$M9-HOUR($R9)+IF(HOUR($R9)&gt;=13,9,8)&lt;CG$6,$M9-SUMIF($W$4:CF$4,"&gt;="&amp;INT($R9),$W$6:CF$6)+HOUR($R9)-IF(HOUR($R9)&gt;=13,9,8),"")),""),"")</f>
        <v/>
      </c>
      <c r="CH9" s="27">
        <f t="array" ref="CH9">IFERROR(IF(AND(ISNUMBER(CH$6),CH$4&gt;=INT($R9)),IF(SUMIF($W$4:CH$4,"&gt;="&amp;INT($R9),$W$6:CH$6)-HOUR($R9)+IF(HOUR($R9)&gt;=13,9,8)&lt;=$M9,IF(CH$4=INT($R9),CH$6-HOUR($R9)+IF(HOUR($R9)&gt;=13,9,8),CH$6),IF(SUMIF($W$4:CH$4,"&gt;="&amp;INT($R9),$W$6:CH$6)-$M9-HOUR($R9)+IF(HOUR($R9)&gt;=13,9,8)&lt;CH$6,$M9-SUMIF($W$4:CG$4,"&gt;="&amp;INT($R9),$W$6:CG$6)+HOUR($R9)-IF(HOUR($R9)&gt;=13,9,8),"")),""),"")</f>
        <v>7</v>
      </c>
      <c r="CI9" s="27">
        <f t="array" ref="CI9">IFERROR(IF(AND(ISNUMBER(CI$6),CI$4&gt;=INT($R9)),IF(SUMIF($W$4:CI$4,"&gt;="&amp;INT($R9),$W$6:CI$6)-HOUR($R9)+IF(HOUR($R9)&gt;=13,9,8)&lt;=$M9,IF(CI$4=INT($R9),CI$6-HOUR($R9)+IF(HOUR($R9)&gt;=13,9,8),CI$6),IF(SUMIF($W$4:CI$4,"&gt;="&amp;INT($R9),$W$6:CI$6)-$M9-HOUR($R9)+IF(HOUR($R9)&gt;=13,9,8)&lt;CI$6,$M9-SUMIF($W$4:CH$4,"&gt;="&amp;INT($R9),$W$6:CH$6)+HOUR($R9)-IF(HOUR($R9)&gt;=13,9,8),"")),""),"")</f>
        <v>5.33</v>
      </c>
      <c r="CJ9" s="27" t="str">
        <f t="array" ref="CJ9">IFERROR(IF(AND(ISNUMBER(CJ$6),CJ$4&gt;=INT($R9)),IF(SUMIF($W$4:CJ$4,"&gt;="&amp;INT($R9),$W$6:CJ$6)-HOUR($R9)+IF(HOUR($R9)&gt;=13,9,8)&lt;=$M9,IF(CJ$4=INT($R9),CJ$6-HOUR($R9)+IF(HOUR($R9)&gt;=13,9,8),CJ$6),IF(SUMIF($W$4:CJ$4,"&gt;="&amp;INT($R9),$W$6:CJ$6)-$M9-HOUR($R9)+IF(HOUR($R9)&gt;=13,9,8)&lt;CJ$6,$M9-SUMIF($W$4:CI$4,"&gt;="&amp;INT($R9),$W$6:CI$6)+HOUR($R9)-IF(HOUR($R9)&gt;=13,9,8),"")),""),"")</f>
        <v/>
      </c>
      <c r="CK9" s="27" t="str">
        <f t="array" ref="CK9">IFERROR(IF(AND(ISNUMBER(CK$6),CK$4&gt;=INT($R9)),IF(SUMIF($W$4:CK$4,"&gt;="&amp;INT($R9),$W$6:CK$6)-HOUR($R9)+IF(HOUR($R9)&gt;=13,9,8)&lt;=$M9,IF(CK$4=INT($R9),CK$6-HOUR($R9)+IF(HOUR($R9)&gt;=13,9,8),CK$6),IF(SUMIF($W$4:CK$4,"&gt;="&amp;INT($R9),$W$6:CK$6)-$M9-HOUR($R9)+IF(HOUR($R9)&gt;=13,9,8)&lt;CK$6,$M9-SUMIF($W$4:CJ$4,"&gt;="&amp;INT($R9),$W$6:CJ$6)+HOUR($R9)-IF(HOUR($R9)&gt;=13,9,8),"")),""),"")</f>
        <v/>
      </c>
      <c r="CL9" s="27" t="str">
        <f t="array" ref="CL9">IFERROR(IF(AND(ISNUMBER(CL$6),CL$4&gt;=INT($R9)),IF(SUMIF($W$4:CL$4,"&gt;="&amp;INT($R9),$W$6:CL$6)-HOUR($R9)+IF(HOUR($R9)&gt;=13,9,8)&lt;=$M9,IF(CL$4=INT($R9),CL$6-HOUR($R9)+IF(HOUR($R9)&gt;=13,9,8),CL$6),IF(SUMIF($W$4:CL$4,"&gt;="&amp;INT($R9),$W$6:CL$6)-$M9-HOUR($R9)+IF(HOUR($R9)&gt;=13,9,8)&lt;CL$6,$M9-SUMIF($W$4:CK$4,"&gt;="&amp;INT($R9),$W$6:CK$6)+HOUR($R9)-IF(HOUR($R9)&gt;=13,9,8),"")),""),"")</f>
        <v/>
      </c>
      <c r="CM9" s="27" t="str">
        <f t="array" ref="CM9">IFERROR(IF(AND(ISNUMBER(CM$6),CM$4&gt;=INT($R9)),IF(SUMIF($W$4:CM$4,"&gt;="&amp;INT($R9),$W$6:CM$6)-HOUR($R9)+IF(HOUR($R9)&gt;=13,9,8)&lt;=$M9,IF(CM$4=INT($R9),CM$6-HOUR($R9)+IF(HOUR($R9)&gt;=13,9,8),CM$6),IF(SUMIF($W$4:CM$4,"&gt;="&amp;INT($R9),$W$6:CM$6)-$M9-HOUR($R9)+IF(HOUR($R9)&gt;=13,9,8)&lt;CM$6,$M9-SUMIF($W$4:CL$4,"&gt;="&amp;INT($R9),$W$6:CL$6)+HOUR($R9)-IF(HOUR($R9)&gt;=13,9,8),"")),""),"")</f>
        <v/>
      </c>
      <c r="CN9" s="27" t="str">
        <f t="array" ref="CN9">IFERROR(IF(AND(ISNUMBER(CN$6),CN$4&gt;=INT($R9)),IF(SUMIF($W$4:CN$4,"&gt;="&amp;INT($R9),$W$6:CN$6)-HOUR($R9)+IF(HOUR($R9)&gt;=13,9,8)&lt;=$M9,IF(CN$4=INT($R9),CN$6-HOUR($R9)+IF(HOUR($R9)&gt;=13,9,8),CN$6),IF(SUMIF($W$4:CN$4,"&gt;="&amp;INT($R9),$W$6:CN$6)-$M9-HOUR($R9)+IF(HOUR($R9)&gt;=13,9,8)&lt;CN$6,$M9-SUMIF($W$4:CM$4,"&gt;="&amp;INT($R9),$W$6:CM$6)+HOUR($R9)-IF(HOUR($R9)&gt;=13,9,8),"")),""),"")</f>
        <v/>
      </c>
      <c r="CO9" s="27" t="str">
        <f t="array" ref="CO9">IFERROR(IF(AND(ISNUMBER(CO$6),CO$4&gt;=INT($R9)),IF(SUMIF($W$4:CO$4,"&gt;="&amp;INT($R9),$W$6:CO$6)-HOUR($R9)+IF(HOUR($R9)&gt;=13,9,8)&lt;=$M9,IF(CO$4=INT($R9),CO$6-HOUR($R9)+IF(HOUR($R9)&gt;=13,9,8),CO$6),IF(SUMIF($W$4:CO$4,"&gt;="&amp;INT($R9),$W$6:CO$6)-$M9-HOUR($R9)+IF(HOUR($R9)&gt;=13,9,8)&lt;CO$6,$M9-SUMIF($W$4:CN$4,"&gt;="&amp;INT($R9),$W$6:CN$6)+HOUR($R9)-IF(HOUR($R9)&gt;=13,9,8),"")),""),"")</f>
        <v/>
      </c>
      <c r="CP9" s="27" t="str">
        <f t="array" ref="CP9">IFERROR(IF(AND(ISNUMBER(CP$6),CP$4&gt;=INT($R9)),IF(SUMIF($W$4:CP$4,"&gt;="&amp;INT($R9),$W$6:CP$6)-HOUR($R9)+IF(HOUR($R9)&gt;=13,9,8)&lt;=$M9,IF(CP$4=INT($R9),CP$6-HOUR($R9)+IF(HOUR($R9)&gt;=13,9,8),CP$6),IF(SUMIF($W$4:CP$4,"&gt;="&amp;INT($R9),$W$6:CP$6)-$M9-HOUR($R9)+IF(HOUR($R9)&gt;=13,9,8)&lt;CP$6,$M9-SUMIF($W$4:CO$4,"&gt;="&amp;INT($R9),$W$6:CO$6)+HOUR($R9)-IF(HOUR($R9)&gt;=13,9,8),"")),""),"")</f>
        <v/>
      </c>
      <c r="CQ9" s="27" t="str">
        <f t="array" ref="CQ9">IFERROR(IF(AND(ISNUMBER(CQ$6),CQ$4&gt;=INT($R9)),IF(SUMIF($W$4:CQ$4,"&gt;="&amp;INT($R9),$W$6:CQ$6)-HOUR($R9)+IF(HOUR($R9)&gt;=13,9,8)&lt;=$M9,IF(CQ$4=INT($R9),CQ$6-HOUR($R9)+IF(HOUR($R9)&gt;=13,9,8),CQ$6),IF(SUMIF($W$4:CQ$4,"&gt;="&amp;INT($R9),$W$6:CQ$6)-$M9-HOUR($R9)+IF(HOUR($R9)&gt;=13,9,8)&lt;CQ$6,$M9-SUMIF($W$4:CP$4,"&gt;="&amp;INT($R9),$W$6:CP$6)+HOUR($R9)-IF(HOUR($R9)&gt;=13,9,8),"")),""),"")</f>
        <v/>
      </c>
      <c r="CR9" s="27" t="str">
        <f t="array" ref="CR9">IFERROR(IF(AND(ISNUMBER(CR$6),CR$4&gt;=INT($R9)),IF(SUMIF($W$4:CR$4,"&gt;="&amp;INT($R9),$W$6:CR$6)-HOUR($R9)+IF(HOUR($R9)&gt;=13,9,8)&lt;=$M9,IF(CR$4=INT($R9),CR$6-HOUR($R9)+IF(HOUR($R9)&gt;=13,9,8),CR$6),IF(SUMIF($W$4:CR$4,"&gt;="&amp;INT($R9),$W$6:CR$6)-$M9-HOUR($R9)+IF(HOUR($R9)&gt;=13,9,8)&lt;CR$6,$M9-SUMIF($W$4:CQ$4,"&gt;="&amp;INT($R9),$W$6:CQ$6)+HOUR($R9)-IF(HOUR($R9)&gt;=13,9,8),"")),""),"")</f>
        <v/>
      </c>
      <c r="CS9" s="27" t="str">
        <f t="array" ref="CS9">IFERROR(IF(AND(ISNUMBER(CS$6),CS$4&gt;=INT($R9)),IF(SUMIF($W$4:CS$4,"&gt;="&amp;INT($R9),$W$6:CS$6)-HOUR($R9)+IF(HOUR($R9)&gt;=13,9,8)&lt;=$M9,IF(CS$4=INT($R9),CS$6-HOUR($R9)+IF(HOUR($R9)&gt;=13,9,8),CS$6),IF(SUMIF($W$4:CS$4,"&gt;="&amp;INT($R9),$W$6:CS$6)-$M9-HOUR($R9)+IF(HOUR($R9)&gt;=13,9,8)&lt;CS$6,$M9-SUMIF($W$4:CR$4,"&gt;="&amp;INT($R9),$W$6:CR$6)+HOUR($R9)-IF(HOUR($R9)&gt;=13,9,8),"")),""),"")</f>
        <v/>
      </c>
      <c r="CT9" s="27" t="str">
        <f t="array" ref="CT9">IFERROR(IF(AND(ISNUMBER(CT$6),CT$4&gt;=INT($R9)),IF(SUMIF($W$4:CT$4,"&gt;="&amp;INT($R9),$W$6:CT$6)-HOUR($R9)+IF(HOUR($R9)&gt;=13,9,8)&lt;=$M9,IF(CT$4=INT($R9),CT$6-HOUR($R9)+IF(HOUR($R9)&gt;=13,9,8),CT$6),IF(SUMIF($W$4:CT$4,"&gt;="&amp;INT($R9),$W$6:CT$6)-$M9-HOUR($R9)+IF(HOUR($R9)&gt;=13,9,8)&lt;CT$6,$M9-SUMIF($W$4:CS$4,"&gt;="&amp;INT($R9),$W$6:CS$6)+HOUR($R9)-IF(HOUR($R9)&gt;=13,9,8),"")),""),"")</f>
        <v/>
      </c>
      <c r="CU9" s="27" t="str">
        <f t="array" ref="CU9">IFERROR(IF(AND(ISNUMBER(CU$6),CU$4&gt;=INT($R9)),IF(SUMIF($W$4:CU$4,"&gt;="&amp;INT($R9),$W$6:CU$6)-HOUR($R9)+IF(HOUR($R9)&gt;=13,9,8)&lt;=$M9,IF(CU$4=INT($R9),CU$6-HOUR($R9)+IF(HOUR($R9)&gt;=13,9,8),CU$6),IF(SUMIF($W$4:CU$4,"&gt;="&amp;INT($R9),$W$6:CU$6)-$M9-HOUR($R9)+IF(HOUR($R9)&gt;=13,9,8)&lt;CU$6,$M9-SUMIF($W$4:CT$4,"&gt;="&amp;INT($R9),$W$6:CT$6)+HOUR($R9)-IF(HOUR($R9)&gt;=13,9,8),"")),""),"")</f>
        <v/>
      </c>
      <c r="CV9" s="27" t="str">
        <f t="array" ref="CV9">IFERROR(IF(AND(ISNUMBER(CV$6),CV$4&gt;=INT($R9)),IF(SUMIF($W$4:CV$4,"&gt;="&amp;INT($R9),$W$6:CV$6)-HOUR($R9)+IF(HOUR($R9)&gt;=13,9,8)&lt;=$M9,IF(CV$4=INT($R9),CV$6-HOUR($R9)+IF(HOUR($R9)&gt;=13,9,8),CV$6),IF(SUMIF($W$4:CV$4,"&gt;="&amp;INT($R9),$W$6:CV$6)-$M9-HOUR($R9)+IF(HOUR($R9)&gt;=13,9,8)&lt;CV$6,$M9-SUMIF($W$4:CU$4,"&gt;="&amp;INT($R9),$W$6:CU$6)+HOUR($R9)-IF(HOUR($R9)&gt;=13,9,8),"")),""),"")</f>
        <v/>
      </c>
      <c r="CW9" s="27" t="str">
        <f t="array" ref="CW9">IFERROR(IF(AND(ISNUMBER(CW$6),CW$4&gt;=INT($R9)),IF(SUMIF($W$4:CW$4,"&gt;="&amp;INT($R9),$W$6:CW$6)-HOUR($R9)+IF(HOUR($R9)&gt;=13,9,8)&lt;=$M9,IF(CW$4=INT($R9),CW$6-HOUR($R9)+IF(HOUR($R9)&gt;=13,9,8),CW$6),IF(SUMIF($W$4:CW$4,"&gt;="&amp;INT($R9),$W$6:CW$6)-$M9-HOUR($R9)+IF(HOUR($R9)&gt;=13,9,8)&lt;CW$6,$M9-SUMIF($W$4:CV$4,"&gt;="&amp;INT($R9),$W$6:CV$6)+HOUR($R9)-IF(HOUR($R9)&gt;=13,9,8),"")),""),"")</f>
        <v/>
      </c>
      <c r="CX9" s="27" t="str">
        <f t="array" ref="CX9">IFERROR(IF(AND(ISNUMBER(CX$6),CX$4&gt;=INT($R9)),IF(SUMIF($W$4:CX$4,"&gt;="&amp;INT($R9),$W$6:CX$6)-HOUR($R9)+IF(HOUR($R9)&gt;=13,9,8)&lt;=$M9,IF(CX$4=INT($R9),CX$6-HOUR($R9)+IF(HOUR($R9)&gt;=13,9,8),CX$6),IF(SUMIF($W$4:CX$4,"&gt;="&amp;INT($R9),$W$6:CX$6)-$M9-HOUR($R9)+IF(HOUR($R9)&gt;=13,9,8)&lt;CX$6,$M9-SUMIF($W$4:CW$4,"&gt;="&amp;INT($R9),$W$6:CW$6)+HOUR($R9)-IF(HOUR($R9)&gt;=13,9,8),"")),""),"")</f>
        <v/>
      </c>
      <c r="CY9" s="27" t="str">
        <f t="array" ref="CY9">IFERROR(IF(AND(ISNUMBER(CY$6),CY$4&gt;=INT($R9)),IF(SUMIF($W$4:CY$4,"&gt;="&amp;INT($R9),$W$6:CY$6)-HOUR($R9)+IF(HOUR($R9)&gt;=13,9,8)&lt;=$M9,IF(CY$4=INT($R9),CY$6-HOUR($R9)+IF(HOUR($R9)&gt;=13,9,8),CY$6),IF(SUMIF($W$4:CY$4,"&gt;="&amp;INT($R9),$W$6:CY$6)-$M9-HOUR($R9)+IF(HOUR($R9)&gt;=13,9,8)&lt;CY$6,$M9-SUMIF($W$4:CX$4,"&gt;="&amp;INT($R9),$W$6:CX$6)+HOUR($R9)-IF(HOUR($R9)&gt;=13,9,8),"")),""),"")</f>
        <v/>
      </c>
      <c r="CZ9" s="27" t="str">
        <f t="array" ref="CZ9">IFERROR(IF(AND(ISNUMBER(CZ$6),CZ$4&gt;=INT($R9)),IF(SUMIF($W$4:CZ$4,"&gt;="&amp;INT($R9),$W$6:CZ$6)-HOUR($R9)+IF(HOUR($R9)&gt;=13,9,8)&lt;=$M9,IF(CZ$4=INT($R9),CZ$6-HOUR($R9)+IF(HOUR($R9)&gt;=13,9,8),CZ$6),IF(SUMIF($W$4:CZ$4,"&gt;="&amp;INT($R9),$W$6:CZ$6)-$M9-HOUR($R9)+IF(HOUR($R9)&gt;=13,9,8)&lt;CZ$6,$M9-SUMIF($W$4:CY$4,"&gt;="&amp;INT($R9),$W$6:CY$6)+HOUR($R9)-IF(HOUR($R9)&gt;=13,9,8),"")),""),"")</f>
        <v/>
      </c>
      <c r="DA9" s="27" t="str">
        <f t="array" ref="DA9">IFERROR(IF(AND(ISNUMBER(DA$6),DA$4&gt;=INT($R9)),IF(SUMIF($W$4:DA$4,"&gt;="&amp;INT($R9),$W$6:DA$6)-HOUR($R9)+IF(HOUR($R9)&gt;=13,9,8)&lt;=$M9,IF(DA$4=INT($R9),DA$6-HOUR($R9)+IF(HOUR($R9)&gt;=13,9,8),DA$6),IF(SUMIF($W$4:DA$4,"&gt;="&amp;INT($R9),$W$6:DA$6)-$M9-HOUR($R9)+IF(HOUR($R9)&gt;=13,9,8)&lt;DA$6,$M9-SUMIF($W$4:CZ$4,"&gt;="&amp;INT($R9),$W$6:CZ$6)+HOUR($R9)-IF(HOUR($R9)&gt;=13,9,8),"")),""),"")</f>
        <v/>
      </c>
      <c r="DB9" s="27" t="str">
        <f t="array" ref="DB9">IFERROR(IF(AND(ISNUMBER(DB$6),DB$4&gt;=INT($R9)),IF(SUMIF($W$4:DB$4,"&gt;="&amp;INT($R9),$W$6:DB$6)-HOUR($R9)+IF(HOUR($R9)&gt;=13,9,8)&lt;=$M9,IF(DB$4=INT($R9),DB$6-HOUR($R9)+IF(HOUR($R9)&gt;=13,9,8),DB$6),IF(SUMIF($W$4:DB$4,"&gt;="&amp;INT($R9),$W$6:DB$6)-$M9-HOUR($R9)+IF(HOUR($R9)&gt;=13,9,8)&lt;DB$6,$M9-SUMIF($W$4:DA$4,"&gt;="&amp;INT($R9),$W$6:DA$6)+HOUR($R9)-IF(HOUR($R9)&gt;=13,9,8),"")),""),"")</f>
        <v/>
      </c>
      <c r="DC9" s="27" t="str">
        <f t="array" ref="DC9">IFERROR(IF(AND(ISNUMBER(DC$6),DC$4&gt;=INT($R9)),IF(SUMIF($W$4:DC$4,"&gt;="&amp;INT($R9),$W$6:DC$6)-HOUR($R9)+IF(HOUR($R9)&gt;=13,9,8)&lt;=$M9,IF(DC$4=INT($R9),DC$6-HOUR($R9)+IF(HOUR($R9)&gt;=13,9,8),DC$6),IF(SUMIF($W$4:DC$4,"&gt;="&amp;INT($R9),$W$6:DC$6)-$M9-HOUR($R9)+IF(HOUR($R9)&gt;=13,9,8)&lt;DC$6,$M9-SUMIF($W$4:DB$4,"&gt;="&amp;INT($R9),$W$6:DB$6)+HOUR($R9)-IF(HOUR($R9)&gt;=13,9,8),"")),""),"")</f>
        <v/>
      </c>
      <c r="DD9" s="27" t="str">
        <f t="array" ref="DD9">IFERROR(IF(AND(ISNUMBER(DD$6),DD$4&gt;=INT($R9)),IF(SUMIF($W$4:DD$4,"&gt;="&amp;INT($R9),$W$6:DD$6)-HOUR($R9)+IF(HOUR($R9)&gt;=13,9,8)&lt;=$M9,IF(DD$4=INT($R9),DD$6-HOUR($R9)+IF(HOUR($R9)&gt;=13,9,8),DD$6),IF(SUMIF($W$4:DD$4,"&gt;="&amp;INT($R9),$W$6:DD$6)-$M9-HOUR($R9)+IF(HOUR($R9)&gt;=13,9,8)&lt;DD$6,$M9-SUMIF($W$4:DC$4,"&gt;="&amp;INT($R9),$W$6:DC$6)+HOUR($R9)-IF(HOUR($R9)&gt;=13,9,8),"")),""),"")</f>
        <v/>
      </c>
      <c r="DE9" s="27" t="str">
        <f t="array" ref="DE9">IFERROR(IF(AND(ISNUMBER(DE$6),DE$4&gt;=INT($R9)),IF(SUMIF($W$4:DE$4,"&gt;="&amp;INT($R9),$W$6:DE$6)-HOUR($R9)+IF(HOUR($R9)&gt;=13,9,8)&lt;=$M9,IF(DE$4=INT($R9),DE$6-HOUR($R9)+IF(HOUR($R9)&gt;=13,9,8),DE$6),IF(SUMIF($W$4:DE$4,"&gt;="&amp;INT($R9),$W$6:DE$6)-$M9-HOUR($R9)+IF(HOUR($R9)&gt;=13,9,8)&lt;DE$6,$M9-SUMIF($W$4:DD$4,"&gt;="&amp;INT($R9),$W$6:DD$6)+HOUR($R9)-IF(HOUR($R9)&gt;=13,9,8),"")),""),"")</f>
        <v/>
      </c>
      <c r="DF9" s="27" t="str">
        <f t="array" ref="DF9">IFERROR(IF(AND(ISNUMBER(DF$6),DF$4&gt;=INT($R9)),IF(SUMIF($W$4:DF$4,"&gt;="&amp;INT($R9),$W$6:DF$6)-HOUR($R9)+IF(HOUR($R9)&gt;=13,9,8)&lt;=$M9,IF(DF$4=INT($R9),DF$6-HOUR($R9)+IF(HOUR($R9)&gt;=13,9,8),DF$6),IF(SUMIF($W$4:DF$4,"&gt;="&amp;INT($R9),$W$6:DF$6)-$M9-HOUR($R9)+IF(HOUR($R9)&gt;=13,9,8)&lt;DF$6,$M9-SUMIF($W$4:DE$4,"&gt;="&amp;INT($R9),$W$6:DE$6)+HOUR($R9)-IF(HOUR($R9)&gt;=13,9,8),"")),""),"")</f>
        <v/>
      </c>
      <c r="DG9" s="27" t="str">
        <f t="array" ref="DG9">IFERROR(IF(AND(ISNUMBER(DG$6),DG$4&gt;=INT($R9)),IF(SUMIF($W$4:DG$4,"&gt;="&amp;INT($R9),$W$6:DG$6)-HOUR($R9)+IF(HOUR($R9)&gt;=13,9,8)&lt;=$M9,IF(DG$4=INT($R9),DG$6-HOUR($R9)+IF(HOUR($R9)&gt;=13,9,8),DG$6),IF(SUMIF($W$4:DG$4,"&gt;="&amp;INT($R9),$W$6:DG$6)-$M9-HOUR($R9)+IF(HOUR($R9)&gt;=13,9,8)&lt;DG$6,$M9-SUMIF($W$4:DF$4,"&gt;="&amp;INT($R9),$W$6:DF$6)+HOUR($R9)-IF(HOUR($R9)&gt;=13,9,8),"")),""),"")</f>
        <v/>
      </c>
      <c r="DH9" s="27" t="str">
        <f t="array" ref="DH9">IFERROR(IF(AND(ISNUMBER(DH$6),DH$4&gt;=INT($R9)),IF(SUMIF($W$4:DH$4,"&gt;="&amp;INT($R9),$W$6:DH$6)-HOUR($R9)+IF(HOUR($R9)&gt;=13,9,8)&lt;=$M9,IF(DH$4=INT($R9),DH$6-HOUR($R9)+IF(HOUR($R9)&gt;=13,9,8),DH$6),IF(SUMIF($W$4:DH$4,"&gt;="&amp;INT($R9),$W$6:DH$6)-$M9-HOUR($R9)+IF(HOUR($R9)&gt;=13,9,8)&lt;DH$6,$M9-SUMIF($W$4:DG$4,"&gt;="&amp;INT($R9),$W$6:DG$6)+HOUR($R9)-IF(HOUR($R9)&gt;=13,9,8),"")),""),"")</f>
        <v/>
      </c>
      <c r="DI9" s="27" t="str">
        <f t="array" ref="DI9">IFERROR(IF(AND(ISNUMBER(DI$6),DI$4&gt;=INT($R9)),IF(SUMIF($W$4:DI$4,"&gt;="&amp;INT($R9),$W$6:DI$6)-HOUR($R9)+IF(HOUR($R9)&gt;=13,9,8)&lt;=$M9,IF(DI$4=INT($R9),DI$6-HOUR($R9)+IF(HOUR($R9)&gt;=13,9,8),DI$6),IF(SUMIF($W$4:DI$4,"&gt;="&amp;INT($R9),$W$6:DI$6)-$M9-HOUR($R9)+IF(HOUR($R9)&gt;=13,9,8)&lt;DI$6,$M9-SUMIF($W$4:DH$4,"&gt;="&amp;INT($R9),$W$6:DH$6)+HOUR($R9)-IF(HOUR($R9)&gt;=13,9,8),"")),""),"")</f>
        <v/>
      </c>
      <c r="DJ9" s="27" t="str">
        <f t="array" ref="DJ9">IFERROR(IF(AND(ISNUMBER(DJ$6),DJ$4&gt;=INT($R9)),IF(SUMIF($W$4:DJ$4,"&gt;="&amp;INT($R9),$W$6:DJ$6)-HOUR($R9)+IF(HOUR($R9)&gt;=13,9,8)&lt;=$M9,IF(DJ$4=INT($R9),DJ$6-HOUR($R9)+IF(HOUR($R9)&gt;=13,9,8),DJ$6),IF(SUMIF($W$4:DJ$4,"&gt;="&amp;INT($R9),$W$6:DJ$6)-$M9-HOUR($R9)+IF(HOUR($R9)&gt;=13,9,8)&lt;DJ$6,$M9-SUMIF($W$4:DI$4,"&gt;="&amp;INT($R9),$W$6:DI$6)+HOUR($R9)-IF(HOUR($R9)&gt;=13,9,8),"")),""),"")</f>
        <v/>
      </c>
      <c r="DK9" s="27" t="str">
        <f t="array" ref="DK9">IFERROR(IF(AND(ISNUMBER(DK$6),DK$4&gt;=INT($R9)),IF(SUMIF($W$4:DK$4,"&gt;="&amp;INT($R9),$W$6:DK$6)-HOUR($R9)+IF(HOUR($R9)&gt;=13,9,8)&lt;=$M9,IF(DK$4=INT($R9),DK$6-HOUR($R9)+IF(HOUR($R9)&gt;=13,9,8),DK$6),IF(SUMIF($W$4:DK$4,"&gt;="&amp;INT($R9),$W$6:DK$6)-$M9-HOUR($R9)+IF(HOUR($R9)&gt;=13,9,8)&lt;DK$6,$M9-SUMIF($W$4:DJ$4,"&gt;="&amp;INT($R9),$W$6:DJ$6)+HOUR($R9)-IF(HOUR($R9)&gt;=13,9,8),"")),""),"")</f>
        <v/>
      </c>
      <c r="DL9" s="27" t="str">
        <f t="array" ref="DL9">IFERROR(IF(AND(ISNUMBER(DL$6),DL$4&gt;=INT($R9)),IF(SUMIF($W$4:DL$4,"&gt;="&amp;INT($R9),$W$6:DL$6)-HOUR($R9)+IF(HOUR($R9)&gt;=13,9,8)&lt;=$M9,IF(DL$4=INT($R9),DL$6-HOUR($R9)+IF(HOUR($R9)&gt;=13,9,8),DL$6),IF(SUMIF($W$4:DL$4,"&gt;="&amp;INT($R9),$W$6:DL$6)-$M9-HOUR($R9)+IF(HOUR($R9)&gt;=13,9,8)&lt;DL$6,$M9-SUMIF($W$4:DK$4,"&gt;="&amp;INT($R9),$W$6:DK$6)+HOUR($R9)-IF(HOUR($R9)&gt;=13,9,8),"")),""),"")</f>
        <v/>
      </c>
      <c r="DM9" s="27" t="str">
        <f t="array" ref="DM9">IFERROR(IF(AND(ISNUMBER(DM$6),DM$4&gt;=INT($R9)),IF(SUMIF($W$4:DM$4,"&gt;="&amp;INT($R9),$W$6:DM$6)-HOUR($R9)+IF(HOUR($R9)&gt;=13,9,8)&lt;=$M9,IF(DM$4=INT($R9),DM$6-HOUR($R9)+IF(HOUR($R9)&gt;=13,9,8),DM$6),IF(SUMIF($W$4:DM$4,"&gt;="&amp;INT($R9),$W$6:DM$6)-$M9-HOUR($R9)+IF(HOUR($R9)&gt;=13,9,8)&lt;DM$6,$M9-SUMIF($W$4:DL$4,"&gt;="&amp;INT($R9),$W$6:DL$6)+HOUR($R9)-IF(HOUR($R9)&gt;=13,9,8),"")),""),"")</f>
        <v/>
      </c>
      <c r="DN9" s="27" t="str">
        <f t="array" ref="DN9">IFERROR(IF(AND(ISNUMBER(DN$6),DN$4&gt;=INT($R9)),IF(SUMIF($W$4:DN$4,"&gt;="&amp;INT($R9),$W$6:DN$6)-HOUR($R9)+IF(HOUR($R9)&gt;=13,9,8)&lt;=$M9,IF(DN$4=INT($R9),DN$6-HOUR($R9)+IF(HOUR($R9)&gt;=13,9,8),DN$6),IF(SUMIF($W$4:DN$4,"&gt;="&amp;INT($R9),$W$6:DN$6)-$M9-HOUR($R9)+IF(HOUR($R9)&gt;=13,9,8)&lt;DN$6,$M9-SUMIF($W$4:DM$4,"&gt;="&amp;INT($R9),$W$6:DM$6)+HOUR($R9)-IF(HOUR($R9)&gt;=13,9,8),"")),""),"")</f>
        <v/>
      </c>
      <c r="DO9" s="27" t="str">
        <f t="array" ref="DO9">IFERROR(IF(AND(ISNUMBER(DO$6),DO$4&gt;=INT($R9)),IF(SUMIF($W$4:DO$4,"&gt;="&amp;INT($R9),$W$6:DO$6)-HOUR($R9)+IF(HOUR($R9)&gt;=13,9,8)&lt;=$M9,IF(DO$4=INT($R9),DO$6-HOUR($R9)+IF(HOUR($R9)&gt;=13,9,8),DO$6),IF(SUMIF($W$4:DO$4,"&gt;="&amp;INT($R9),$W$6:DO$6)-$M9-HOUR($R9)+IF(HOUR($R9)&gt;=13,9,8)&lt;DO$6,$M9-SUMIF($W$4:DN$4,"&gt;="&amp;INT($R9),$W$6:DN$6)+HOUR($R9)-IF(HOUR($R9)&gt;=13,9,8),"")),""),"")</f>
        <v/>
      </c>
      <c r="DP9" s="27" t="str">
        <f t="array" ref="DP9">IFERROR(IF(AND(ISNUMBER(DP$6),DP$4&gt;=INT($R9)),IF(SUMIF($W$4:DP$4,"&gt;="&amp;INT($R9),$W$6:DP$6)-HOUR($R9)+IF(HOUR($R9)&gt;=13,9,8)&lt;=$M9,IF(DP$4=INT($R9),DP$6-HOUR($R9)+IF(HOUR($R9)&gt;=13,9,8),DP$6),IF(SUMIF($W$4:DP$4,"&gt;="&amp;INT($R9),$W$6:DP$6)-$M9-HOUR($R9)+IF(HOUR($R9)&gt;=13,9,8)&lt;DP$6,$M9-SUMIF($W$4:DO$4,"&gt;="&amp;INT($R9),$W$6:DO$6)+HOUR($R9)-IF(HOUR($R9)&gt;=13,9,8),"")),""),"")</f>
        <v/>
      </c>
      <c r="DQ9" s="27" t="str">
        <f t="array" ref="DQ9">IFERROR(IF(AND(ISNUMBER(DQ$6),DQ$4&gt;=INT($R9)),IF(SUMIF($W$4:DQ$4,"&gt;="&amp;INT($R9),$W$6:DQ$6)-HOUR($R9)+IF(HOUR($R9)&gt;=13,9,8)&lt;=$M9,IF(DQ$4=INT($R9),DQ$6-HOUR($R9)+IF(HOUR($R9)&gt;=13,9,8),DQ$6),IF(SUMIF($W$4:DQ$4,"&gt;="&amp;INT($R9),$W$6:DQ$6)-$M9-HOUR($R9)+IF(HOUR($R9)&gt;=13,9,8)&lt;DQ$6,$M9-SUMIF($W$4:DP$4,"&gt;="&amp;INT($R9),$W$6:DP$6)+HOUR($R9)-IF(HOUR($R9)&gt;=13,9,8),"")),""),"")</f>
        <v/>
      </c>
      <c r="DR9" s="27" t="str">
        <f t="array" ref="DR9">IFERROR(IF(AND(ISNUMBER(DR$6),DR$4&gt;=INT($R9)),IF(SUMIF($W$4:DR$4,"&gt;="&amp;INT($R9),$W$6:DR$6)-HOUR($R9)+IF(HOUR($R9)&gt;=13,9,8)&lt;=$M9,IF(DR$4=INT($R9),DR$6-HOUR($R9)+IF(HOUR($R9)&gt;=13,9,8),DR$6),IF(SUMIF($W$4:DR$4,"&gt;="&amp;INT($R9),$W$6:DR$6)-$M9-HOUR($R9)+IF(HOUR($R9)&gt;=13,9,8)&lt;DR$6,$M9-SUMIF($W$4:DQ$4,"&gt;="&amp;INT($R9),$W$6:DQ$6)+HOUR($R9)-IF(HOUR($R9)&gt;=13,9,8),"")),""),"")</f>
        <v/>
      </c>
      <c r="DS9" s="27" t="str">
        <f t="array" ref="DS9">IFERROR(IF(AND(ISNUMBER(DS$6),DS$4&gt;=INT($R9)),IF(SUMIF($W$4:DS$4,"&gt;="&amp;INT($R9),$W$6:DS$6)-HOUR($R9)+IF(HOUR($R9)&gt;=13,9,8)&lt;=$M9,IF(DS$4=INT($R9),DS$6-HOUR($R9)+IF(HOUR($R9)&gt;=13,9,8),DS$6),IF(SUMIF($W$4:DS$4,"&gt;="&amp;INT($R9),$W$6:DS$6)-$M9-HOUR($R9)+IF(HOUR($R9)&gt;=13,9,8)&lt;DS$6,$M9-SUMIF($W$4:DR$4,"&gt;="&amp;INT($R9),$W$6:DR$6)+HOUR($R9)-IF(HOUR($R9)&gt;=13,9,8),"")),""),"")</f>
        <v/>
      </c>
      <c r="DT9" s="27" t="str">
        <f t="array" ref="DT9">IFERROR(IF(AND(ISNUMBER(DT$6),DT$4&gt;=INT($R9)),IF(SUMIF($W$4:DT$4,"&gt;="&amp;INT($R9),$W$6:DT$6)-HOUR($R9)+IF(HOUR($R9)&gt;=13,9,8)&lt;=$M9,IF(DT$4=INT($R9),DT$6-HOUR($R9)+IF(HOUR($R9)&gt;=13,9,8),DT$6),IF(SUMIF($W$4:DT$4,"&gt;="&amp;INT($R9),$W$6:DT$6)-$M9-HOUR($R9)+IF(HOUR($R9)&gt;=13,9,8)&lt;DT$6,$M9-SUMIF($W$4:DS$4,"&gt;="&amp;INT($R9),$W$6:DS$6)+HOUR($R9)-IF(HOUR($R9)&gt;=13,9,8),"")),""),"")</f>
        <v/>
      </c>
      <c r="DU9" s="27" t="str">
        <f t="array" ref="DU9">IFERROR(IF(AND(ISNUMBER(DU$6),DU$4&gt;=INT($R9)),IF(SUMIF($W$4:DU$4,"&gt;="&amp;INT($R9),$W$6:DU$6)-HOUR($R9)+IF(HOUR($R9)&gt;=13,9,8)&lt;=$M9,IF(DU$4=INT($R9),DU$6-HOUR($R9)+IF(HOUR($R9)&gt;=13,9,8),DU$6),IF(SUMIF($W$4:DU$4,"&gt;="&amp;INT($R9),$W$6:DU$6)-$M9-HOUR($R9)+IF(HOUR($R9)&gt;=13,9,8)&lt;DU$6,$M9-SUMIF($W$4:DT$4,"&gt;="&amp;INT($R9),$W$6:DT$6)+HOUR($R9)-IF(HOUR($R9)&gt;=13,9,8),"")),""),"")</f>
        <v/>
      </c>
      <c r="DV9" s="27" t="str">
        <f t="array" ref="DV9">IFERROR(IF(AND(ISNUMBER(DV$6),DV$4&gt;=INT($R9)),IF(SUMIF($W$4:DV$4,"&gt;="&amp;INT($R9),$W$6:DV$6)-HOUR($R9)+IF(HOUR($R9)&gt;=13,9,8)&lt;=$M9,IF(DV$4=INT($R9),DV$6-HOUR($R9)+IF(HOUR($R9)&gt;=13,9,8),DV$6),IF(SUMIF($W$4:DV$4,"&gt;="&amp;INT($R9),$W$6:DV$6)-$M9-HOUR($R9)+IF(HOUR($R9)&gt;=13,9,8)&lt;DV$6,$M9-SUMIF($W$4:DU$4,"&gt;="&amp;INT($R9),$W$6:DU$6)+HOUR($R9)-IF(HOUR($R9)&gt;=13,9,8),"")),""),"")</f>
        <v/>
      </c>
      <c r="DW9" s="27" t="str">
        <f t="array" ref="DW9">IFERROR(IF(AND(ISNUMBER(DW$6),DW$4&gt;=INT($R9)),IF(SUMIF($W$4:DW$4,"&gt;="&amp;INT($R9),$W$6:DW$6)-HOUR($R9)+IF(HOUR($R9)&gt;=13,9,8)&lt;=$M9,IF(DW$4=INT($R9),DW$6-HOUR($R9)+IF(HOUR($R9)&gt;=13,9,8),DW$6),IF(SUMIF($W$4:DW$4,"&gt;="&amp;INT($R9),$W$6:DW$6)-$M9-HOUR($R9)+IF(HOUR($R9)&gt;=13,9,8)&lt;DW$6,$M9-SUMIF($W$4:DV$4,"&gt;="&amp;INT($R9),$W$6:DV$6)+HOUR($R9)-IF(HOUR($R9)&gt;=13,9,8),"")),""),"")</f>
        <v/>
      </c>
      <c r="DX9" s="27" t="str">
        <f t="array" ref="DX9">IFERROR(IF(AND(ISNUMBER(DX$6),DX$4&gt;=INT($R9)),IF(SUMIF($W$4:DX$4,"&gt;="&amp;INT($R9),$W$6:DX$6)-HOUR($R9)+IF(HOUR($R9)&gt;=13,9,8)&lt;=$M9,IF(DX$4=INT($R9),DX$6-HOUR($R9)+IF(HOUR($R9)&gt;=13,9,8),DX$6),IF(SUMIF($W$4:DX$4,"&gt;="&amp;INT($R9),$W$6:DX$6)-$M9-HOUR($R9)+IF(HOUR($R9)&gt;=13,9,8)&lt;DX$6,$M9-SUMIF($W$4:DW$4,"&gt;="&amp;INT($R9),$W$6:DW$6)+HOUR($R9)-IF(HOUR($R9)&gt;=13,9,8),"")),""),"")</f>
        <v/>
      </c>
      <c r="DY9" s="27" t="str">
        <f t="array" ref="DY9">IFERROR(IF(AND(ISNUMBER(DY$6),DY$4&gt;=INT($R9)),IF(SUMIF($W$4:DY$4,"&gt;="&amp;INT($R9),$W$6:DY$6)-HOUR($R9)+IF(HOUR($R9)&gt;=13,9,8)&lt;=$M9,IF(DY$4=INT($R9),DY$6-HOUR($R9)+IF(HOUR($R9)&gt;=13,9,8),DY$6),IF(SUMIF($W$4:DY$4,"&gt;="&amp;INT($R9),$W$6:DY$6)-$M9-HOUR($R9)+IF(HOUR($R9)&gt;=13,9,8)&lt;DY$6,$M9-SUMIF($W$4:DX$4,"&gt;="&amp;INT($R9),$W$6:DX$6)+HOUR($R9)-IF(HOUR($R9)&gt;=13,9,8),"")),""),"")</f>
        <v/>
      </c>
      <c r="DZ9" s="27" t="str">
        <f t="array" ref="DZ9">IFERROR(IF(AND(ISNUMBER(DZ$6),DZ$4&gt;=INT($R9)),IF(SUMIF($W$4:DZ$4,"&gt;="&amp;INT($R9),$W$6:DZ$6)-HOUR($R9)+IF(HOUR($R9)&gt;=13,9,8)&lt;=$M9,IF(DZ$4=INT($R9),DZ$6-HOUR($R9)+IF(HOUR($R9)&gt;=13,9,8),DZ$6),IF(SUMIF($W$4:DZ$4,"&gt;="&amp;INT($R9),$W$6:DZ$6)-$M9-HOUR($R9)+IF(HOUR($R9)&gt;=13,9,8)&lt;DZ$6,$M9-SUMIF($W$4:DY$4,"&gt;="&amp;INT($R9),$W$6:DY$6)+HOUR($R9)-IF(HOUR($R9)&gt;=13,9,8),"")),""),"")</f>
        <v/>
      </c>
      <c r="EA9" s="27" t="str">
        <f t="array" ref="EA9">IFERROR(IF(AND(ISNUMBER(EA$6),EA$4&gt;=INT($R9)),IF(SUMIF($W$4:EA$4,"&gt;="&amp;INT($R9),$W$6:EA$6)-HOUR($R9)+IF(HOUR($R9)&gt;=13,9,8)&lt;=$M9,IF(EA$4=INT($R9),EA$6-HOUR($R9)+IF(HOUR($R9)&gt;=13,9,8),EA$6),IF(SUMIF($W$4:EA$4,"&gt;="&amp;INT($R9),$W$6:EA$6)-$M9-HOUR($R9)+IF(HOUR($R9)&gt;=13,9,8)&lt;EA$6,$M9-SUMIF($W$4:DZ$4,"&gt;="&amp;INT($R9),$W$6:DZ$6)+HOUR($R9)-IF(HOUR($R9)&gt;=13,9,8),"")),""),"")</f>
        <v/>
      </c>
      <c r="EB9" s="27" t="str">
        <f t="array" ref="EB9">IFERROR(IF(AND(ISNUMBER(EB$6),EB$4&gt;=INT($R9)),IF(SUMIF($W$4:EB$4,"&gt;="&amp;INT($R9),$W$6:EB$6)-HOUR($R9)+IF(HOUR($R9)&gt;=13,9,8)&lt;=$M9,IF(EB$4=INT($R9),EB$6-HOUR($R9)+IF(HOUR($R9)&gt;=13,9,8),EB$6),IF(SUMIF($W$4:EB$4,"&gt;="&amp;INT($R9),$W$6:EB$6)-$M9-HOUR($R9)+IF(HOUR($R9)&gt;=13,9,8)&lt;EB$6,$M9-SUMIF($W$4:EA$4,"&gt;="&amp;INT($R9),$W$6:EA$6)+HOUR($R9)-IF(HOUR($R9)&gt;=13,9,8),"")),""),"")</f>
        <v/>
      </c>
      <c r="EC9" s="27" t="str">
        <f t="array" ref="EC9">IFERROR(IF(AND(ISNUMBER(EC$6),EC$4&gt;=INT($R9)),IF(SUMIF($W$4:EC$4,"&gt;="&amp;INT($R9),$W$6:EC$6)-HOUR($R9)+IF(HOUR($R9)&gt;=13,9,8)&lt;=$M9,IF(EC$4=INT($R9),EC$6-HOUR($R9)+IF(HOUR($R9)&gt;=13,9,8),EC$6),IF(SUMIF($W$4:EC$4,"&gt;="&amp;INT($R9),$W$6:EC$6)-$M9-HOUR($R9)+IF(HOUR($R9)&gt;=13,9,8)&lt;EC$6,$M9-SUMIF($W$4:EB$4,"&gt;="&amp;INT($R9),$W$6:EB$6)+HOUR($R9)-IF(HOUR($R9)&gt;=13,9,8),"")),""),"")</f>
        <v/>
      </c>
      <c r="ED9" s="27" t="str">
        <f t="array" ref="ED9">IFERROR(IF(AND(ISNUMBER(ED$6),ED$4&gt;=INT($R9)),IF(SUMIF($W$4:ED$4,"&gt;="&amp;INT($R9),$W$6:ED$6)-HOUR($R9)+IF(HOUR($R9)&gt;=13,9,8)&lt;=$M9,IF(ED$4=INT($R9),ED$6-HOUR($R9)+IF(HOUR($R9)&gt;=13,9,8),ED$6),IF(SUMIF($W$4:ED$4,"&gt;="&amp;INT($R9),$W$6:ED$6)-$M9-HOUR($R9)+IF(HOUR($R9)&gt;=13,9,8)&lt;ED$6,$M9-SUMIF($W$4:EC$4,"&gt;="&amp;INT($R9),$W$6:EC$6)+HOUR($R9)-IF(HOUR($R9)&gt;=13,9,8),"")),""),"")</f>
        <v/>
      </c>
      <c r="EE9" s="27" t="str">
        <f t="array" ref="EE9">IFERROR(IF(AND(ISNUMBER(EE$6),EE$4&gt;=INT($R9)),IF(SUMIF($W$4:EE$4,"&gt;="&amp;INT($R9),$W$6:EE$6)-HOUR($R9)+IF(HOUR($R9)&gt;=13,9,8)&lt;=$M9,IF(EE$4=INT($R9),EE$6-HOUR($R9)+IF(HOUR($R9)&gt;=13,9,8),EE$6),IF(SUMIF($W$4:EE$4,"&gt;="&amp;INT($R9),$W$6:EE$6)-$M9-HOUR($R9)+IF(HOUR($R9)&gt;=13,9,8)&lt;EE$6,$M9-SUMIF($W$4:ED$4,"&gt;="&amp;INT($R9),$W$6:ED$6)+HOUR($R9)-IF(HOUR($R9)&gt;=13,9,8),"")),""),"")</f>
        <v/>
      </c>
      <c r="EF9" s="27" t="str">
        <f t="array" ref="EF9">IFERROR(IF(AND(ISNUMBER(EF$6),EF$4&gt;=INT($R9)),IF(SUMIF($W$4:EF$4,"&gt;="&amp;INT($R9),$W$6:EF$6)-HOUR($R9)+IF(HOUR($R9)&gt;=13,9,8)&lt;=$M9,IF(EF$4=INT($R9),EF$6-HOUR($R9)+IF(HOUR($R9)&gt;=13,9,8),EF$6),IF(SUMIF($W$4:EF$4,"&gt;="&amp;INT($R9),$W$6:EF$6)-$M9-HOUR($R9)+IF(HOUR($R9)&gt;=13,9,8)&lt;EF$6,$M9-SUMIF($W$4:EE$4,"&gt;="&amp;INT($R9),$W$6:EE$6)+HOUR($R9)-IF(HOUR($R9)&gt;=13,9,8),"")),""),"")</f>
        <v/>
      </c>
      <c r="EG9" s="27" t="str">
        <f t="array" ref="EG9">IFERROR(IF(AND(ISNUMBER(EG$6),EG$4&gt;=INT($R9)),IF(SUMIF($W$4:EG$4,"&gt;="&amp;INT($R9),$W$6:EG$6)-HOUR($R9)+IF(HOUR($R9)&gt;=13,9,8)&lt;=$M9,IF(EG$4=INT($R9),EG$6-HOUR($R9)+IF(HOUR($R9)&gt;=13,9,8),EG$6),IF(SUMIF($W$4:EG$4,"&gt;="&amp;INT($R9),$W$6:EG$6)-$M9-HOUR($R9)+IF(HOUR($R9)&gt;=13,9,8)&lt;EG$6,$M9-SUMIF($W$4:EF$4,"&gt;="&amp;INT($R9),$W$6:EF$6)+HOUR($R9)-IF(HOUR($R9)&gt;=13,9,8),"")),""),"")</f>
        <v/>
      </c>
      <c r="EH9" s="27" t="str">
        <f t="array" ref="EH9">IFERROR(IF(AND(ISNUMBER(EH$6),EH$4&gt;=INT($R9)),IF(SUMIF($W$4:EH$4,"&gt;="&amp;INT($R9),$W$6:EH$6)-HOUR($R9)+IF(HOUR($R9)&gt;=13,9,8)&lt;=$M9,IF(EH$4=INT($R9),EH$6-HOUR($R9)+IF(HOUR($R9)&gt;=13,9,8),EH$6),IF(SUMIF($W$4:EH$4,"&gt;="&amp;INT($R9),$W$6:EH$6)-$M9-HOUR($R9)+IF(HOUR($R9)&gt;=13,9,8)&lt;EH$6,$M9-SUMIF($W$4:EG$4,"&gt;="&amp;INT($R9),$W$6:EG$6)+HOUR($R9)-IF(HOUR($R9)&gt;=13,9,8),"")),""),"")</f>
        <v/>
      </c>
      <c r="EI9" s="27" t="str">
        <f t="array" ref="EI9">IFERROR(IF(AND(ISNUMBER(EI$6),EI$4&gt;=INT($R9)),IF(SUMIF($W$4:EI$4,"&gt;="&amp;INT($R9),$W$6:EI$6)-HOUR($R9)+IF(HOUR($R9)&gt;=13,9,8)&lt;=$M9,IF(EI$4=INT($R9),EI$6-HOUR($R9)+IF(HOUR($R9)&gt;=13,9,8),EI$6),IF(SUMIF($W$4:EI$4,"&gt;="&amp;INT($R9),$W$6:EI$6)-$M9-HOUR($R9)+IF(HOUR($R9)&gt;=13,9,8)&lt;EI$6,$M9-SUMIF($W$4:EH$4,"&gt;="&amp;INT($R9),$W$6:EH$6)+HOUR($R9)-IF(HOUR($R9)&gt;=13,9,8),"")),""),"")</f>
        <v/>
      </c>
      <c r="EJ9" s="27" t="str">
        <f t="array" ref="EJ9">IFERROR(IF(AND(ISNUMBER(EJ$6),EJ$4&gt;=INT($R9)),IF(SUMIF($W$4:EJ$4,"&gt;="&amp;INT($R9),$W$6:EJ$6)-HOUR($R9)+IF(HOUR($R9)&gt;=13,9,8)&lt;=$M9,IF(EJ$4=INT($R9),EJ$6-HOUR($R9)+IF(HOUR($R9)&gt;=13,9,8),EJ$6),IF(SUMIF($W$4:EJ$4,"&gt;="&amp;INT($R9),$W$6:EJ$6)-$M9-HOUR($R9)+IF(HOUR($R9)&gt;=13,9,8)&lt;EJ$6,$M9-SUMIF($W$4:EI$4,"&gt;="&amp;INT($R9),$W$6:EI$6)+HOUR($R9)-IF(HOUR($R9)&gt;=13,9,8),"")),""),"")</f>
        <v/>
      </c>
      <c r="EK9" s="27" t="str">
        <f t="array" ref="EK9">IFERROR(IF(AND(ISNUMBER(EK$6),EK$4&gt;=INT($R9)),IF(SUMIF($W$4:EK$4,"&gt;="&amp;INT($R9),$W$6:EK$6)-HOUR($R9)+IF(HOUR($R9)&gt;=13,9,8)&lt;=$M9,IF(EK$4=INT($R9),EK$6-HOUR($R9)+IF(HOUR($R9)&gt;=13,9,8),EK$6),IF(SUMIF($W$4:EK$4,"&gt;="&amp;INT($R9),$W$6:EK$6)-$M9-HOUR($R9)+IF(HOUR($R9)&gt;=13,9,8)&lt;EK$6,$M9-SUMIF($W$4:EJ$4,"&gt;="&amp;INT($R9),$W$6:EJ$6)+HOUR($R9)-IF(HOUR($R9)&gt;=13,9,8),"")),""),"")</f>
        <v/>
      </c>
      <c r="EL9" s="27" t="str">
        <f t="array" ref="EL9">IFERROR(IF(AND(ISNUMBER(EL$6),EL$4&gt;=INT($R9)),IF(SUMIF($W$4:EL$4,"&gt;="&amp;INT($R9),$W$6:EL$6)-HOUR($R9)+IF(HOUR($R9)&gt;=13,9,8)&lt;=$M9,IF(EL$4=INT($R9),EL$6-HOUR($R9)+IF(HOUR($R9)&gt;=13,9,8),EL$6),IF(SUMIF($W$4:EL$4,"&gt;="&amp;INT($R9),$W$6:EL$6)-$M9-HOUR($R9)+IF(HOUR($R9)&gt;=13,9,8)&lt;EL$6,$M9-SUMIF($W$4:EK$4,"&gt;="&amp;INT($R9),$W$6:EK$6)+HOUR($R9)-IF(HOUR($R9)&gt;=13,9,8),"")),""),"")</f>
        <v/>
      </c>
      <c r="EM9" s="27" t="str">
        <f t="array" ref="EM9">IFERROR(IF(AND(ISNUMBER(EM$6),EM$4&gt;=INT($R9)),IF(SUMIF($W$4:EM$4,"&gt;="&amp;INT($R9),$W$6:EM$6)-HOUR($R9)+IF(HOUR($R9)&gt;=13,9,8)&lt;=$M9,IF(EM$4=INT($R9),EM$6-HOUR($R9)+IF(HOUR($R9)&gt;=13,9,8),EM$6),IF(SUMIF($W$4:EM$4,"&gt;="&amp;INT($R9),$W$6:EM$6)-$M9-HOUR($R9)+IF(HOUR($R9)&gt;=13,9,8)&lt;EM$6,$M9-SUMIF($W$4:EL$4,"&gt;="&amp;INT($R9),$W$6:EL$6)+HOUR($R9)-IF(HOUR($R9)&gt;=13,9,8),"")),""),"")</f>
        <v/>
      </c>
      <c r="EN9" s="27" t="str">
        <f t="array" ref="EN9">IFERROR(IF(AND(ISNUMBER(EN$6),EN$4&gt;=INT($R9)),IF(SUMIF($W$4:EN$4,"&gt;="&amp;INT($R9),$W$6:EN$6)-HOUR($R9)+IF(HOUR($R9)&gt;=13,9,8)&lt;=$M9,IF(EN$4=INT($R9),EN$6-HOUR($R9)+IF(HOUR($R9)&gt;=13,9,8),EN$6),IF(SUMIF($W$4:EN$4,"&gt;="&amp;INT($R9),$W$6:EN$6)-$M9-HOUR($R9)+IF(HOUR($R9)&gt;=13,9,8)&lt;EN$6,$M9-SUMIF($W$4:EM$4,"&gt;="&amp;INT($R9),$W$6:EM$6)+HOUR($R9)-IF(HOUR($R9)&gt;=13,9,8),"")),""),"")</f>
        <v/>
      </c>
      <c r="EO9" s="27" t="str">
        <f t="array" ref="EO9">IFERROR(IF(AND(ISNUMBER(EO$6),EO$4&gt;=INT($R9)),IF(SUMIF($W$4:EO$4,"&gt;="&amp;INT($R9),$W$6:EO$6)-HOUR($R9)+IF(HOUR($R9)&gt;=13,9,8)&lt;=$M9,IF(EO$4=INT($R9),EO$6-HOUR($R9)+IF(HOUR($R9)&gt;=13,9,8),EO$6),IF(SUMIF($W$4:EO$4,"&gt;="&amp;INT($R9),$W$6:EO$6)-$M9-HOUR($R9)+IF(HOUR($R9)&gt;=13,9,8)&lt;EO$6,$M9-SUMIF($W$4:EN$4,"&gt;="&amp;INT($R9),$W$6:EN$6)+HOUR($R9)-IF(HOUR($R9)&gt;=13,9,8),"")),""),"")</f>
        <v/>
      </c>
      <c r="EP9" s="27" t="str">
        <f t="array" ref="EP9">IFERROR(IF(AND(ISNUMBER(EP$6),EP$4&gt;=INT($R9)),IF(SUMIF($W$4:EP$4,"&gt;="&amp;INT($R9),$W$6:EP$6)-HOUR($R9)+IF(HOUR($R9)&gt;=13,9,8)&lt;=$M9,IF(EP$4=INT($R9),EP$6-HOUR($R9)+IF(HOUR($R9)&gt;=13,9,8),EP$6),IF(SUMIF($W$4:EP$4,"&gt;="&amp;INT($R9),$W$6:EP$6)-$M9-HOUR($R9)+IF(HOUR($R9)&gt;=13,9,8)&lt;EP$6,$M9-SUMIF($W$4:EO$4,"&gt;="&amp;INT($R9),$W$6:EO$6)+HOUR($R9)-IF(HOUR($R9)&gt;=13,9,8),"")),""),"")</f>
        <v/>
      </c>
      <c r="EQ9" s="27" t="str">
        <f t="array" ref="EQ9">IFERROR(IF(AND(ISNUMBER(EQ$6),EQ$4&gt;=INT($R9)),IF(SUMIF($W$4:EQ$4,"&gt;="&amp;INT($R9),$W$6:EQ$6)-HOUR($R9)+IF(HOUR($R9)&gt;=13,9,8)&lt;=$M9,IF(EQ$4=INT($R9),EQ$6-HOUR($R9)+IF(HOUR($R9)&gt;=13,9,8),EQ$6),IF(SUMIF($W$4:EQ$4,"&gt;="&amp;INT($R9),$W$6:EQ$6)-$M9-HOUR($R9)+IF(HOUR($R9)&gt;=13,9,8)&lt;EQ$6,$M9-SUMIF($W$4:EP$4,"&gt;="&amp;INT($R9),$W$6:EP$6)+HOUR($R9)-IF(HOUR($R9)&gt;=13,9,8),"")),""),"")</f>
        <v/>
      </c>
      <c r="ER9" s="27" t="str">
        <f t="array" ref="ER9">IFERROR(IF(AND(ISNUMBER(ER$6),ER$4&gt;=INT($R9)),IF(SUMIF($W$4:ER$4,"&gt;="&amp;INT($R9),$W$6:ER$6)-HOUR($R9)+IF(HOUR($R9)&gt;=13,9,8)&lt;=$M9,IF(ER$4=INT($R9),ER$6-HOUR($R9)+IF(HOUR($R9)&gt;=13,9,8),ER$6),IF(SUMIF($W$4:ER$4,"&gt;="&amp;INT($R9),$W$6:ER$6)-$M9-HOUR($R9)+IF(HOUR($R9)&gt;=13,9,8)&lt;ER$6,$M9-SUMIF($W$4:EQ$4,"&gt;="&amp;INT($R9),$W$6:EQ$6)+HOUR($R9)-IF(HOUR($R9)&gt;=13,9,8),"")),""),"")</f>
        <v/>
      </c>
      <c r="ES9" s="27" t="str">
        <f t="array" ref="ES9">IFERROR(IF(AND(ISNUMBER(ES$6),ES$4&gt;=INT($R9)),IF(SUMIF($W$4:ES$4,"&gt;="&amp;INT($R9),$W$6:ES$6)-HOUR($R9)+IF(HOUR($R9)&gt;=13,9,8)&lt;=$M9,IF(ES$4=INT($R9),ES$6-HOUR($R9)+IF(HOUR($R9)&gt;=13,9,8),ES$6),IF(SUMIF($W$4:ES$4,"&gt;="&amp;INT($R9),$W$6:ES$6)-$M9-HOUR($R9)+IF(HOUR($R9)&gt;=13,9,8)&lt;ES$6,$M9-SUMIF($W$4:ER$4,"&gt;="&amp;INT($R9),$W$6:ER$6)+HOUR($R9)-IF(HOUR($R9)&gt;=13,9,8),"")),""),"")</f>
        <v/>
      </c>
      <c r="ET9" s="27" t="str">
        <f t="array" ref="ET9">IFERROR(IF(AND(ISNUMBER(ET$6),ET$4&gt;=INT($R9)),IF(SUMIF($W$4:ET$4,"&gt;="&amp;INT($R9),$W$6:ET$6)-HOUR($R9)+IF(HOUR($R9)&gt;=13,9,8)&lt;=$M9,IF(ET$4=INT($R9),ET$6-HOUR($R9)+IF(HOUR($R9)&gt;=13,9,8),ET$6),IF(SUMIF($W$4:ET$4,"&gt;="&amp;INT($R9),$W$6:ET$6)-$M9-HOUR($R9)+IF(HOUR($R9)&gt;=13,9,8)&lt;ET$6,$M9-SUMIF($W$4:ES$4,"&gt;="&amp;INT($R9),$W$6:ES$6)+HOUR($R9)-IF(HOUR($R9)&gt;=13,9,8),"")),""),"")</f>
        <v/>
      </c>
      <c r="EU9" s="27" t="str">
        <f t="array" ref="EU9">IFERROR(IF(AND(ISNUMBER(EU$6),EU$4&gt;=INT($R9)),IF(SUMIF($W$4:EU$4,"&gt;="&amp;INT($R9),$W$6:EU$6)-HOUR($R9)+IF(HOUR($R9)&gt;=13,9,8)&lt;=$M9,IF(EU$4=INT($R9),EU$6-HOUR($R9)+IF(HOUR($R9)&gt;=13,9,8),EU$6),IF(SUMIF($W$4:EU$4,"&gt;="&amp;INT($R9),$W$6:EU$6)-$M9-HOUR($R9)+IF(HOUR($R9)&gt;=13,9,8)&lt;EU$6,$M9-SUMIF($W$4:ET$4,"&gt;="&amp;INT($R9),$W$6:ET$6)+HOUR($R9)-IF(HOUR($R9)&gt;=13,9,8),"")),""),"")</f>
        <v/>
      </c>
      <c r="EV9" s="27" t="str">
        <f t="array" ref="EV9">IFERROR(IF(AND(ISNUMBER(EV$6),EV$4&gt;=INT($R9)),IF(SUMIF($W$4:EV$4,"&gt;="&amp;INT($R9),$W$6:EV$6)-HOUR($R9)+IF(HOUR($R9)&gt;=13,9,8)&lt;=$M9,IF(EV$4=INT($R9),EV$6-HOUR($R9)+IF(HOUR($R9)&gt;=13,9,8),EV$6),IF(SUMIF($W$4:EV$4,"&gt;="&amp;INT($R9),$W$6:EV$6)-$M9-HOUR($R9)+IF(HOUR($R9)&gt;=13,9,8)&lt;EV$6,$M9-SUMIF($W$4:EU$4,"&gt;="&amp;INT($R9),$W$6:EU$6)+HOUR($R9)-IF(HOUR($R9)&gt;=13,9,8),"")),""),"")</f>
        <v/>
      </c>
      <c r="EW9" s="27" t="str">
        <f t="array" ref="EW9">IFERROR(IF(AND(ISNUMBER(EW$6),EW$4&gt;=INT($R9)),IF(SUMIF($W$4:EW$4,"&gt;="&amp;INT($R9),$W$6:EW$6)-HOUR($R9)+IF(HOUR($R9)&gt;=13,9,8)&lt;=$M9,IF(EW$4=INT($R9),EW$6-HOUR($R9)+IF(HOUR($R9)&gt;=13,9,8),EW$6),IF(SUMIF($W$4:EW$4,"&gt;="&amp;INT($R9),$W$6:EW$6)-$M9-HOUR($R9)+IF(HOUR($R9)&gt;=13,9,8)&lt;EW$6,$M9-SUMIF($W$4:EV$4,"&gt;="&amp;INT($R9),$W$6:EV$6)+HOUR($R9)-IF(HOUR($R9)&gt;=13,9,8),"")),""),"")</f>
        <v/>
      </c>
      <c r="EX9" s="27" t="str">
        <f t="array" ref="EX9">IFERROR(IF(AND(ISNUMBER(EX$6),EX$4&gt;=INT($R9)),IF(SUMIF($W$4:EX$4,"&gt;="&amp;INT($R9),$W$6:EX$6)-HOUR($R9)+IF(HOUR($R9)&gt;=13,9,8)&lt;=$M9,IF(EX$4=INT($R9),EX$6-HOUR($R9)+IF(HOUR($R9)&gt;=13,9,8),EX$6),IF(SUMIF($W$4:EX$4,"&gt;="&amp;INT($R9),$W$6:EX$6)-$M9-HOUR($R9)+IF(HOUR($R9)&gt;=13,9,8)&lt;EX$6,$M9-SUMIF($W$4:EW$4,"&gt;="&amp;INT($R9),$W$6:EW$6)+HOUR($R9)-IF(HOUR($R9)&gt;=13,9,8),"")),""),"")</f>
        <v/>
      </c>
      <c r="EY9" s="27" t="str">
        <f t="array" ref="EY9">IFERROR(IF(AND(ISNUMBER(EY$6),EY$4&gt;=INT($R9)),IF(SUMIF($W$4:EY$4,"&gt;="&amp;INT($R9),$W$6:EY$6)-HOUR($R9)+IF(HOUR($R9)&gt;=13,9,8)&lt;=$M9,IF(EY$4=INT($R9),EY$6-HOUR($R9)+IF(HOUR($R9)&gt;=13,9,8),EY$6),IF(SUMIF($W$4:EY$4,"&gt;="&amp;INT($R9),$W$6:EY$6)-$M9-HOUR($R9)+IF(HOUR($R9)&gt;=13,9,8)&lt;EY$6,$M9-SUMIF($W$4:EX$4,"&gt;="&amp;INT($R9),$W$6:EX$6)+HOUR($R9)-IF(HOUR($R9)&gt;=13,9,8),"")),""),"")</f>
        <v/>
      </c>
      <c r="EZ9" s="27" t="str">
        <f t="array" ref="EZ9">IFERROR(IF(AND(ISNUMBER(EZ$6),EZ$4&gt;=INT($R9)),IF(SUMIF($W$4:EZ$4,"&gt;="&amp;INT($R9),$W$6:EZ$6)-HOUR($R9)+IF(HOUR($R9)&gt;=13,9,8)&lt;=$M9,IF(EZ$4=INT($R9),EZ$6-HOUR($R9)+IF(HOUR($R9)&gt;=13,9,8),EZ$6),IF(SUMIF($W$4:EZ$4,"&gt;="&amp;INT($R9),$W$6:EZ$6)-$M9-HOUR($R9)+IF(HOUR($R9)&gt;=13,9,8)&lt;EZ$6,$M9-SUMIF($W$4:EY$4,"&gt;="&amp;INT($R9),$W$6:EY$6)+HOUR($R9)-IF(HOUR($R9)&gt;=13,9,8),"")),""),"")</f>
        <v/>
      </c>
      <c r="FA9" s="27" t="str">
        <f t="array" ref="FA9">IFERROR(IF(AND(ISNUMBER(FA$6),FA$4&gt;=INT($R9)),IF(SUMIF($W$4:FA$4,"&gt;="&amp;INT($R9),$W$6:FA$6)-HOUR($R9)+IF(HOUR($R9)&gt;=13,9,8)&lt;=$M9,IF(FA$4=INT($R9),FA$6-HOUR($R9)+IF(HOUR($R9)&gt;=13,9,8),FA$6),IF(SUMIF($W$4:FA$4,"&gt;="&amp;INT($R9),$W$6:FA$6)-$M9-HOUR($R9)+IF(HOUR($R9)&gt;=13,9,8)&lt;FA$6,$M9-SUMIF($W$4:EZ$4,"&gt;="&amp;INT($R9),$W$6:EZ$6)+HOUR($R9)-IF(HOUR($R9)&gt;=13,9,8),"")),""),"")</f>
        <v/>
      </c>
      <c r="FB9" s="27" t="str">
        <f t="array" ref="FB9">IFERROR(IF(AND(ISNUMBER(FB$6),FB$4&gt;=INT($R9)),IF(SUMIF($W$4:FB$4,"&gt;="&amp;INT($R9),$W$6:FB$6)-HOUR($R9)+IF(HOUR($R9)&gt;=13,9,8)&lt;=$M9,IF(FB$4=INT($R9),FB$6-HOUR($R9)+IF(HOUR($R9)&gt;=13,9,8),FB$6),IF(SUMIF($W$4:FB$4,"&gt;="&amp;INT($R9),$W$6:FB$6)-$M9-HOUR($R9)+IF(HOUR($R9)&gt;=13,9,8)&lt;FB$6,$M9-SUMIF($W$4:FA$4,"&gt;="&amp;INT($R9),$W$6:FA$6)+HOUR($R9)-IF(HOUR($R9)&gt;=13,9,8),"")),""),"")</f>
        <v/>
      </c>
      <c r="FC9" s="27" t="str">
        <f t="array" ref="FC9">IFERROR(IF(AND(ISNUMBER(FC$6),FC$4&gt;=INT($R9)),IF(SUMIF($W$4:FC$4,"&gt;="&amp;INT($R9),$W$6:FC$6)-HOUR($R9)+IF(HOUR($R9)&gt;=13,9,8)&lt;=$M9,IF(FC$4=INT($R9),FC$6-HOUR($R9)+IF(HOUR($R9)&gt;=13,9,8),FC$6),IF(SUMIF($W$4:FC$4,"&gt;="&amp;INT($R9),$W$6:FC$6)-$M9-HOUR($R9)+IF(HOUR($R9)&gt;=13,9,8)&lt;FC$6,$M9-SUMIF($W$4:FB$4,"&gt;="&amp;INT($R9),$W$6:FB$6)+HOUR($R9)-IF(HOUR($R9)&gt;=13,9,8),"")),""),"")</f>
        <v/>
      </c>
      <c r="FD9" s="27" t="str">
        <f t="array" ref="FD9">IFERROR(IF(AND(ISNUMBER(FD$6),FD$4&gt;=INT($R9)),IF(SUMIF($W$4:FD$4,"&gt;="&amp;INT($R9),$W$6:FD$6)-HOUR($R9)+IF(HOUR($R9)&gt;=13,9,8)&lt;=$M9,IF(FD$4=INT($R9),FD$6-HOUR($R9)+IF(HOUR($R9)&gt;=13,9,8),FD$6),IF(SUMIF($W$4:FD$4,"&gt;="&amp;INT($R9),$W$6:FD$6)-$M9-HOUR($R9)+IF(HOUR($R9)&gt;=13,9,8)&lt;FD$6,$M9-SUMIF($W$4:FC$4,"&gt;="&amp;INT($R9),$W$6:FC$6)+HOUR($R9)-IF(HOUR($R9)&gt;=13,9,8),"")),""),"")</f>
        <v/>
      </c>
      <c r="FE9" s="27" t="str">
        <f t="array" ref="FE9">IFERROR(IF(AND(ISNUMBER(FE$6),FE$4&gt;=INT($R9)),IF(SUMIF($W$4:FE$4,"&gt;="&amp;INT($R9),$W$6:FE$6)-HOUR($R9)+IF(HOUR($R9)&gt;=13,9,8)&lt;=$M9,IF(FE$4=INT($R9),FE$6-HOUR($R9)+IF(HOUR($R9)&gt;=13,9,8),FE$6),IF(SUMIF($W$4:FE$4,"&gt;="&amp;INT($R9),$W$6:FE$6)-$M9-HOUR($R9)+IF(HOUR($R9)&gt;=13,9,8)&lt;FE$6,$M9-SUMIF($W$4:FD$4,"&gt;="&amp;INT($R9),$W$6:FD$6)+HOUR($R9)-IF(HOUR($R9)&gt;=13,9,8),"")),""),"")</f>
        <v/>
      </c>
      <c r="FF9" s="27" t="str">
        <f t="array" ref="FF9">IFERROR(IF(AND(ISNUMBER(FF$6),FF$4&gt;=INT($R9)),IF(SUMIF($W$4:FF$4,"&gt;="&amp;INT($R9),$W$6:FF$6)-HOUR($R9)+IF(HOUR($R9)&gt;=13,9,8)&lt;=$M9,IF(FF$4=INT($R9),FF$6-HOUR($R9)+IF(HOUR($R9)&gt;=13,9,8),FF$6),IF(SUMIF($W$4:FF$4,"&gt;="&amp;INT($R9),$W$6:FF$6)-$M9-HOUR($R9)+IF(HOUR($R9)&gt;=13,9,8)&lt;FF$6,$M9-SUMIF($W$4:FE$4,"&gt;="&amp;INT($R9),$W$6:FE$6)+HOUR($R9)-IF(HOUR($R9)&gt;=13,9,8),"")),""),"")</f>
        <v/>
      </c>
      <c r="FG9" s="27" t="str">
        <f t="array" ref="FG9">IFERROR(IF(AND(ISNUMBER(FG$6),FG$4&gt;=INT($R9)),IF(SUMIF($W$4:FG$4,"&gt;="&amp;INT($R9),$W$6:FG$6)-HOUR($R9)+IF(HOUR($R9)&gt;=13,9,8)&lt;=$M9,IF(FG$4=INT($R9),FG$6-HOUR($R9)+IF(HOUR($R9)&gt;=13,9,8),FG$6),IF(SUMIF($W$4:FG$4,"&gt;="&amp;INT($R9),$W$6:FG$6)-$M9-HOUR($R9)+IF(HOUR($R9)&gt;=13,9,8)&lt;FG$6,$M9-SUMIF($W$4:FF$4,"&gt;="&amp;INT($R9),$W$6:FF$6)+HOUR($R9)-IF(HOUR($R9)&gt;=13,9,8),"")),""),"")</f>
        <v/>
      </c>
      <c r="FH9" s="27" t="str">
        <f t="array" ref="FH9">IFERROR(IF(AND(ISNUMBER(FH$6),FH$4&gt;=INT($R9)),IF(SUMIF($W$4:FH$4,"&gt;="&amp;INT($R9),$W$6:FH$6)-HOUR($R9)+IF(HOUR($R9)&gt;=13,9,8)&lt;=$M9,IF(FH$4=INT($R9),FH$6-HOUR($R9)+IF(HOUR($R9)&gt;=13,9,8),FH$6),IF(SUMIF($W$4:FH$4,"&gt;="&amp;INT($R9),$W$6:FH$6)-$M9-HOUR($R9)+IF(HOUR($R9)&gt;=13,9,8)&lt;FH$6,$M9-SUMIF($W$4:FG$4,"&gt;="&amp;INT($R9),$W$6:FG$6)+HOUR($R9)-IF(HOUR($R9)&gt;=13,9,8),"")),""),"")</f>
        <v/>
      </c>
      <c r="FI9" s="27" t="str">
        <f t="array" ref="FI9">IFERROR(IF(AND(ISNUMBER(FI$6),FI$4&gt;=INT($R9)),IF(SUMIF($W$4:FI$4,"&gt;="&amp;INT($R9),$W$6:FI$6)-HOUR($R9)+IF(HOUR($R9)&gt;=13,9,8)&lt;=$M9,IF(FI$4=INT($R9),FI$6-HOUR($R9)+IF(HOUR($R9)&gt;=13,9,8),FI$6),IF(SUMIF($W$4:FI$4,"&gt;="&amp;INT($R9),$W$6:FI$6)-$M9-HOUR($R9)+IF(HOUR($R9)&gt;=13,9,8)&lt;FI$6,$M9-SUMIF($W$4:FH$4,"&gt;="&amp;INT($R9),$W$6:FH$6)+HOUR($R9)-IF(HOUR($R9)&gt;=13,9,8),"")),""),"")</f>
        <v/>
      </c>
      <c r="FJ9" s="27" t="str">
        <f t="array" ref="FJ9">IFERROR(IF(AND(ISNUMBER(FJ$6),FJ$4&gt;=INT($R9)),IF(SUMIF($W$4:FJ$4,"&gt;="&amp;INT($R9),$W$6:FJ$6)-HOUR($R9)+IF(HOUR($R9)&gt;=13,9,8)&lt;=$M9,IF(FJ$4=INT($R9),FJ$6-HOUR($R9)+IF(HOUR($R9)&gt;=13,9,8),FJ$6),IF(SUMIF($W$4:FJ$4,"&gt;="&amp;INT($R9),$W$6:FJ$6)-$M9-HOUR($R9)+IF(HOUR($R9)&gt;=13,9,8)&lt;FJ$6,$M9-SUMIF($W$4:FI$4,"&gt;="&amp;INT($R9),$W$6:FI$6)+HOUR($R9)-IF(HOUR($R9)&gt;=13,9,8),"")),""),"")</f>
        <v/>
      </c>
      <c r="FK9" s="27" t="str">
        <f t="array" ref="FK9">IFERROR(IF(AND(ISNUMBER(FK$6),FK$4&gt;=INT($R9)),IF(SUMIF($W$4:FK$4,"&gt;="&amp;INT($R9),$W$6:FK$6)-HOUR($R9)+IF(HOUR($R9)&gt;=13,9,8)&lt;=$M9,IF(FK$4=INT($R9),FK$6-HOUR($R9)+IF(HOUR($R9)&gt;=13,9,8),FK$6),IF(SUMIF($W$4:FK$4,"&gt;="&amp;INT($R9),$W$6:FK$6)-$M9-HOUR($R9)+IF(HOUR($R9)&gt;=13,9,8)&lt;FK$6,$M9-SUMIF($W$4:FJ$4,"&gt;="&amp;INT($R9),$W$6:FJ$6)+HOUR($R9)-IF(HOUR($R9)&gt;=13,9,8),"")),""),"")</f>
        <v/>
      </c>
      <c r="FL9" s="27" t="str">
        <f t="array" ref="FL9">IFERROR(IF(AND(ISNUMBER(FL$6),FL$4&gt;=INT($R9)),IF(SUMIF($W$4:FL$4,"&gt;="&amp;INT($R9),$W$6:FL$6)-HOUR($R9)+IF(HOUR($R9)&gt;=13,9,8)&lt;=$M9,IF(FL$4=INT($R9),FL$6-HOUR($R9)+IF(HOUR($R9)&gt;=13,9,8),FL$6),IF(SUMIF($W$4:FL$4,"&gt;="&amp;INT($R9),$W$6:FL$6)-$M9-HOUR($R9)+IF(HOUR($R9)&gt;=13,9,8)&lt;FL$6,$M9-SUMIF($W$4:FK$4,"&gt;="&amp;INT($R9),$W$6:FK$6)+HOUR($R9)-IF(HOUR($R9)&gt;=13,9,8),"")),""),"")</f>
        <v/>
      </c>
      <c r="FM9" s="27" t="str">
        <f t="array" ref="FM9">IFERROR(IF(AND(ISNUMBER(FM$6),FM$4&gt;=INT($R9)),IF(SUMIF($W$4:FM$4,"&gt;="&amp;INT($R9),$W$6:FM$6)-HOUR($R9)+IF(HOUR($R9)&gt;=13,9,8)&lt;=$M9,IF(FM$4=INT($R9),FM$6-HOUR($R9)+IF(HOUR($R9)&gt;=13,9,8),FM$6),IF(SUMIF($W$4:FM$4,"&gt;="&amp;INT($R9),$W$6:FM$6)-$M9-HOUR($R9)+IF(HOUR($R9)&gt;=13,9,8)&lt;FM$6,$M9-SUMIF($W$4:FL$4,"&gt;="&amp;INT($R9),$W$6:FL$6)+HOUR($R9)-IF(HOUR($R9)&gt;=13,9,8),"")),""),"")</f>
        <v/>
      </c>
      <c r="FN9" s="27" t="str">
        <f t="array" ref="FN9">IFERROR(IF(AND(ISNUMBER(FN$6),FN$4&gt;=INT($R9)),IF(SUMIF($W$4:FN$4,"&gt;="&amp;INT($R9),$W$6:FN$6)-HOUR($R9)+IF(HOUR($R9)&gt;=13,9,8)&lt;=$M9,IF(FN$4=INT($R9),FN$6-HOUR($R9)+IF(HOUR($R9)&gt;=13,9,8),FN$6),IF(SUMIF($W$4:FN$4,"&gt;="&amp;INT($R9),$W$6:FN$6)-$M9-HOUR($R9)+IF(HOUR($R9)&gt;=13,9,8)&lt;FN$6,$M9-SUMIF($W$4:FM$4,"&gt;="&amp;INT($R9),$W$6:FM$6)+HOUR($R9)-IF(HOUR($R9)&gt;=13,9,8),"")),""),"")</f>
        <v/>
      </c>
      <c r="FO9" s="27" t="str">
        <f t="array" ref="FO9">IFERROR(IF(AND(ISNUMBER(FO$6),FO$4&gt;=INT($R9)),IF(SUMIF($W$4:FO$4,"&gt;="&amp;INT($R9),$W$6:FO$6)-HOUR($R9)+IF(HOUR($R9)&gt;=13,9,8)&lt;=$M9,IF(FO$4=INT($R9),FO$6-HOUR($R9)+IF(HOUR($R9)&gt;=13,9,8),FO$6),IF(SUMIF($W$4:FO$4,"&gt;="&amp;INT($R9),$W$6:FO$6)-$M9-HOUR($R9)+IF(HOUR($R9)&gt;=13,9,8)&lt;FO$6,$M9-SUMIF($W$4:FN$4,"&gt;="&amp;INT($R9),$W$6:FN$6)+HOUR($R9)-IF(HOUR($R9)&gt;=13,9,8),"")),""),"")</f>
        <v/>
      </c>
      <c r="FP9" s="27" t="str">
        <f t="array" ref="FP9">IFERROR(IF(AND(ISNUMBER(FP$6),FP$4&gt;=INT($R9)),IF(SUMIF($W$4:FP$4,"&gt;="&amp;INT($R9),$W$6:FP$6)-HOUR($R9)+IF(HOUR($R9)&gt;=13,9,8)&lt;=$M9,IF(FP$4=INT($R9),FP$6-HOUR($R9)+IF(HOUR($R9)&gt;=13,9,8),FP$6),IF(SUMIF($W$4:FP$4,"&gt;="&amp;INT($R9),$W$6:FP$6)-$M9-HOUR($R9)+IF(HOUR($R9)&gt;=13,9,8)&lt;FP$6,$M9-SUMIF($W$4:FO$4,"&gt;="&amp;INT($R9),$W$6:FO$6)+HOUR($R9)-IF(HOUR($R9)&gt;=13,9,8),"")),""),"")</f>
        <v/>
      </c>
      <c r="FQ9" s="27" t="str">
        <f t="array" ref="FQ9">IFERROR(IF(AND(ISNUMBER(FQ$6),FQ$4&gt;=INT($R9)),IF(SUMIF($W$4:FQ$4,"&gt;="&amp;INT($R9),$W$6:FQ$6)-HOUR($R9)+IF(HOUR($R9)&gt;=13,9,8)&lt;=$M9,IF(FQ$4=INT($R9),FQ$6-HOUR($R9)+IF(HOUR($R9)&gt;=13,9,8),FQ$6),IF(SUMIF($W$4:FQ$4,"&gt;="&amp;INT($R9),$W$6:FQ$6)-$M9-HOUR($R9)+IF(HOUR($R9)&gt;=13,9,8)&lt;FQ$6,$M9-SUMIF($W$4:FP$4,"&gt;="&amp;INT($R9),$W$6:FP$6)+HOUR($R9)-IF(HOUR($R9)&gt;=13,9,8),"")),""),"")</f>
        <v/>
      </c>
      <c r="FR9" s="27" t="str">
        <f t="array" ref="FR9">IFERROR(IF(AND(ISNUMBER(FR$6),FR$4&gt;=INT($R9)),IF(SUMIF($W$4:FR$4,"&gt;="&amp;INT($R9),$W$6:FR$6)-HOUR($R9)+IF(HOUR($R9)&gt;=13,9,8)&lt;=$M9,IF(FR$4=INT($R9),FR$6-HOUR($R9)+IF(HOUR($R9)&gt;=13,9,8),FR$6),IF(SUMIF($W$4:FR$4,"&gt;="&amp;INT($R9),$W$6:FR$6)-$M9-HOUR($R9)+IF(HOUR($R9)&gt;=13,9,8)&lt;FR$6,$M9-SUMIF($W$4:FQ$4,"&gt;="&amp;INT($R9),$W$6:FQ$6)+HOUR($R9)-IF(HOUR($R9)&gt;=13,9,8),"")),""),"")</f>
        <v/>
      </c>
    </row>
    <row r="10" spans="2:174">
      <c r="B10" s="1" t="s">
        <v>16</v>
      </c>
      <c r="C10" s="1" t="s">
        <v>17</v>
      </c>
      <c r="F10" s="1">
        <v>3</v>
      </c>
      <c r="I10" s="13"/>
      <c r="J10" s="13"/>
      <c r="K10" s="13" t="str">
        <f t="array" ref="K10">IFERROR(VLOOKUP(IFERROR(INDEX(#REF!,SMALL(IF(#REF!=1,ROW(#REF!)),ROW(#REF!)),3),""),#REF!,2,0),"")</f>
        <v/>
      </c>
      <c r="M10" s="13">
        <v>1.95</v>
      </c>
      <c r="N10" s="1">
        <v>2</v>
      </c>
      <c r="O10" s="14"/>
      <c r="P10" s="3"/>
      <c r="Q10" s="14">
        <f>IF(N10&lt;&gt;"",VLOOKUP(N10,$F$8:$S$12,14,0),"")</f>
        <v>42068.597083333334</v>
      </c>
      <c r="R10" s="14">
        <f t="shared" si="151"/>
        <v>42068.597083333334</v>
      </c>
      <c r="S10" s="14">
        <f>IFERROR(INDEX($X$4:$FR$4,MATCH(9^9,X10:FR10,1))+INDEX(X10:FR10,MATCH(9^9,X10:FR10,1))/24+8/24+IF(INDEX(X10:FR10,MATCH(9^9,X10:FR10,1))&gt;4,1/24,0),"")</f>
        <v>42068.664583333331</v>
      </c>
      <c r="T10" s="15" t="e">
        <f>SUM(#REF!)</f>
        <v>#REF!</v>
      </c>
      <c r="U10" s="16"/>
      <c r="V10" s="17"/>
      <c r="X10" s="27" t="str">
        <f t="array" ref="X10">IFERROR(IF(AND(ISNUMBER(X$6),X$4&gt;=INT($R10)),IF(SUMIF($W$4:X$4,"&gt;="&amp;INT($R10),$W$6:X$6)-HOUR($R10)+IF(HOUR($R10)&gt;=13,9,8)&lt;=$M10,IF(X$4=INT($R10),X$6-HOUR($R10)+IF(HOUR($R10)&gt;=13,9,8),X$6),IF(SUMIF($W$4:X$4,"&gt;="&amp;INT($R10),$W$6:X$6)-$M10-HOUR($R10)+IF(HOUR($R10)&gt;=13,9,8)&lt;X$6,$M10-SUMIF($W$4:W$4,"&gt;="&amp;INT($R10),$W$6:W$6)+HOUR($R10)-IF(HOUR($R10)&gt;=13,9,8),"")),""),"")</f>
        <v/>
      </c>
      <c r="Y10" s="27" t="str">
        <f t="array" ref="Y10">IFERROR(IF(AND(ISNUMBER(Y$6),Y$4&gt;=INT($R10)),IF(SUMIF($W$4:Y$4,"&gt;="&amp;INT($R10),$W$6:Y$6)-HOUR($R10)+IF(HOUR($R10)&gt;=13,9,8)&lt;=$M10,IF(Y$4=INT($R10),Y$6-HOUR($R10)+IF(HOUR($R10)&gt;=13,9,8),Y$6),IF(SUMIF($W$4:Y$4,"&gt;="&amp;INT($R10),$W$6:Y$6)-$M10-HOUR($R10)+IF(HOUR($R10)&gt;=13,9,8)&lt;Y$6,$M10-SUMIF($W$4:X$4,"&gt;="&amp;INT($R10),$W$6:X$6)+HOUR($R10)-IF(HOUR($R10)&gt;=13,9,8),"")),""),"")</f>
        <v/>
      </c>
      <c r="Z10" s="27" t="str">
        <f t="array" ref="Z10">IFERROR(IF(AND(ISNUMBER(Z$6),Z$4&gt;=INT($R10)),IF(SUMIF($W$4:Z$4,"&gt;="&amp;INT($R10),$W$6:Z$6)-HOUR($R10)+IF(HOUR($R10)&gt;=13,9,8)&lt;=$M10,IF(Z$4=INT($R10),Z$6-HOUR($R10)+IF(HOUR($R10)&gt;=13,9,8),Z$6),IF(SUMIF($W$4:Z$4,"&gt;="&amp;INT($R10),$W$6:Z$6)-$M10-HOUR($R10)+IF(HOUR($R10)&gt;=13,9,8)&lt;Z$6,$M10-SUMIF($W$4:Y$4,"&gt;="&amp;INT($R10),$W$6:Y$6)+HOUR($R10)-IF(HOUR($R10)&gt;=13,9,8),"")),""),"")</f>
        <v/>
      </c>
      <c r="AA10" s="27" t="str">
        <f t="array" ref="AA10">IFERROR(IF(AND(ISNUMBER(AA$6),AA$4&gt;=INT($R10)),IF(SUMIF($W$4:AA$4,"&gt;="&amp;INT($R10),$W$6:AA$6)-HOUR($R10)+IF(HOUR($R10)&gt;=13,9,8)&lt;=$M10,IF(AA$4=INT($R10),AA$6-HOUR($R10)+IF(HOUR($R10)&gt;=13,9,8),AA$6),IF(SUMIF($W$4:AA$4,"&gt;="&amp;INT($R10),$W$6:AA$6)-$M10-HOUR($R10)+IF(HOUR($R10)&gt;=13,9,8)&lt;AA$6,$M10-SUMIF($W$4:Z$4,"&gt;="&amp;INT($R10),$W$6:Z$6)+HOUR($R10)-IF(HOUR($R10)&gt;=13,9,8),"")),""),"")</f>
        <v/>
      </c>
      <c r="AB10" s="27" t="str">
        <f t="array" ref="AB10">IFERROR(IF(AND(ISNUMBER(AB$6),AB$4&gt;=INT($R10)),IF(SUMIF($W$4:AB$4,"&gt;="&amp;INT($R10),$W$6:AB$6)-HOUR($R10)+IF(HOUR($R10)&gt;=13,9,8)&lt;=$M10,IF(AB$4=INT($R10),AB$6-HOUR($R10)+IF(HOUR($R10)&gt;=13,9,8),AB$6),IF(SUMIF($W$4:AB$4,"&gt;="&amp;INT($R10),$W$6:AB$6)-$M10-HOUR($R10)+IF(HOUR($R10)&gt;=13,9,8)&lt;AB$6,$M10-SUMIF($W$4:AA$4,"&gt;="&amp;INT($R10),$W$6:AA$6)+HOUR($R10)-IF(HOUR($R10)&gt;=13,9,8),"")),""),"")</f>
        <v/>
      </c>
      <c r="AC10" s="27" t="str">
        <f t="array" ref="AC10">IFERROR(IF(AND(ISNUMBER(AC$6),AC$4&gt;=INT($R10)),IF(SUMIF($W$4:AC$4,"&gt;="&amp;INT($R10),$W$6:AC$6)-HOUR($R10)+IF(HOUR($R10)&gt;=13,9,8)&lt;=$M10,IF(AC$4=INT($R10),AC$6-HOUR($R10)+IF(HOUR($R10)&gt;=13,9,8),AC$6),IF(SUMIF($W$4:AC$4,"&gt;="&amp;INT($R10),$W$6:AC$6)-$M10-HOUR($R10)+IF(HOUR($R10)&gt;=13,9,8)&lt;AC$6,$M10-SUMIF($W$4:AB$4,"&gt;="&amp;INT($R10),$W$6:AB$6)+HOUR($R10)-IF(HOUR($R10)&gt;=13,9,8),"")),""),"")</f>
        <v/>
      </c>
      <c r="AD10" s="27" t="str">
        <f t="array" ref="AD10">IFERROR(IF(AND(ISNUMBER(AD$6),AD$4&gt;=INT($R10)),IF(SUMIF($W$4:AD$4,"&gt;="&amp;INT($R10),$W$6:AD$6)-HOUR($R10)+IF(HOUR($R10)&gt;=13,9,8)&lt;=$M10,IF(AD$4=INT($R10),AD$6-HOUR($R10)+IF(HOUR($R10)&gt;=13,9,8),AD$6),IF(SUMIF($W$4:AD$4,"&gt;="&amp;INT($R10),$W$6:AD$6)-$M10-HOUR($R10)+IF(HOUR($R10)&gt;=13,9,8)&lt;AD$6,$M10-SUMIF($W$4:AC$4,"&gt;="&amp;INT($R10),$W$6:AC$6)+HOUR($R10)-IF(HOUR($R10)&gt;=13,9,8),"")),""),"")</f>
        <v/>
      </c>
      <c r="AE10" s="27" t="str">
        <f t="array" ref="AE10">IFERROR(IF(AND(ISNUMBER(AE$6),AE$4&gt;=INT($R10)),IF(SUMIF($W$4:AE$4,"&gt;="&amp;INT($R10),$W$6:AE$6)-HOUR($R10)+IF(HOUR($R10)&gt;=13,9,8)&lt;=$M10,IF(AE$4=INT($R10),AE$6-HOUR($R10)+IF(HOUR($R10)&gt;=13,9,8),AE$6),IF(SUMIF($W$4:AE$4,"&gt;="&amp;INT($R10),$W$6:AE$6)-$M10-HOUR($R10)+IF(HOUR($R10)&gt;=13,9,8)&lt;AE$6,$M10-SUMIF($W$4:AD$4,"&gt;="&amp;INT($R10),$W$6:AD$6)+HOUR($R10)-IF(HOUR($R10)&gt;=13,9,8),"")),""),"")</f>
        <v/>
      </c>
      <c r="AF10" s="27" t="str">
        <f t="array" ref="AF10">IFERROR(IF(AND(ISNUMBER(AF$6),AF$4&gt;=INT($R10)),IF(SUMIF($W$4:AF$4,"&gt;="&amp;INT($R10),$W$6:AF$6)-HOUR($R10)+IF(HOUR($R10)&gt;=13,9,8)&lt;=$M10,IF(AF$4=INT($R10),AF$6-HOUR($R10)+IF(HOUR($R10)&gt;=13,9,8),AF$6),IF(SUMIF($W$4:AF$4,"&gt;="&amp;INT($R10),$W$6:AF$6)-$M10-HOUR($R10)+IF(HOUR($R10)&gt;=13,9,8)&lt;AF$6,$M10-SUMIF($W$4:AE$4,"&gt;="&amp;INT($R10),$W$6:AE$6)+HOUR($R10)-IF(HOUR($R10)&gt;=13,9,8),"")),""),"")</f>
        <v/>
      </c>
      <c r="AG10" s="27" t="str">
        <f t="array" ref="AG10">IFERROR(IF(AND(ISNUMBER(AG$6),AG$4&gt;=INT($R10)),IF(SUMIF($W$4:AG$4,"&gt;="&amp;INT($R10),$W$6:AG$6)-HOUR($R10)+IF(HOUR($R10)&gt;=13,9,8)&lt;=$M10,IF(AG$4=INT($R10),AG$6-HOUR($R10)+IF(HOUR($R10)&gt;=13,9,8),AG$6),IF(SUMIF($W$4:AG$4,"&gt;="&amp;INT($R10),$W$6:AG$6)-$M10-HOUR($R10)+IF(HOUR($R10)&gt;=13,9,8)&lt;AG$6,$M10-SUMIF($W$4:AF$4,"&gt;="&amp;INT($R10),$W$6:AF$6)+HOUR($R10)-IF(HOUR($R10)&gt;=13,9,8),"")),""),"")</f>
        <v/>
      </c>
      <c r="AH10" s="27" t="str">
        <f t="array" ref="AH10">IFERROR(IF(AND(ISNUMBER(AH$6),AH$4&gt;=INT($R10)),IF(SUMIF($W$4:AH$4,"&gt;="&amp;INT($R10),$W$6:AH$6)-HOUR($R10)+IF(HOUR($R10)&gt;=13,9,8)&lt;=$M10,IF(AH$4=INT($R10),AH$6-HOUR($R10)+IF(HOUR($R10)&gt;=13,9,8),AH$6),IF(SUMIF($W$4:AH$4,"&gt;="&amp;INT($R10),$W$6:AH$6)-$M10-HOUR($R10)+IF(HOUR($R10)&gt;=13,9,8)&lt;AH$6,$M10-SUMIF($W$4:AG$4,"&gt;="&amp;INT($R10),$W$6:AG$6)+HOUR($R10)-IF(HOUR($R10)&gt;=13,9,8),"")),""),"")</f>
        <v/>
      </c>
      <c r="AI10" s="27" t="str">
        <f t="array" ref="AI10">IFERROR(IF(AND(ISNUMBER(AI$6),AI$4&gt;=INT($R10)),IF(SUMIF($W$4:AI$4,"&gt;="&amp;INT($R10),$W$6:AI$6)-HOUR($R10)+IF(HOUR($R10)&gt;=13,9,8)&lt;=$M10,IF(AI$4=INT($R10),AI$6-HOUR($R10)+IF(HOUR($R10)&gt;=13,9,8),AI$6),IF(SUMIF($W$4:AI$4,"&gt;="&amp;INT($R10),$W$6:AI$6)-$M10-HOUR($R10)+IF(HOUR($R10)&gt;=13,9,8)&lt;AI$6,$M10-SUMIF($W$4:AH$4,"&gt;="&amp;INT($R10),$W$6:AH$6)+HOUR($R10)-IF(HOUR($R10)&gt;=13,9,8),"")),""),"")</f>
        <v/>
      </c>
      <c r="AJ10" s="27" t="str">
        <f t="array" ref="AJ10">IFERROR(IF(AND(ISNUMBER(AJ$6),AJ$4&gt;=INT($R10)),IF(SUMIF($W$4:AJ$4,"&gt;="&amp;INT($R10),$W$6:AJ$6)-HOUR($R10)+IF(HOUR($R10)&gt;=13,9,8)&lt;=$M10,IF(AJ$4=INT($R10),AJ$6-HOUR($R10)+IF(HOUR($R10)&gt;=13,9,8),AJ$6),IF(SUMIF($W$4:AJ$4,"&gt;="&amp;INT($R10),$W$6:AJ$6)-$M10-HOUR($R10)+IF(HOUR($R10)&gt;=13,9,8)&lt;AJ$6,$M10-SUMIF($W$4:AI$4,"&gt;="&amp;INT($R10),$W$6:AI$6)+HOUR($R10)-IF(HOUR($R10)&gt;=13,9,8),"")),""),"")</f>
        <v/>
      </c>
      <c r="AK10" s="27" t="str">
        <f t="array" ref="AK10">IFERROR(IF(AND(ISNUMBER(AK$6),AK$4&gt;=INT($R10)),IF(SUMIF($W$4:AK$4,"&gt;="&amp;INT($R10),$W$6:AK$6)-HOUR($R10)+IF(HOUR($R10)&gt;=13,9,8)&lt;=$M10,IF(AK$4=INT($R10),AK$6-HOUR($R10)+IF(HOUR($R10)&gt;=13,9,8),AK$6),IF(SUMIF($W$4:AK$4,"&gt;="&amp;INT($R10),$W$6:AK$6)-$M10-HOUR($R10)+IF(HOUR($R10)&gt;=13,9,8)&lt;AK$6,$M10-SUMIF($W$4:AJ$4,"&gt;="&amp;INT($R10),$W$6:AJ$6)+HOUR($R10)-IF(HOUR($R10)&gt;=13,9,8),"")),""),"")</f>
        <v/>
      </c>
      <c r="AL10" s="27" t="str">
        <f t="array" ref="AL10">IFERROR(IF(AND(ISNUMBER(AL$6),AL$4&gt;=INT($R10)),IF(SUMIF($W$4:AL$4,"&gt;="&amp;INT($R10),$W$6:AL$6)-HOUR($R10)+IF(HOUR($R10)&gt;=13,9,8)&lt;=$M10,IF(AL$4=INT($R10),AL$6-HOUR($R10)+IF(HOUR($R10)&gt;=13,9,8),AL$6),IF(SUMIF($W$4:AL$4,"&gt;="&amp;INT($R10),$W$6:AL$6)-$M10-HOUR($R10)+IF(HOUR($R10)&gt;=13,9,8)&lt;AL$6,$M10-SUMIF($W$4:AK$4,"&gt;="&amp;INT($R10),$W$6:AK$6)+HOUR($R10)-IF(HOUR($R10)&gt;=13,9,8),"")),""),"")</f>
        <v/>
      </c>
      <c r="AM10" s="27" t="str">
        <f t="array" ref="AM10">IFERROR(IF(AND(ISNUMBER(AM$6),AM$4&gt;=INT($R10)),IF(SUMIF($W$4:AM$4,"&gt;="&amp;INT($R10),$W$6:AM$6)-HOUR($R10)+IF(HOUR($R10)&gt;=13,9,8)&lt;=$M10,IF(AM$4=INT($R10),AM$6-HOUR($R10)+IF(HOUR($R10)&gt;=13,9,8),AM$6),IF(SUMIF($W$4:AM$4,"&gt;="&amp;INT($R10),$W$6:AM$6)-$M10-HOUR($R10)+IF(HOUR($R10)&gt;=13,9,8)&lt;AM$6,$M10-SUMIF($W$4:AL$4,"&gt;="&amp;INT($R10),$W$6:AL$6)+HOUR($R10)-IF(HOUR($R10)&gt;=13,9,8),"")),""),"")</f>
        <v/>
      </c>
      <c r="AN10" s="27" t="str">
        <f t="array" ref="AN10">IFERROR(IF(AND(ISNUMBER(AN$6),AN$4&gt;=INT($R10)),IF(SUMIF($W$4:AN$4,"&gt;="&amp;INT($R10),$W$6:AN$6)-HOUR($R10)+IF(HOUR($R10)&gt;=13,9,8)&lt;=$M10,IF(AN$4=INT($R10),AN$6-HOUR($R10)+IF(HOUR($R10)&gt;=13,9,8),AN$6),IF(SUMIF($W$4:AN$4,"&gt;="&amp;INT($R10),$W$6:AN$6)-$M10-HOUR($R10)+IF(HOUR($R10)&gt;=13,9,8)&lt;AN$6,$M10-SUMIF($W$4:AM$4,"&gt;="&amp;INT($R10),$W$6:AM$6)+HOUR($R10)-IF(HOUR($R10)&gt;=13,9,8),"")),""),"")</f>
        <v/>
      </c>
      <c r="AO10" s="27" t="str">
        <f t="array" ref="AO10">IFERROR(IF(AND(ISNUMBER(AO$6),AO$4&gt;=INT($R10)),IF(SUMIF($W$4:AO$4,"&gt;="&amp;INT($R10),$W$6:AO$6)-HOUR($R10)+IF(HOUR($R10)&gt;=13,9,8)&lt;=$M10,IF(AO$4=INT($R10),AO$6-HOUR($R10)+IF(HOUR($R10)&gt;=13,9,8),AO$6),IF(SUMIF($W$4:AO$4,"&gt;="&amp;INT($R10),$W$6:AO$6)-$M10-HOUR($R10)+IF(HOUR($R10)&gt;=13,9,8)&lt;AO$6,$M10-SUMIF($W$4:AN$4,"&gt;="&amp;INT($R10),$W$6:AN$6)+HOUR($R10)-IF(HOUR($R10)&gt;=13,9,8),"")),""),"")</f>
        <v/>
      </c>
      <c r="AP10" s="27" t="str">
        <f t="array" ref="AP10">IFERROR(IF(AND(ISNUMBER(AP$6),AP$4&gt;=INT($R10)),IF(SUMIF($W$4:AP$4,"&gt;="&amp;INT($R10),$W$6:AP$6)-HOUR($R10)+IF(HOUR($R10)&gt;=13,9,8)&lt;=$M10,IF(AP$4=INT($R10),AP$6-HOUR($R10)+IF(HOUR($R10)&gt;=13,9,8),AP$6),IF(SUMIF($W$4:AP$4,"&gt;="&amp;INT($R10),$W$6:AP$6)-$M10-HOUR($R10)+IF(HOUR($R10)&gt;=13,9,8)&lt;AP$6,$M10-SUMIF($W$4:AO$4,"&gt;="&amp;INT($R10),$W$6:AO$6)+HOUR($R10)-IF(HOUR($R10)&gt;=13,9,8),"")),""),"")</f>
        <v/>
      </c>
      <c r="AQ10" s="27" t="str">
        <f t="array" ref="AQ10">IFERROR(IF(AND(ISNUMBER(AQ$6),AQ$4&gt;=INT($R10)),IF(SUMIF($W$4:AQ$4,"&gt;="&amp;INT($R10),$W$6:AQ$6)-HOUR($R10)+IF(HOUR($R10)&gt;=13,9,8)&lt;=$M10,IF(AQ$4=INT($R10),AQ$6-HOUR($R10)+IF(HOUR($R10)&gt;=13,9,8),AQ$6),IF(SUMIF($W$4:AQ$4,"&gt;="&amp;INT($R10),$W$6:AQ$6)-$M10-HOUR($R10)+IF(HOUR($R10)&gt;=13,9,8)&lt;AQ$6,$M10-SUMIF($W$4:AP$4,"&gt;="&amp;INT($R10),$W$6:AP$6)+HOUR($R10)-IF(HOUR($R10)&gt;=13,9,8),"")),""),"")</f>
        <v/>
      </c>
      <c r="AR10" s="27" t="str">
        <f t="array" ref="AR10">IFERROR(IF(AND(ISNUMBER(AR$6),AR$4&gt;=INT($R10)),IF(SUMIF($W$4:AR$4,"&gt;="&amp;INT($R10),$W$6:AR$6)-HOUR($R10)+IF(HOUR($R10)&gt;=13,9,8)&lt;=$M10,IF(AR$4=INT($R10),AR$6-HOUR($R10)+IF(HOUR($R10)&gt;=13,9,8),AR$6),IF(SUMIF($W$4:AR$4,"&gt;="&amp;INT($R10),$W$6:AR$6)-$M10-HOUR($R10)+IF(HOUR($R10)&gt;=13,9,8)&lt;AR$6,$M10-SUMIF($W$4:AQ$4,"&gt;="&amp;INT($R10),$W$6:AQ$6)+HOUR($R10)-IF(HOUR($R10)&gt;=13,9,8),"")),""),"")</f>
        <v/>
      </c>
      <c r="AS10" s="27" t="str">
        <f t="array" ref="AS10">IFERROR(IF(AND(ISNUMBER(AS$6),AS$4&gt;=INT($R10)),IF(SUMIF($W$4:AS$4,"&gt;="&amp;INT($R10),$W$6:AS$6)-HOUR($R10)+IF(HOUR($R10)&gt;=13,9,8)&lt;=$M10,IF(AS$4=INT($R10),AS$6-HOUR($R10)+IF(HOUR($R10)&gt;=13,9,8),AS$6),IF(SUMIF($W$4:AS$4,"&gt;="&amp;INT($R10),$W$6:AS$6)-$M10-HOUR($R10)+IF(HOUR($R10)&gt;=13,9,8)&lt;AS$6,$M10-SUMIF($W$4:AR$4,"&gt;="&amp;INT($R10),$W$6:AR$6)+HOUR($R10)-IF(HOUR($R10)&gt;=13,9,8),"")),""),"")</f>
        <v/>
      </c>
      <c r="AT10" s="27" t="str">
        <f t="array" ref="AT10">IFERROR(IF(AND(ISNUMBER(AT$6),AT$4&gt;=INT($R10)),IF(SUMIF($W$4:AT$4,"&gt;="&amp;INT($R10),$W$6:AT$6)-HOUR($R10)+IF(HOUR($R10)&gt;=13,9,8)&lt;=$M10,IF(AT$4=INT($R10),AT$6-HOUR($R10)+IF(HOUR($R10)&gt;=13,9,8),AT$6),IF(SUMIF($W$4:AT$4,"&gt;="&amp;INT($R10),$W$6:AT$6)-$M10-HOUR($R10)+IF(HOUR($R10)&gt;=13,9,8)&lt;AT$6,$M10-SUMIF($W$4:AS$4,"&gt;="&amp;INT($R10),$W$6:AS$6)+HOUR($R10)-IF(HOUR($R10)&gt;=13,9,8),"")),""),"")</f>
        <v/>
      </c>
      <c r="AU10" s="27" t="str">
        <f t="array" ref="AU10">IFERROR(IF(AND(ISNUMBER(AU$6),AU$4&gt;=INT($R10)),IF(SUMIF($W$4:AU$4,"&gt;="&amp;INT($R10),$W$6:AU$6)-HOUR($R10)+IF(HOUR($R10)&gt;=13,9,8)&lt;=$M10,IF(AU$4=INT($R10),AU$6-HOUR($R10)+IF(HOUR($R10)&gt;=13,9,8),AU$6),IF(SUMIF($W$4:AU$4,"&gt;="&amp;INT($R10),$W$6:AU$6)-$M10-HOUR($R10)+IF(HOUR($R10)&gt;=13,9,8)&lt;AU$6,$M10-SUMIF($W$4:AT$4,"&gt;="&amp;INT($R10),$W$6:AT$6)+HOUR($R10)-IF(HOUR($R10)&gt;=13,9,8),"")),""),"")</f>
        <v/>
      </c>
      <c r="AV10" s="27" t="str">
        <f t="array" ref="AV10">IFERROR(IF(AND(ISNUMBER(AV$6),AV$4&gt;=INT($R10)),IF(SUMIF($W$4:AV$4,"&gt;="&amp;INT($R10),$W$6:AV$6)-HOUR($R10)+IF(HOUR($R10)&gt;=13,9,8)&lt;=$M10,IF(AV$4=INT($R10),AV$6-HOUR($R10)+IF(HOUR($R10)&gt;=13,9,8),AV$6),IF(SUMIF($W$4:AV$4,"&gt;="&amp;INT($R10),$W$6:AV$6)-$M10-HOUR($R10)+IF(HOUR($R10)&gt;=13,9,8)&lt;AV$6,$M10-SUMIF($W$4:AU$4,"&gt;="&amp;INT($R10),$W$6:AU$6)+HOUR($R10)-IF(HOUR($R10)&gt;=13,9,8),"")),""),"")</f>
        <v/>
      </c>
      <c r="AW10" s="27" t="str">
        <f t="array" ref="AW10">IFERROR(IF(AND(ISNUMBER(AW$6),AW$4&gt;=INT($R10)),IF(SUMIF($W$4:AW$4,"&gt;="&amp;INT($R10),$W$6:AW$6)-HOUR($R10)+IF(HOUR($R10)&gt;=13,9,8)&lt;=$M10,IF(AW$4=INT($R10),AW$6-HOUR($R10)+IF(HOUR($R10)&gt;=13,9,8),AW$6),IF(SUMIF($W$4:AW$4,"&gt;="&amp;INT($R10),$W$6:AW$6)-$M10-HOUR($R10)+IF(HOUR($R10)&gt;=13,9,8)&lt;AW$6,$M10-SUMIF($W$4:AV$4,"&gt;="&amp;INT($R10),$W$6:AV$6)+HOUR($R10)-IF(HOUR($R10)&gt;=13,9,8),"")),""),"")</f>
        <v/>
      </c>
      <c r="AX10" s="27" t="str">
        <f t="array" ref="AX10">IFERROR(IF(AND(ISNUMBER(AX$6),AX$4&gt;=INT($R10)),IF(SUMIF($W$4:AX$4,"&gt;="&amp;INT($R10),$W$6:AX$6)-HOUR($R10)+IF(HOUR($R10)&gt;=13,9,8)&lt;=$M10,IF(AX$4=INT($R10),AX$6-HOUR($R10)+IF(HOUR($R10)&gt;=13,9,8),AX$6),IF(SUMIF($W$4:AX$4,"&gt;="&amp;INT($R10),$W$6:AX$6)-$M10-HOUR($R10)+IF(HOUR($R10)&gt;=13,9,8)&lt;AX$6,$M10-SUMIF($W$4:AW$4,"&gt;="&amp;INT($R10),$W$6:AW$6)+HOUR($R10)-IF(HOUR($R10)&gt;=13,9,8),"")),""),"")</f>
        <v/>
      </c>
      <c r="AY10" s="27" t="str">
        <f t="array" ref="AY10">IFERROR(IF(AND(ISNUMBER(AY$6),AY$4&gt;=INT($R10)),IF(SUMIF($W$4:AY$4,"&gt;="&amp;INT($R10),$W$6:AY$6)-HOUR($R10)+IF(HOUR($R10)&gt;=13,9,8)&lt;=$M10,IF(AY$4=INT($R10),AY$6-HOUR($R10)+IF(HOUR($R10)&gt;=13,9,8),AY$6),IF(SUMIF($W$4:AY$4,"&gt;="&amp;INT($R10),$W$6:AY$6)-$M10-HOUR($R10)+IF(HOUR($R10)&gt;=13,9,8)&lt;AY$6,$M10-SUMIF($W$4:AX$4,"&gt;="&amp;INT($R10),$W$6:AX$6)+HOUR($R10)-IF(HOUR($R10)&gt;=13,9,8),"")),""),"")</f>
        <v/>
      </c>
      <c r="AZ10" s="27" t="str">
        <f t="array" ref="AZ10">IFERROR(IF(AND(ISNUMBER(AZ$6),AZ$4&gt;=INT($R10)),IF(SUMIF($W$4:AZ$4,"&gt;="&amp;INT($R10),$W$6:AZ$6)-HOUR($R10)+IF(HOUR($R10)&gt;=13,9,8)&lt;=$M10,IF(AZ$4=INT($R10),AZ$6-HOUR($R10)+IF(HOUR($R10)&gt;=13,9,8),AZ$6),IF(SUMIF($W$4:AZ$4,"&gt;="&amp;INT($R10),$W$6:AZ$6)-$M10-HOUR($R10)+IF(HOUR($R10)&gt;=13,9,8)&lt;AZ$6,$M10-SUMIF($W$4:AY$4,"&gt;="&amp;INT($R10),$W$6:AY$6)+HOUR($R10)-IF(HOUR($R10)&gt;=13,9,8),"")),""),"")</f>
        <v/>
      </c>
      <c r="BA10" s="27" t="str">
        <f t="array" ref="BA10">IFERROR(IF(AND(ISNUMBER(BA$6),BA$4&gt;=INT($R10)),IF(SUMIF($W$4:BA$4,"&gt;="&amp;INT($R10),$W$6:BA$6)-HOUR($R10)+IF(HOUR($R10)&gt;=13,9,8)&lt;=$M10,IF(BA$4=INT($R10),BA$6-HOUR($R10)+IF(HOUR($R10)&gt;=13,9,8),BA$6),IF(SUMIF($W$4:BA$4,"&gt;="&amp;INT($R10),$W$6:BA$6)-$M10-HOUR($R10)+IF(HOUR($R10)&gt;=13,9,8)&lt;BA$6,$M10-SUMIF($W$4:AZ$4,"&gt;="&amp;INT($R10),$W$6:AZ$6)+HOUR($R10)-IF(HOUR($R10)&gt;=13,9,8),"")),""),"")</f>
        <v/>
      </c>
      <c r="BB10" s="27" t="str">
        <f t="array" ref="BB10">IFERROR(IF(AND(ISNUMBER(BB$6),BB$4&gt;=INT($R10)),IF(SUMIF($W$4:BB$4,"&gt;="&amp;INT($R10),$W$6:BB$6)-HOUR($R10)+IF(HOUR($R10)&gt;=13,9,8)&lt;=$M10,IF(BB$4=INT($R10),BB$6-HOUR($R10)+IF(HOUR($R10)&gt;=13,9,8),BB$6),IF(SUMIF($W$4:BB$4,"&gt;="&amp;INT($R10),$W$6:BB$6)-$M10-HOUR($R10)+IF(HOUR($R10)&gt;=13,9,8)&lt;BB$6,$M10-SUMIF($W$4:BA$4,"&gt;="&amp;INT($R10),$W$6:BA$6)+HOUR($R10)-IF(HOUR($R10)&gt;=13,9,8),"")),""),"")</f>
        <v/>
      </c>
      <c r="BC10" s="27" t="str">
        <f t="array" ref="BC10">IFERROR(IF(AND(ISNUMBER(BC$6),BC$4&gt;=INT($R10)),IF(SUMIF($W$4:BC$4,"&gt;="&amp;INT($R10),$W$6:BC$6)-HOUR($R10)+IF(HOUR($R10)&gt;=13,9,8)&lt;=$M10,IF(BC$4=INT($R10),BC$6-HOUR($R10)+IF(HOUR($R10)&gt;=13,9,8),BC$6),IF(SUMIF($W$4:BC$4,"&gt;="&amp;INT($R10),$W$6:BC$6)-$M10-HOUR($R10)+IF(HOUR($R10)&gt;=13,9,8)&lt;BC$6,$M10-SUMIF($W$4:BB$4,"&gt;="&amp;INT($R10),$W$6:BB$6)+HOUR($R10)-IF(HOUR($R10)&gt;=13,9,8),"")),""),"")</f>
        <v/>
      </c>
      <c r="BD10" s="27" t="str">
        <f t="array" ref="BD10">IFERROR(IF(AND(ISNUMBER(BD$6),BD$4&gt;=INT($R10)),IF(SUMIF($W$4:BD$4,"&gt;="&amp;INT($R10),$W$6:BD$6)-HOUR($R10)+IF(HOUR($R10)&gt;=13,9,8)&lt;=$M10,IF(BD$4=INT($R10),BD$6-HOUR($R10)+IF(HOUR($R10)&gt;=13,9,8),BD$6),IF(SUMIF($W$4:BD$4,"&gt;="&amp;INT($R10),$W$6:BD$6)-$M10-HOUR($R10)+IF(HOUR($R10)&gt;=13,9,8)&lt;BD$6,$M10-SUMIF($W$4:BC$4,"&gt;="&amp;INT($R10),$W$6:BC$6)+HOUR($R10)-IF(HOUR($R10)&gt;=13,9,8),"")),""),"")</f>
        <v/>
      </c>
      <c r="BE10" s="27" t="str">
        <f t="array" ref="BE10">IFERROR(IF(AND(ISNUMBER(BE$6),BE$4&gt;=INT($R10)),IF(SUMIF($W$4:BE$4,"&gt;="&amp;INT($R10),$W$6:BE$6)-HOUR($R10)+IF(HOUR($R10)&gt;=13,9,8)&lt;=$M10,IF(BE$4=INT($R10),BE$6-HOUR($R10)+IF(HOUR($R10)&gt;=13,9,8),BE$6),IF(SUMIF($W$4:BE$4,"&gt;="&amp;INT($R10),$W$6:BE$6)-$M10-HOUR($R10)+IF(HOUR($R10)&gt;=13,9,8)&lt;BE$6,$M10-SUMIF($W$4:BD$4,"&gt;="&amp;INT($R10),$W$6:BD$6)+HOUR($R10)-IF(HOUR($R10)&gt;=13,9,8),"")),""),"")</f>
        <v/>
      </c>
      <c r="BF10" s="27" t="str">
        <f t="array" ref="BF10">IFERROR(IF(AND(ISNUMBER(BF$6),BF$4&gt;=INT($R10)),IF(SUMIF($W$4:BF$4,"&gt;="&amp;INT($R10),$W$6:BF$6)-HOUR($R10)+IF(HOUR($R10)&gt;=13,9,8)&lt;=$M10,IF(BF$4=INT($R10),BF$6-HOUR($R10)+IF(HOUR($R10)&gt;=13,9,8),BF$6),IF(SUMIF($W$4:BF$4,"&gt;="&amp;INT($R10),$W$6:BF$6)-$M10-HOUR($R10)+IF(HOUR($R10)&gt;=13,9,8)&lt;BF$6,$M10-SUMIF($W$4:BE$4,"&gt;="&amp;INT($R10),$W$6:BE$6)+HOUR($R10)-IF(HOUR($R10)&gt;=13,9,8),"")),""),"")</f>
        <v/>
      </c>
      <c r="BG10" s="27" t="str">
        <f t="array" ref="BG10">IFERROR(IF(AND(ISNUMBER(BG$6),BG$4&gt;=INT($R10)),IF(SUMIF($W$4:BG$4,"&gt;="&amp;INT($R10),$W$6:BG$6)-HOUR($R10)+IF(HOUR($R10)&gt;=13,9,8)&lt;=$M10,IF(BG$4=INT($R10),BG$6-HOUR($R10)+IF(HOUR($R10)&gt;=13,9,8),BG$6),IF(SUMIF($W$4:BG$4,"&gt;="&amp;INT($R10),$W$6:BG$6)-$M10-HOUR($R10)+IF(HOUR($R10)&gt;=13,9,8)&lt;BG$6,$M10-SUMIF($W$4:BF$4,"&gt;="&amp;INT($R10),$W$6:BF$6)+HOUR($R10)-IF(HOUR($R10)&gt;=13,9,8),"")),""),"")</f>
        <v/>
      </c>
      <c r="BH10" s="27" t="str">
        <f t="array" ref="BH10">IFERROR(IF(AND(ISNUMBER(BH$6),BH$4&gt;=INT($R10)),IF(SUMIF($W$4:BH$4,"&gt;="&amp;INT($R10),$W$6:BH$6)-HOUR($R10)+IF(HOUR($R10)&gt;=13,9,8)&lt;=$M10,IF(BH$4=INT($R10),BH$6-HOUR($R10)+IF(HOUR($R10)&gt;=13,9,8),BH$6),IF(SUMIF($W$4:BH$4,"&gt;="&amp;INT($R10),$W$6:BH$6)-$M10-HOUR($R10)+IF(HOUR($R10)&gt;=13,9,8)&lt;BH$6,$M10-SUMIF($W$4:BG$4,"&gt;="&amp;INT($R10),$W$6:BG$6)+HOUR($R10)-IF(HOUR($R10)&gt;=13,9,8),"")),""),"")</f>
        <v/>
      </c>
      <c r="BI10" s="27" t="str">
        <f t="array" ref="BI10">IFERROR(IF(AND(ISNUMBER(BI$6),BI$4&gt;=INT($R10)),IF(SUMIF($W$4:BI$4,"&gt;="&amp;INT($R10),$W$6:BI$6)-HOUR($R10)+IF(HOUR($R10)&gt;=13,9,8)&lt;=$M10,IF(BI$4=INT($R10),BI$6-HOUR($R10)+IF(HOUR($R10)&gt;=13,9,8),BI$6),IF(SUMIF($W$4:BI$4,"&gt;="&amp;INT($R10),$W$6:BI$6)-$M10-HOUR($R10)+IF(HOUR($R10)&gt;=13,9,8)&lt;BI$6,$M10-SUMIF($W$4:BH$4,"&gt;="&amp;INT($R10),$W$6:BH$6)+HOUR($R10)-IF(HOUR($R10)&gt;=13,9,8),"")),""),"")</f>
        <v/>
      </c>
      <c r="BJ10" s="27" t="str">
        <f t="array" ref="BJ10">IFERROR(IF(AND(ISNUMBER(BJ$6),BJ$4&gt;=INT($R10)),IF(SUMIF($W$4:BJ$4,"&gt;="&amp;INT($R10),$W$6:BJ$6)-HOUR($R10)+IF(HOUR($R10)&gt;=13,9,8)&lt;=$M10,IF(BJ$4=INT($R10),BJ$6-HOUR($R10)+IF(HOUR($R10)&gt;=13,9,8),BJ$6),IF(SUMIF($W$4:BJ$4,"&gt;="&amp;INT($R10),$W$6:BJ$6)-$M10-HOUR($R10)+IF(HOUR($R10)&gt;=13,9,8)&lt;BJ$6,$M10-SUMIF($W$4:BI$4,"&gt;="&amp;INT($R10),$W$6:BI$6)+HOUR($R10)-IF(HOUR($R10)&gt;=13,9,8),"")),""),"")</f>
        <v/>
      </c>
      <c r="BK10" s="27" t="str">
        <f t="array" ref="BK10">IFERROR(IF(AND(ISNUMBER(BK$6),BK$4&gt;=INT($R10)),IF(SUMIF($W$4:BK$4,"&gt;="&amp;INT($R10),$W$6:BK$6)-HOUR($R10)+IF(HOUR($R10)&gt;=13,9,8)&lt;=$M10,IF(BK$4=INT($R10),BK$6-HOUR($R10)+IF(HOUR($R10)&gt;=13,9,8),BK$6),IF(SUMIF($W$4:BK$4,"&gt;="&amp;INT($R10),$W$6:BK$6)-$M10-HOUR($R10)+IF(HOUR($R10)&gt;=13,9,8)&lt;BK$6,$M10-SUMIF($W$4:BJ$4,"&gt;="&amp;INT($R10),$W$6:BJ$6)+HOUR($R10)-IF(HOUR($R10)&gt;=13,9,8),"")),""),"")</f>
        <v/>
      </c>
      <c r="BL10" s="27" t="str">
        <f t="array" ref="BL10">IFERROR(IF(AND(ISNUMBER(BL$6),BL$4&gt;=INT($R10)),IF(SUMIF($W$4:BL$4,"&gt;="&amp;INT($R10),$W$6:BL$6)-HOUR($R10)+IF(HOUR($R10)&gt;=13,9,8)&lt;=$M10,IF(BL$4=INT($R10),BL$6-HOUR($R10)+IF(HOUR($R10)&gt;=13,9,8),BL$6),IF(SUMIF($W$4:BL$4,"&gt;="&amp;INT($R10),$W$6:BL$6)-$M10-HOUR($R10)+IF(HOUR($R10)&gt;=13,9,8)&lt;BL$6,$M10-SUMIF($W$4:BK$4,"&gt;="&amp;INT($R10),$W$6:BK$6)+HOUR($R10)-IF(HOUR($R10)&gt;=13,9,8),"")),""),"")</f>
        <v/>
      </c>
      <c r="BM10" s="27" t="str">
        <f t="array" ref="BM10">IFERROR(IF(AND(ISNUMBER(BM$6),BM$4&gt;=INT($R10)),IF(SUMIF($W$4:BM$4,"&gt;="&amp;INT($R10),$W$6:BM$6)-HOUR($R10)+IF(HOUR($R10)&gt;=13,9,8)&lt;=$M10,IF(BM$4=INT($R10),BM$6-HOUR($R10)+IF(HOUR($R10)&gt;=13,9,8),BM$6),IF(SUMIF($W$4:BM$4,"&gt;="&amp;INT($R10),$W$6:BM$6)-$M10-HOUR($R10)+IF(HOUR($R10)&gt;=13,9,8)&lt;BM$6,$M10-SUMIF($W$4:BL$4,"&gt;="&amp;INT($R10),$W$6:BL$6)+HOUR($R10)-IF(HOUR($R10)&gt;=13,9,8),"")),""),"")</f>
        <v/>
      </c>
      <c r="BN10" s="27" t="str">
        <f t="array" ref="BN10">IFERROR(IF(AND(ISNUMBER(BN$6),BN$4&gt;=INT($R10)),IF(SUMIF($W$4:BN$4,"&gt;="&amp;INT($R10),$W$6:BN$6)-HOUR($R10)+IF(HOUR($R10)&gt;=13,9,8)&lt;=$M10,IF(BN$4=INT($R10),BN$6-HOUR($R10)+IF(HOUR($R10)&gt;=13,9,8),BN$6),IF(SUMIF($W$4:BN$4,"&gt;="&amp;INT($R10),$W$6:BN$6)-$M10-HOUR($R10)+IF(HOUR($R10)&gt;=13,9,8)&lt;BN$6,$M10-SUMIF($W$4:BM$4,"&gt;="&amp;INT($R10),$W$6:BM$6)+HOUR($R10)-IF(HOUR($R10)&gt;=13,9,8),"")),""),"")</f>
        <v/>
      </c>
      <c r="BO10" s="27" t="str">
        <f t="array" ref="BO10">IFERROR(IF(AND(ISNUMBER(BO$6),BO$4&gt;=INT($R10)),IF(SUMIF($W$4:BO$4,"&gt;="&amp;INT($R10),$W$6:BO$6)-HOUR($R10)+IF(HOUR($R10)&gt;=13,9,8)&lt;=$M10,IF(BO$4=INT($R10),BO$6-HOUR($R10)+IF(HOUR($R10)&gt;=13,9,8),BO$6),IF(SUMIF($W$4:BO$4,"&gt;="&amp;INT($R10),$W$6:BO$6)-$M10-HOUR($R10)+IF(HOUR($R10)&gt;=13,9,8)&lt;BO$6,$M10-SUMIF($W$4:BN$4,"&gt;="&amp;INT($R10),$W$6:BN$6)+HOUR($R10)-IF(HOUR($R10)&gt;=13,9,8),"")),""),"")</f>
        <v/>
      </c>
      <c r="BP10" s="27" t="str">
        <f t="array" ref="BP10">IFERROR(IF(AND(ISNUMBER(BP$6),BP$4&gt;=INT($R10)),IF(SUMIF($W$4:BP$4,"&gt;="&amp;INT($R10),$W$6:BP$6)-HOUR($R10)+IF(HOUR($R10)&gt;=13,9,8)&lt;=$M10,IF(BP$4=INT($R10),BP$6-HOUR($R10)+IF(HOUR($R10)&gt;=13,9,8),BP$6),IF(SUMIF($W$4:BP$4,"&gt;="&amp;INT($R10),$W$6:BP$6)-$M10-HOUR($R10)+IF(HOUR($R10)&gt;=13,9,8)&lt;BP$6,$M10-SUMIF($W$4:BO$4,"&gt;="&amp;INT($R10),$W$6:BO$6)+HOUR($R10)-IF(HOUR($R10)&gt;=13,9,8),"")),""),"")</f>
        <v/>
      </c>
      <c r="BQ10" s="27" t="str">
        <f t="array" ref="BQ10">IFERROR(IF(AND(ISNUMBER(BQ$6),BQ$4&gt;=INT($R10)),IF(SUMIF($W$4:BQ$4,"&gt;="&amp;INT($R10),$W$6:BQ$6)-HOUR($R10)+IF(HOUR($R10)&gt;=13,9,8)&lt;=$M10,IF(BQ$4=INT($R10),BQ$6-HOUR($R10)+IF(HOUR($R10)&gt;=13,9,8),BQ$6),IF(SUMIF($W$4:BQ$4,"&gt;="&amp;INT($R10),$W$6:BQ$6)-$M10-HOUR($R10)+IF(HOUR($R10)&gt;=13,9,8)&lt;BQ$6,$M10-SUMIF($W$4:BP$4,"&gt;="&amp;INT($R10),$W$6:BP$6)+HOUR($R10)-IF(HOUR($R10)&gt;=13,9,8),"")),""),"")</f>
        <v/>
      </c>
      <c r="BR10" s="27" t="str">
        <f t="array" ref="BR10">IFERROR(IF(AND(ISNUMBER(BR$6),BR$4&gt;=INT($R10)),IF(SUMIF($W$4:BR$4,"&gt;="&amp;INT($R10),$W$6:BR$6)-HOUR($R10)+IF(HOUR($R10)&gt;=13,9,8)&lt;=$M10,IF(BR$4=INT($R10),BR$6-HOUR($R10)+IF(HOUR($R10)&gt;=13,9,8),BR$6),IF(SUMIF($W$4:BR$4,"&gt;="&amp;INT($R10),$W$6:BR$6)-$M10-HOUR($R10)+IF(HOUR($R10)&gt;=13,9,8)&lt;BR$6,$M10-SUMIF($W$4:BQ$4,"&gt;="&amp;INT($R10),$W$6:BQ$6)+HOUR($R10)-IF(HOUR($R10)&gt;=13,9,8),"")),""),"")</f>
        <v/>
      </c>
      <c r="BS10" s="27" t="str">
        <f t="array" ref="BS10">IFERROR(IF(AND(ISNUMBER(BS$6),BS$4&gt;=INT($R10)),IF(SUMIF($W$4:BS$4,"&gt;="&amp;INT($R10),$W$6:BS$6)-HOUR($R10)+IF(HOUR($R10)&gt;=13,9,8)&lt;=$M10,IF(BS$4=INT($R10),BS$6-HOUR($R10)+IF(HOUR($R10)&gt;=13,9,8),BS$6),IF(SUMIF($W$4:BS$4,"&gt;="&amp;INT($R10),$W$6:BS$6)-$M10-HOUR($R10)+IF(HOUR($R10)&gt;=13,9,8)&lt;BS$6,$M10-SUMIF($W$4:BR$4,"&gt;="&amp;INT($R10),$W$6:BR$6)+HOUR($R10)-IF(HOUR($R10)&gt;=13,9,8),"")),""),"")</f>
        <v/>
      </c>
      <c r="BT10" s="27" t="str">
        <f t="array" ref="BT10">IFERROR(IF(AND(ISNUMBER(BT$6),BT$4&gt;=INT($R10)),IF(SUMIF($W$4:BT$4,"&gt;="&amp;INT($R10),$W$6:BT$6)-HOUR($R10)+IF(HOUR($R10)&gt;=13,9,8)&lt;=$M10,IF(BT$4=INT($R10),BT$6-HOUR($R10)+IF(HOUR($R10)&gt;=13,9,8),BT$6),IF(SUMIF($W$4:BT$4,"&gt;="&amp;INT($R10),$W$6:BT$6)-$M10-HOUR($R10)+IF(HOUR($R10)&gt;=13,9,8)&lt;BT$6,$M10-SUMIF($W$4:BS$4,"&gt;="&amp;INT($R10),$W$6:BS$6)+HOUR($R10)-IF(HOUR($R10)&gt;=13,9,8),"")),""),"")</f>
        <v/>
      </c>
      <c r="BU10" s="27" t="str">
        <f t="array" ref="BU10">IFERROR(IF(AND(ISNUMBER(BU$6),BU$4&gt;=INT($R10)),IF(SUMIF($W$4:BU$4,"&gt;="&amp;INT($R10),$W$6:BU$6)-HOUR($R10)+IF(HOUR($R10)&gt;=13,9,8)&lt;=$M10,IF(BU$4=INT($R10),BU$6-HOUR($R10)+IF(HOUR($R10)&gt;=13,9,8),BU$6),IF(SUMIF($W$4:BU$4,"&gt;="&amp;INT($R10),$W$6:BU$6)-$M10-HOUR($R10)+IF(HOUR($R10)&gt;=13,9,8)&lt;BU$6,$M10-SUMIF($W$4:BT$4,"&gt;="&amp;INT($R10),$W$6:BT$6)+HOUR($R10)-IF(HOUR($R10)&gt;=13,9,8),"")),""),"")</f>
        <v/>
      </c>
      <c r="BV10" s="27" t="str">
        <f t="array" ref="BV10">IFERROR(IF(AND(ISNUMBER(BV$6),BV$4&gt;=INT($R10)),IF(SUMIF($W$4:BV$4,"&gt;="&amp;INT($R10),$W$6:BV$6)-HOUR($R10)+IF(HOUR($R10)&gt;=13,9,8)&lt;=$M10,IF(BV$4=INT($R10),BV$6-HOUR($R10)+IF(HOUR($R10)&gt;=13,9,8),BV$6),IF(SUMIF($W$4:BV$4,"&gt;="&amp;INT($R10),$W$6:BV$6)-$M10-HOUR($R10)+IF(HOUR($R10)&gt;=13,9,8)&lt;BV$6,$M10-SUMIF($W$4:BU$4,"&gt;="&amp;INT($R10),$W$6:BU$6)+HOUR($R10)-IF(HOUR($R10)&gt;=13,9,8),"")),""),"")</f>
        <v/>
      </c>
      <c r="BW10" s="27" t="str">
        <f t="array" ref="BW10">IFERROR(IF(AND(ISNUMBER(BW$6),BW$4&gt;=INT($R10)),IF(SUMIF($W$4:BW$4,"&gt;="&amp;INT($R10),$W$6:BW$6)-HOUR($R10)+IF(HOUR($R10)&gt;=13,9,8)&lt;=$M10,IF(BW$4=INT($R10),BW$6-HOUR($R10)+IF(HOUR($R10)&gt;=13,9,8),BW$6),IF(SUMIF($W$4:BW$4,"&gt;="&amp;INT($R10),$W$6:BW$6)-$M10-HOUR($R10)+IF(HOUR($R10)&gt;=13,9,8)&lt;BW$6,$M10-SUMIF($W$4:BV$4,"&gt;="&amp;INT($R10),$W$6:BV$6)+HOUR($R10)-IF(HOUR($R10)&gt;=13,9,8),"")),""),"")</f>
        <v/>
      </c>
      <c r="BX10" s="27" t="str">
        <f t="array" ref="BX10">IFERROR(IF(AND(ISNUMBER(BX$6),BX$4&gt;=INT($R10)),IF(SUMIF($W$4:BX$4,"&gt;="&amp;INT($R10),$W$6:BX$6)-HOUR($R10)+IF(HOUR($R10)&gt;=13,9,8)&lt;=$M10,IF(BX$4=INT($R10),BX$6-HOUR($R10)+IF(HOUR($R10)&gt;=13,9,8),BX$6),IF(SUMIF($W$4:BX$4,"&gt;="&amp;INT($R10),$W$6:BX$6)-$M10-HOUR($R10)+IF(HOUR($R10)&gt;=13,9,8)&lt;BX$6,$M10-SUMIF($W$4:BW$4,"&gt;="&amp;INT($R10),$W$6:BW$6)+HOUR($R10)-IF(HOUR($R10)&gt;=13,9,8),"")),""),"")</f>
        <v/>
      </c>
      <c r="BY10" s="27" t="str">
        <f t="array" ref="BY10">IFERROR(IF(AND(ISNUMBER(BY$6),BY$4&gt;=INT($R10)),IF(SUMIF($W$4:BY$4,"&gt;="&amp;INT($R10),$W$6:BY$6)-HOUR($R10)+IF(HOUR($R10)&gt;=13,9,8)&lt;=$M10,IF(BY$4=INT($R10),BY$6-HOUR($R10)+IF(HOUR($R10)&gt;=13,9,8),BY$6),IF(SUMIF($W$4:BY$4,"&gt;="&amp;INT($R10),$W$6:BY$6)-$M10-HOUR($R10)+IF(HOUR($R10)&gt;=13,9,8)&lt;BY$6,$M10-SUMIF($W$4:BX$4,"&gt;="&amp;INT($R10),$W$6:BX$6)+HOUR($R10)-IF(HOUR($R10)&gt;=13,9,8),"")),""),"")</f>
        <v/>
      </c>
      <c r="BZ10" s="27" t="str">
        <f t="array" ref="BZ10">IFERROR(IF(AND(ISNUMBER(BZ$6),BZ$4&gt;=INT($R10)),IF(SUMIF($W$4:BZ$4,"&gt;="&amp;INT($R10),$W$6:BZ$6)-HOUR($R10)+IF(HOUR($R10)&gt;=13,9,8)&lt;=$M10,IF(BZ$4=INT($R10),BZ$6-HOUR($R10)+IF(HOUR($R10)&gt;=13,9,8),BZ$6),IF(SUMIF($W$4:BZ$4,"&gt;="&amp;INT($R10),$W$6:BZ$6)-$M10-HOUR($R10)+IF(HOUR($R10)&gt;=13,9,8)&lt;BZ$6,$M10-SUMIF($W$4:BY$4,"&gt;="&amp;INT($R10),$W$6:BY$6)+HOUR($R10)-IF(HOUR($R10)&gt;=13,9,8),"")),""),"")</f>
        <v/>
      </c>
      <c r="CA10" s="27" t="str">
        <f t="array" ref="CA10">IFERROR(IF(AND(ISNUMBER(CA$6),CA$4&gt;=INT($R10)),IF(SUMIF($W$4:CA$4,"&gt;="&amp;INT($R10),$W$6:CA$6)-HOUR($R10)+IF(HOUR($R10)&gt;=13,9,8)&lt;=$M10,IF(CA$4=INT($R10),CA$6-HOUR($R10)+IF(HOUR($R10)&gt;=13,9,8),CA$6),IF(SUMIF($W$4:CA$4,"&gt;="&amp;INT($R10),$W$6:CA$6)-$M10-HOUR($R10)+IF(HOUR($R10)&gt;=13,9,8)&lt;CA$6,$M10-SUMIF($W$4:BZ$4,"&gt;="&amp;INT($R10),$W$6:BZ$6)+HOUR($R10)-IF(HOUR($R10)&gt;=13,9,8),"")),""),"")</f>
        <v/>
      </c>
      <c r="CB10" s="27" t="str">
        <f t="array" ref="CB10">IFERROR(IF(AND(ISNUMBER(CB$6),CB$4&gt;=INT($R10)),IF(SUMIF($W$4:CB$4,"&gt;="&amp;INT($R10),$W$6:CB$6)-HOUR($R10)+IF(HOUR($R10)&gt;=13,9,8)&lt;=$M10,IF(CB$4=INT($R10),CB$6-HOUR($R10)+IF(HOUR($R10)&gt;=13,9,8),CB$6),IF(SUMIF($W$4:CB$4,"&gt;="&amp;INT($R10),$W$6:CB$6)-$M10-HOUR($R10)+IF(HOUR($R10)&gt;=13,9,8)&lt;CB$6,$M10-SUMIF($W$4:CA$4,"&gt;="&amp;INT($R10),$W$6:CA$6)+HOUR($R10)-IF(HOUR($R10)&gt;=13,9,8),"")),""),"")</f>
        <v/>
      </c>
      <c r="CC10" s="27" t="str">
        <f t="array" ref="CC10">IFERROR(IF(AND(ISNUMBER(CC$6),CC$4&gt;=INT($R10)),IF(SUMIF($W$4:CC$4,"&gt;="&amp;INT($R10),$W$6:CC$6)-HOUR($R10)+IF(HOUR($R10)&gt;=13,9,8)&lt;=$M10,IF(CC$4=INT($R10),CC$6-HOUR($R10)+IF(HOUR($R10)&gt;=13,9,8),CC$6),IF(SUMIF($W$4:CC$4,"&gt;="&amp;INT($R10),$W$6:CC$6)-$M10-HOUR($R10)+IF(HOUR($R10)&gt;=13,9,8)&lt;CC$6,$M10-SUMIF($W$4:CB$4,"&gt;="&amp;INT($R10),$W$6:CB$6)+HOUR($R10)-IF(HOUR($R10)&gt;=13,9,8),"")),""),"")</f>
        <v/>
      </c>
      <c r="CD10" s="27" t="str">
        <f t="array" ref="CD10">IFERROR(IF(AND(ISNUMBER(CD$6),CD$4&gt;=INT($R10)),IF(SUMIF($W$4:CD$4,"&gt;="&amp;INT($R10),$W$6:CD$6)-HOUR($R10)+IF(HOUR($R10)&gt;=13,9,8)&lt;=$M10,IF(CD$4=INT($R10),CD$6-HOUR($R10)+IF(HOUR($R10)&gt;=13,9,8),CD$6),IF(SUMIF($W$4:CD$4,"&gt;="&amp;INT($R10),$W$6:CD$6)-$M10-HOUR($R10)+IF(HOUR($R10)&gt;=13,9,8)&lt;CD$6,$M10-SUMIF($W$4:CC$4,"&gt;="&amp;INT($R10),$W$6:CC$6)+HOUR($R10)-IF(HOUR($R10)&gt;=13,9,8),"")),""),"")</f>
        <v/>
      </c>
      <c r="CE10" s="27" t="str">
        <f t="array" ref="CE10">IFERROR(IF(AND(ISNUMBER(CE$6),CE$4&gt;=INT($R10)),IF(SUMIF($W$4:CE$4,"&gt;="&amp;INT($R10),$W$6:CE$6)-HOUR($R10)+IF(HOUR($R10)&gt;=13,9,8)&lt;=$M10,IF(CE$4=INT($R10),CE$6-HOUR($R10)+IF(HOUR($R10)&gt;=13,9,8),CE$6),IF(SUMIF($W$4:CE$4,"&gt;="&amp;INT($R10),$W$6:CE$6)-$M10-HOUR($R10)+IF(HOUR($R10)&gt;=13,9,8)&lt;CE$6,$M10-SUMIF($W$4:CD$4,"&gt;="&amp;INT($R10),$W$6:CD$6)+HOUR($R10)-IF(HOUR($R10)&gt;=13,9,8),"")),""),"")</f>
        <v/>
      </c>
      <c r="CF10" s="27" t="str">
        <f t="array" ref="CF10">IFERROR(IF(AND(ISNUMBER(CF$6),CF$4&gt;=INT($R10)),IF(SUMIF($W$4:CF$4,"&gt;="&amp;INT($R10),$W$6:CF$6)-HOUR($R10)+IF(HOUR($R10)&gt;=13,9,8)&lt;=$M10,IF(CF$4=INT($R10),CF$6-HOUR($R10)+IF(HOUR($R10)&gt;=13,9,8),CF$6),IF(SUMIF($W$4:CF$4,"&gt;="&amp;INT($R10),$W$6:CF$6)-$M10-HOUR($R10)+IF(HOUR($R10)&gt;=13,9,8)&lt;CF$6,$M10-SUMIF($W$4:CE$4,"&gt;="&amp;INT($R10),$W$6:CE$6)+HOUR($R10)-IF(HOUR($R10)&gt;=13,9,8),"")),""),"")</f>
        <v/>
      </c>
      <c r="CG10" s="27" t="str">
        <f t="array" ref="CG10">IFERROR(IF(AND(ISNUMBER(CG$6),CG$4&gt;=INT($R10)),IF(SUMIF($W$4:CG$4,"&gt;="&amp;INT($R10),$W$6:CG$6)-HOUR($R10)+IF(HOUR($R10)&gt;=13,9,8)&lt;=$M10,IF(CG$4=INT($R10),CG$6-HOUR($R10)+IF(HOUR($R10)&gt;=13,9,8),CG$6),IF(SUMIF($W$4:CG$4,"&gt;="&amp;INT($R10),$W$6:CG$6)-$M10-HOUR($R10)+IF(HOUR($R10)&gt;=13,9,8)&lt;CG$6,$M10-SUMIF($W$4:CF$4,"&gt;="&amp;INT($R10),$W$6:CF$6)+HOUR($R10)-IF(HOUR($R10)&gt;=13,9,8),"")),""),"")</f>
        <v/>
      </c>
      <c r="CH10" s="27" t="str">
        <f t="array" ref="CH10">IFERROR(IF(AND(ISNUMBER(CH$6),CH$4&gt;=INT($R10)),IF(SUMIF($W$4:CH$4,"&gt;="&amp;INT($R10),$W$6:CH$6)-HOUR($R10)+IF(HOUR($R10)&gt;=13,9,8)&lt;=$M10,IF(CH$4=INT($R10),CH$6-HOUR($R10)+IF(HOUR($R10)&gt;=13,9,8),CH$6),IF(SUMIF($W$4:CH$4,"&gt;="&amp;INT($R10),$W$6:CH$6)-$M10-HOUR($R10)+IF(HOUR($R10)&gt;=13,9,8)&lt;CH$6,$M10-SUMIF($W$4:CG$4,"&gt;="&amp;INT($R10),$W$6:CG$6)+HOUR($R10)-IF(HOUR($R10)&gt;=13,9,8),"")),""),"")</f>
        <v/>
      </c>
      <c r="CI10" s="27">
        <f t="array" ref="CI10">IFERROR(IF(AND(ISNUMBER(CI$6),CI$4&gt;=INT($R10)),IF(SUMIF($W$4:CI$4,"&gt;="&amp;INT($R10),$W$6:CI$6)-HOUR($R10)+IF(HOUR($R10)&gt;=13,9,8)&lt;=$M10,IF(CI$4=INT($R10),CI$6-HOUR($R10)+IF(HOUR($R10)&gt;=13,9,8),CI$6),IF(SUMIF($W$4:CI$4,"&gt;="&amp;INT($R10),$W$6:CI$6)-$M10-HOUR($R10)+IF(HOUR($R10)&gt;=13,9,8)&lt;CI$6,$M10-SUMIF($W$4:CH$4,"&gt;="&amp;INT($R10),$W$6:CH$6)+HOUR($R10)-IF(HOUR($R10)&gt;=13,9,8),"")),""),"")</f>
        <v>6.9499999999999993</v>
      </c>
      <c r="CJ10" s="27" t="str">
        <f t="array" ref="CJ10">IFERROR(IF(AND(ISNUMBER(CJ$6),CJ$4&gt;=INT($R10)),IF(SUMIF($W$4:CJ$4,"&gt;="&amp;INT($R10),$W$6:CJ$6)-HOUR($R10)+IF(HOUR($R10)&gt;=13,9,8)&lt;=$M10,IF(CJ$4=INT($R10),CJ$6-HOUR($R10)+IF(HOUR($R10)&gt;=13,9,8),CJ$6),IF(SUMIF($W$4:CJ$4,"&gt;="&amp;INT($R10),$W$6:CJ$6)-$M10-HOUR($R10)+IF(HOUR($R10)&gt;=13,9,8)&lt;CJ$6,$M10-SUMIF($W$4:CI$4,"&gt;="&amp;INT($R10),$W$6:CI$6)+HOUR($R10)-IF(HOUR($R10)&gt;=13,9,8),"")),""),"")</f>
        <v/>
      </c>
      <c r="CK10" s="27" t="str">
        <f t="array" ref="CK10">IFERROR(IF(AND(ISNUMBER(CK$6),CK$4&gt;=INT($R10)),IF(SUMIF($W$4:CK$4,"&gt;="&amp;INT($R10),$W$6:CK$6)-HOUR($R10)+IF(HOUR($R10)&gt;=13,9,8)&lt;=$M10,IF(CK$4=INT($R10),CK$6-HOUR($R10)+IF(HOUR($R10)&gt;=13,9,8),CK$6),IF(SUMIF($W$4:CK$4,"&gt;="&amp;INT($R10),$W$6:CK$6)-$M10-HOUR($R10)+IF(HOUR($R10)&gt;=13,9,8)&lt;CK$6,$M10-SUMIF($W$4:CJ$4,"&gt;="&amp;INT($R10),$W$6:CJ$6)+HOUR($R10)-IF(HOUR($R10)&gt;=13,9,8),"")),""),"")</f>
        <v/>
      </c>
      <c r="CL10" s="27" t="str">
        <f t="array" ref="CL10">IFERROR(IF(AND(ISNUMBER(CL$6),CL$4&gt;=INT($R10)),IF(SUMIF($W$4:CL$4,"&gt;="&amp;INT($R10),$W$6:CL$6)-HOUR($R10)+IF(HOUR($R10)&gt;=13,9,8)&lt;=$M10,IF(CL$4=INT($R10),CL$6-HOUR($R10)+IF(HOUR($R10)&gt;=13,9,8),CL$6),IF(SUMIF($W$4:CL$4,"&gt;="&amp;INT($R10),$W$6:CL$6)-$M10-HOUR($R10)+IF(HOUR($R10)&gt;=13,9,8)&lt;CL$6,$M10-SUMIF($W$4:CK$4,"&gt;="&amp;INT($R10),$W$6:CK$6)+HOUR($R10)-IF(HOUR($R10)&gt;=13,9,8),"")),""),"")</f>
        <v/>
      </c>
      <c r="CM10" s="27" t="str">
        <f t="array" ref="CM10">IFERROR(IF(AND(ISNUMBER(CM$6),CM$4&gt;=INT($R10)),IF(SUMIF($W$4:CM$4,"&gt;="&amp;INT($R10),$W$6:CM$6)-HOUR($R10)+IF(HOUR($R10)&gt;=13,9,8)&lt;=$M10,IF(CM$4=INT($R10),CM$6-HOUR($R10)+IF(HOUR($R10)&gt;=13,9,8),CM$6),IF(SUMIF($W$4:CM$4,"&gt;="&amp;INT($R10),$W$6:CM$6)-$M10-HOUR($R10)+IF(HOUR($R10)&gt;=13,9,8)&lt;CM$6,$M10-SUMIF($W$4:CL$4,"&gt;="&amp;INT($R10),$W$6:CL$6)+HOUR($R10)-IF(HOUR($R10)&gt;=13,9,8),"")),""),"")</f>
        <v/>
      </c>
      <c r="CN10" s="27" t="str">
        <f t="array" ref="CN10">IFERROR(IF(AND(ISNUMBER(CN$6),CN$4&gt;=INT($R10)),IF(SUMIF($W$4:CN$4,"&gt;="&amp;INT($R10),$W$6:CN$6)-HOUR($R10)+IF(HOUR($R10)&gt;=13,9,8)&lt;=$M10,IF(CN$4=INT($R10),CN$6-HOUR($R10)+IF(HOUR($R10)&gt;=13,9,8),CN$6),IF(SUMIF($W$4:CN$4,"&gt;="&amp;INT($R10),$W$6:CN$6)-$M10-HOUR($R10)+IF(HOUR($R10)&gt;=13,9,8)&lt;CN$6,$M10-SUMIF($W$4:CM$4,"&gt;="&amp;INT($R10),$W$6:CM$6)+HOUR($R10)-IF(HOUR($R10)&gt;=13,9,8),"")),""),"")</f>
        <v/>
      </c>
      <c r="CO10" s="27" t="str">
        <f t="array" ref="CO10">IFERROR(IF(AND(ISNUMBER(CO$6),CO$4&gt;=INT($R10)),IF(SUMIF($W$4:CO$4,"&gt;="&amp;INT($R10),$W$6:CO$6)-HOUR($R10)+IF(HOUR($R10)&gt;=13,9,8)&lt;=$M10,IF(CO$4=INT($R10),CO$6-HOUR($R10)+IF(HOUR($R10)&gt;=13,9,8),CO$6),IF(SUMIF($W$4:CO$4,"&gt;="&amp;INT($R10),$W$6:CO$6)-$M10-HOUR($R10)+IF(HOUR($R10)&gt;=13,9,8)&lt;CO$6,$M10-SUMIF($W$4:CN$4,"&gt;="&amp;INT($R10),$W$6:CN$6)+HOUR($R10)-IF(HOUR($R10)&gt;=13,9,8),"")),""),"")</f>
        <v/>
      </c>
      <c r="CP10" s="27" t="str">
        <f t="array" ref="CP10">IFERROR(IF(AND(ISNUMBER(CP$6),CP$4&gt;=INT($R10)),IF(SUMIF($W$4:CP$4,"&gt;="&amp;INT($R10),$W$6:CP$6)-HOUR($R10)+IF(HOUR($R10)&gt;=13,9,8)&lt;=$M10,IF(CP$4=INT($R10),CP$6-HOUR($R10)+IF(HOUR($R10)&gt;=13,9,8),CP$6),IF(SUMIF($W$4:CP$4,"&gt;="&amp;INT($R10),$W$6:CP$6)-$M10-HOUR($R10)+IF(HOUR($R10)&gt;=13,9,8)&lt;CP$6,$M10-SUMIF($W$4:CO$4,"&gt;="&amp;INT($R10),$W$6:CO$6)+HOUR($R10)-IF(HOUR($R10)&gt;=13,9,8),"")),""),"")</f>
        <v/>
      </c>
      <c r="CQ10" s="27" t="str">
        <f t="array" ref="CQ10">IFERROR(IF(AND(ISNUMBER(CQ$6),CQ$4&gt;=INT($R10)),IF(SUMIF($W$4:CQ$4,"&gt;="&amp;INT($R10),$W$6:CQ$6)-HOUR($R10)+IF(HOUR($R10)&gt;=13,9,8)&lt;=$M10,IF(CQ$4=INT($R10),CQ$6-HOUR($R10)+IF(HOUR($R10)&gt;=13,9,8),CQ$6),IF(SUMIF($W$4:CQ$4,"&gt;="&amp;INT($R10),$W$6:CQ$6)-$M10-HOUR($R10)+IF(HOUR($R10)&gt;=13,9,8)&lt;CQ$6,$M10-SUMIF($W$4:CP$4,"&gt;="&amp;INT($R10),$W$6:CP$6)+HOUR($R10)-IF(HOUR($R10)&gt;=13,9,8),"")),""),"")</f>
        <v/>
      </c>
      <c r="CR10" s="27" t="str">
        <f t="array" ref="CR10">IFERROR(IF(AND(ISNUMBER(CR$6),CR$4&gt;=INT($R10)),IF(SUMIF($W$4:CR$4,"&gt;="&amp;INT($R10),$W$6:CR$6)-HOUR($R10)+IF(HOUR($R10)&gt;=13,9,8)&lt;=$M10,IF(CR$4=INT($R10),CR$6-HOUR($R10)+IF(HOUR($R10)&gt;=13,9,8),CR$6),IF(SUMIF($W$4:CR$4,"&gt;="&amp;INT($R10),$W$6:CR$6)-$M10-HOUR($R10)+IF(HOUR($R10)&gt;=13,9,8)&lt;CR$6,$M10-SUMIF($W$4:CQ$4,"&gt;="&amp;INT($R10),$W$6:CQ$6)+HOUR($R10)-IF(HOUR($R10)&gt;=13,9,8),"")),""),"")</f>
        <v/>
      </c>
      <c r="CS10" s="27" t="str">
        <f t="array" ref="CS10">IFERROR(IF(AND(ISNUMBER(CS$6),CS$4&gt;=INT($R10)),IF(SUMIF($W$4:CS$4,"&gt;="&amp;INT($R10),$W$6:CS$6)-HOUR($R10)+IF(HOUR($R10)&gt;=13,9,8)&lt;=$M10,IF(CS$4=INT($R10),CS$6-HOUR($R10)+IF(HOUR($R10)&gt;=13,9,8),CS$6),IF(SUMIF($W$4:CS$4,"&gt;="&amp;INT($R10),$W$6:CS$6)-$M10-HOUR($R10)+IF(HOUR($R10)&gt;=13,9,8)&lt;CS$6,$M10-SUMIF($W$4:CR$4,"&gt;="&amp;INT($R10),$W$6:CR$6)+HOUR($R10)-IF(HOUR($R10)&gt;=13,9,8),"")),""),"")</f>
        <v/>
      </c>
      <c r="CT10" s="27" t="str">
        <f t="array" ref="CT10">IFERROR(IF(AND(ISNUMBER(CT$6),CT$4&gt;=INT($R10)),IF(SUMIF($W$4:CT$4,"&gt;="&amp;INT($R10),$W$6:CT$6)-HOUR($R10)+IF(HOUR($R10)&gt;=13,9,8)&lt;=$M10,IF(CT$4=INT($R10),CT$6-HOUR($R10)+IF(HOUR($R10)&gt;=13,9,8),CT$6),IF(SUMIF($W$4:CT$4,"&gt;="&amp;INT($R10),$W$6:CT$6)-$M10-HOUR($R10)+IF(HOUR($R10)&gt;=13,9,8)&lt;CT$6,$M10-SUMIF($W$4:CS$4,"&gt;="&amp;INT($R10),$W$6:CS$6)+HOUR($R10)-IF(HOUR($R10)&gt;=13,9,8),"")),""),"")</f>
        <v/>
      </c>
      <c r="CU10" s="27" t="str">
        <f t="array" ref="CU10">IFERROR(IF(AND(ISNUMBER(CU$6),CU$4&gt;=INT($R10)),IF(SUMIF($W$4:CU$4,"&gt;="&amp;INT($R10),$W$6:CU$6)-HOUR($R10)+IF(HOUR($R10)&gt;=13,9,8)&lt;=$M10,IF(CU$4=INT($R10),CU$6-HOUR($R10)+IF(HOUR($R10)&gt;=13,9,8),CU$6),IF(SUMIF($W$4:CU$4,"&gt;="&amp;INT($R10),$W$6:CU$6)-$M10-HOUR($R10)+IF(HOUR($R10)&gt;=13,9,8)&lt;CU$6,$M10-SUMIF($W$4:CT$4,"&gt;="&amp;INT($R10),$W$6:CT$6)+HOUR($R10)-IF(HOUR($R10)&gt;=13,9,8),"")),""),"")</f>
        <v/>
      </c>
      <c r="CV10" s="27" t="str">
        <f t="array" ref="CV10">IFERROR(IF(AND(ISNUMBER(CV$6),CV$4&gt;=INT($R10)),IF(SUMIF($W$4:CV$4,"&gt;="&amp;INT($R10),$W$6:CV$6)-HOUR($R10)+IF(HOUR($R10)&gt;=13,9,8)&lt;=$M10,IF(CV$4=INT($R10),CV$6-HOUR($R10)+IF(HOUR($R10)&gt;=13,9,8),CV$6),IF(SUMIF($W$4:CV$4,"&gt;="&amp;INT($R10),$W$6:CV$6)-$M10-HOUR($R10)+IF(HOUR($R10)&gt;=13,9,8)&lt;CV$6,$M10-SUMIF($W$4:CU$4,"&gt;="&amp;INT($R10),$W$6:CU$6)+HOUR($R10)-IF(HOUR($R10)&gt;=13,9,8),"")),""),"")</f>
        <v/>
      </c>
      <c r="CW10" s="27" t="str">
        <f t="array" ref="CW10">IFERROR(IF(AND(ISNUMBER(CW$6),CW$4&gt;=INT($R10)),IF(SUMIF($W$4:CW$4,"&gt;="&amp;INT($R10),$W$6:CW$6)-HOUR($R10)+IF(HOUR($R10)&gt;=13,9,8)&lt;=$M10,IF(CW$4=INT($R10),CW$6-HOUR($R10)+IF(HOUR($R10)&gt;=13,9,8),CW$6),IF(SUMIF($W$4:CW$4,"&gt;="&amp;INT($R10),$W$6:CW$6)-$M10-HOUR($R10)+IF(HOUR($R10)&gt;=13,9,8)&lt;CW$6,$M10-SUMIF($W$4:CV$4,"&gt;="&amp;INT($R10),$W$6:CV$6)+HOUR($R10)-IF(HOUR($R10)&gt;=13,9,8),"")),""),"")</f>
        <v/>
      </c>
      <c r="CX10" s="27" t="str">
        <f t="array" ref="CX10">IFERROR(IF(AND(ISNUMBER(CX$6),CX$4&gt;=INT($R10)),IF(SUMIF($W$4:CX$4,"&gt;="&amp;INT($R10),$W$6:CX$6)-HOUR($R10)+IF(HOUR($R10)&gt;=13,9,8)&lt;=$M10,IF(CX$4=INT($R10),CX$6-HOUR($R10)+IF(HOUR($R10)&gt;=13,9,8),CX$6),IF(SUMIF($W$4:CX$4,"&gt;="&amp;INT($R10),$W$6:CX$6)-$M10-HOUR($R10)+IF(HOUR($R10)&gt;=13,9,8)&lt;CX$6,$M10-SUMIF($W$4:CW$4,"&gt;="&amp;INT($R10),$W$6:CW$6)+HOUR($R10)-IF(HOUR($R10)&gt;=13,9,8),"")),""),"")</f>
        <v/>
      </c>
      <c r="CY10" s="27" t="str">
        <f t="array" ref="CY10">IFERROR(IF(AND(ISNUMBER(CY$6),CY$4&gt;=INT($R10)),IF(SUMIF($W$4:CY$4,"&gt;="&amp;INT($R10),$W$6:CY$6)-HOUR($R10)+IF(HOUR($R10)&gt;=13,9,8)&lt;=$M10,IF(CY$4=INT($R10),CY$6-HOUR($R10)+IF(HOUR($R10)&gt;=13,9,8),CY$6),IF(SUMIF($W$4:CY$4,"&gt;="&amp;INT($R10),$W$6:CY$6)-$M10-HOUR($R10)+IF(HOUR($R10)&gt;=13,9,8)&lt;CY$6,$M10-SUMIF($W$4:CX$4,"&gt;="&amp;INT($R10),$W$6:CX$6)+HOUR($R10)-IF(HOUR($R10)&gt;=13,9,8),"")),""),"")</f>
        <v/>
      </c>
      <c r="CZ10" s="27" t="str">
        <f t="array" ref="CZ10">IFERROR(IF(AND(ISNUMBER(CZ$6),CZ$4&gt;=INT($R10)),IF(SUMIF($W$4:CZ$4,"&gt;="&amp;INT($R10),$W$6:CZ$6)-HOUR($R10)+IF(HOUR($R10)&gt;=13,9,8)&lt;=$M10,IF(CZ$4=INT($R10),CZ$6-HOUR($R10)+IF(HOUR($R10)&gt;=13,9,8),CZ$6),IF(SUMIF($W$4:CZ$4,"&gt;="&amp;INT($R10),$W$6:CZ$6)-$M10-HOUR($R10)+IF(HOUR($R10)&gt;=13,9,8)&lt;CZ$6,$M10-SUMIF($W$4:CY$4,"&gt;="&amp;INT($R10),$W$6:CY$6)+HOUR($R10)-IF(HOUR($R10)&gt;=13,9,8),"")),""),"")</f>
        <v/>
      </c>
      <c r="DA10" s="27" t="str">
        <f t="array" ref="DA10">IFERROR(IF(AND(ISNUMBER(DA$6),DA$4&gt;=INT($R10)),IF(SUMIF($W$4:DA$4,"&gt;="&amp;INT($R10),$W$6:DA$6)-HOUR($R10)+IF(HOUR($R10)&gt;=13,9,8)&lt;=$M10,IF(DA$4=INT($R10),DA$6-HOUR($R10)+IF(HOUR($R10)&gt;=13,9,8),DA$6),IF(SUMIF($W$4:DA$4,"&gt;="&amp;INT($R10),$W$6:DA$6)-$M10-HOUR($R10)+IF(HOUR($R10)&gt;=13,9,8)&lt;DA$6,$M10-SUMIF($W$4:CZ$4,"&gt;="&amp;INT($R10),$W$6:CZ$6)+HOUR($R10)-IF(HOUR($R10)&gt;=13,9,8),"")),""),"")</f>
        <v/>
      </c>
      <c r="DB10" s="27" t="str">
        <f t="array" ref="DB10">IFERROR(IF(AND(ISNUMBER(DB$6),DB$4&gt;=INT($R10)),IF(SUMIF($W$4:DB$4,"&gt;="&amp;INT($R10),$W$6:DB$6)-HOUR($R10)+IF(HOUR($R10)&gt;=13,9,8)&lt;=$M10,IF(DB$4=INT($R10),DB$6-HOUR($R10)+IF(HOUR($R10)&gt;=13,9,8),DB$6),IF(SUMIF($W$4:DB$4,"&gt;="&amp;INT($R10),$W$6:DB$6)-$M10-HOUR($R10)+IF(HOUR($R10)&gt;=13,9,8)&lt;DB$6,$M10-SUMIF($W$4:DA$4,"&gt;="&amp;INT($R10),$W$6:DA$6)+HOUR($R10)-IF(HOUR($R10)&gt;=13,9,8),"")),""),"")</f>
        <v/>
      </c>
      <c r="DC10" s="27" t="str">
        <f t="array" ref="DC10">IFERROR(IF(AND(ISNUMBER(DC$6),DC$4&gt;=INT($R10)),IF(SUMIF($W$4:DC$4,"&gt;="&amp;INT($R10),$W$6:DC$6)-HOUR($R10)+IF(HOUR($R10)&gt;=13,9,8)&lt;=$M10,IF(DC$4=INT($R10),DC$6-HOUR($R10)+IF(HOUR($R10)&gt;=13,9,8),DC$6),IF(SUMIF($W$4:DC$4,"&gt;="&amp;INT($R10),$W$6:DC$6)-$M10-HOUR($R10)+IF(HOUR($R10)&gt;=13,9,8)&lt;DC$6,$M10-SUMIF($W$4:DB$4,"&gt;="&amp;INT($R10),$W$6:DB$6)+HOUR($R10)-IF(HOUR($R10)&gt;=13,9,8),"")),""),"")</f>
        <v/>
      </c>
      <c r="DD10" s="27" t="str">
        <f t="array" ref="DD10">IFERROR(IF(AND(ISNUMBER(DD$6),DD$4&gt;=INT($R10)),IF(SUMIF($W$4:DD$4,"&gt;="&amp;INT($R10),$W$6:DD$6)-HOUR($R10)+IF(HOUR($R10)&gt;=13,9,8)&lt;=$M10,IF(DD$4=INT($R10),DD$6-HOUR($R10)+IF(HOUR($R10)&gt;=13,9,8),DD$6),IF(SUMIF($W$4:DD$4,"&gt;="&amp;INT($R10),$W$6:DD$6)-$M10-HOUR($R10)+IF(HOUR($R10)&gt;=13,9,8)&lt;DD$6,$M10-SUMIF($W$4:DC$4,"&gt;="&amp;INT($R10),$W$6:DC$6)+HOUR($R10)-IF(HOUR($R10)&gt;=13,9,8),"")),""),"")</f>
        <v/>
      </c>
      <c r="DE10" s="27" t="str">
        <f t="array" ref="DE10">IFERROR(IF(AND(ISNUMBER(DE$6),DE$4&gt;=INT($R10)),IF(SUMIF($W$4:DE$4,"&gt;="&amp;INT($R10),$W$6:DE$6)-HOUR($R10)+IF(HOUR($R10)&gt;=13,9,8)&lt;=$M10,IF(DE$4=INT($R10),DE$6-HOUR($R10)+IF(HOUR($R10)&gt;=13,9,8),DE$6),IF(SUMIF($W$4:DE$4,"&gt;="&amp;INT($R10),$W$6:DE$6)-$M10-HOUR($R10)+IF(HOUR($R10)&gt;=13,9,8)&lt;DE$6,$M10-SUMIF($W$4:DD$4,"&gt;="&amp;INT($R10),$W$6:DD$6)+HOUR($R10)-IF(HOUR($R10)&gt;=13,9,8),"")),""),"")</f>
        <v/>
      </c>
      <c r="DF10" s="27" t="str">
        <f t="array" ref="DF10">IFERROR(IF(AND(ISNUMBER(DF$6),DF$4&gt;=INT($R10)),IF(SUMIF($W$4:DF$4,"&gt;="&amp;INT($R10),$W$6:DF$6)-HOUR($R10)+IF(HOUR($R10)&gt;=13,9,8)&lt;=$M10,IF(DF$4=INT($R10),DF$6-HOUR($R10)+IF(HOUR($R10)&gt;=13,9,8),DF$6),IF(SUMIF($W$4:DF$4,"&gt;="&amp;INT($R10),$W$6:DF$6)-$M10-HOUR($R10)+IF(HOUR($R10)&gt;=13,9,8)&lt;DF$6,$M10-SUMIF($W$4:DE$4,"&gt;="&amp;INT($R10),$W$6:DE$6)+HOUR($R10)-IF(HOUR($R10)&gt;=13,9,8),"")),""),"")</f>
        <v/>
      </c>
      <c r="DG10" s="27" t="str">
        <f t="array" ref="DG10">IFERROR(IF(AND(ISNUMBER(DG$6),DG$4&gt;=INT($R10)),IF(SUMIF($W$4:DG$4,"&gt;="&amp;INT($R10),$W$6:DG$6)-HOUR($R10)+IF(HOUR($R10)&gt;=13,9,8)&lt;=$M10,IF(DG$4=INT($R10),DG$6-HOUR($R10)+IF(HOUR($R10)&gt;=13,9,8),DG$6),IF(SUMIF($W$4:DG$4,"&gt;="&amp;INT($R10),$W$6:DG$6)-$M10-HOUR($R10)+IF(HOUR($R10)&gt;=13,9,8)&lt;DG$6,$M10-SUMIF($W$4:DF$4,"&gt;="&amp;INT($R10),$W$6:DF$6)+HOUR($R10)-IF(HOUR($R10)&gt;=13,9,8),"")),""),"")</f>
        <v/>
      </c>
      <c r="DH10" s="27" t="str">
        <f t="array" ref="DH10">IFERROR(IF(AND(ISNUMBER(DH$6),DH$4&gt;=INT($R10)),IF(SUMIF($W$4:DH$4,"&gt;="&amp;INT($R10),$W$6:DH$6)-HOUR($R10)+IF(HOUR($R10)&gt;=13,9,8)&lt;=$M10,IF(DH$4=INT($R10),DH$6-HOUR($R10)+IF(HOUR($R10)&gt;=13,9,8),DH$6),IF(SUMIF($W$4:DH$4,"&gt;="&amp;INT($R10),$W$6:DH$6)-$M10-HOUR($R10)+IF(HOUR($R10)&gt;=13,9,8)&lt;DH$6,$M10-SUMIF($W$4:DG$4,"&gt;="&amp;INT($R10),$W$6:DG$6)+HOUR($R10)-IF(HOUR($R10)&gt;=13,9,8),"")),""),"")</f>
        <v/>
      </c>
      <c r="DI10" s="27" t="str">
        <f t="array" ref="DI10">IFERROR(IF(AND(ISNUMBER(DI$6),DI$4&gt;=INT($R10)),IF(SUMIF($W$4:DI$4,"&gt;="&amp;INT($R10),$W$6:DI$6)-HOUR($R10)+IF(HOUR($R10)&gt;=13,9,8)&lt;=$M10,IF(DI$4=INT($R10),DI$6-HOUR($R10)+IF(HOUR($R10)&gt;=13,9,8),DI$6),IF(SUMIF($W$4:DI$4,"&gt;="&amp;INT($R10),$W$6:DI$6)-$M10-HOUR($R10)+IF(HOUR($R10)&gt;=13,9,8)&lt;DI$6,$M10-SUMIF($W$4:DH$4,"&gt;="&amp;INT($R10),$W$6:DH$6)+HOUR($R10)-IF(HOUR($R10)&gt;=13,9,8),"")),""),"")</f>
        <v/>
      </c>
      <c r="DJ10" s="27" t="str">
        <f t="array" ref="DJ10">IFERROR(IF(AND(ISNUMBER(DJ$6),DJ$4&gt;=INT($R10)),IF(SUMIF($W$4:DJ$4,"&gt;="&amp;INT($R10),$W$6:DJ$6)-HOUR($R10)+IF(HOUR($R10)&gt;=13,9,8)&lt;=$M10,IF(DJ$4=INT($R10),DJ$6-HOUR($R10)+IF(HOUR($R10)&gt;=13,9,8),DJ$6),IF(SUMIF($W$4:DJ$4,"&gt;="&amp;INT($R10),$W$6:DJ$6)-$M10-HOUR($R10)+IF(HOUR($R10)&gt;=13,9,8)&lt;DJ$6,$M10-SUMIF($W$4:DI$4,"&gt;="&amp;INT($R10),$W$6:DI$6)+HOUR($R10)-IF(HOUR($R10)&gt;=13,9,8),"")),""),"")</f>
        <v/>
      </c>
      <c r="DK10" s="27" t="str">
        <f t="array" ref="DK10">IFERROR(IF(AND(ISNUMBER(DK$6),DK$4&gt;=INT($R10)),IF(SUMIF($W$4:DK$4,"&gt;="&amp;INT($R10),$W$6:DK$6)-HOUR($R10)+IF(HOUR($R10)&gt;=13,9,8)&lt;=$M10,IF(DK$4=INT($R10),DK$6-HOUR($R10)+IF(HOUR($R10)&gt;=13,9,8),DK$6),IF(SUMIF($W$4:DK$4,"&gt;="&amp;INT($R10),$W$6:DK$6)-$M10-HOUR($R10)+IF(HOUR($R10)&gt;=13,9,8)&lt;DK$6,$M10-SUMIF($W$4:DJ$4,"&gt;="&amp;INT($R10),$W$6:DJ$6)+HOUR($R10)-IF(HOUR($R10)&gt;=13,9,8),"")),""),"")</f>
        <v/>
      </c>
      <c r="DL10" s="27" t="str">
        <f t="array" ref="DL10">IFERROR(IF(AND(ISNUMBER(DL$6),DL$4&gt;=INT($R10)),IF(SUMIF($W$4:DL$4,"&gt;="&amp;INT($R10),$W$6:DL$6)-HOUR($R10)+IF(HOUR($R10)&gt;=13,9,8)&lt;=$M10,IF(DL$4=INT($R10),DL$6-HOUR($R10)+IF(HOUR($R10)&gt;=13,9,8),DL$6),IF(SUMIF($W$4:DL$4,"&gt;="&amp;INT($R10),$W$6:DL$6)-$M10-HOUR($R10)+IF(HOUR($R10)&gt;=13,9,8)&lt;DL$6,$M10-SUMIF($W$4:DK$4,"&gt;="&amp;INT($R10),$W$6:DK$6)+HOUR($R10)-IF(HOUR($R10)&gt;=13,9,8),"")),""),"")</f>
        <v/>
      </c>
      <c r="DM10" s="27" t="str">
        <f t="array" ref="DM10">IFERROR(IF(AND(ISNUMBER(DM$6),DM$4&gt;=INT($R10)),IF(SUMIF($W$4:DM$4,"&gt;="&amp;INT($R10),$W$6:DM$6)-HOUR($R10)+IF(HOUR($R10)&gt;=13,9,8)&lt;=$M10,IF(DM$4=INT($R10),DM$6-HOUR($R10)+IF(HOUR($R10)&gt;=13,9,8),DM$6),IF(SUMIF($W$4:DM$4,"&gt;="&amp;INT($R10),$W$6:DM$6)-$M10-HOUR($R10)+IF(HOUR($R10)&gt;=13,9,8)&lt;DM$6,$M10-SUMIF($W$4:DL$4,"&gt;="&amp;INT($R10),$W$6:DL$6)+HOUR($R10)-IF(HOUR($R10)&gt;=13,9,8),"")),""),"")</f>
        <v/>
      </c>
      <c r="DN10" s="27" t="str">
        <f t="array" ref="DN10">IFERROR(IF(AND(ISNUMBER(DN$6),DN$4&gt;=INT($R10)),IF(SUMIF($W$4:DN$4,"&gt;="&amp;INT($R10),$W$6:DN$6)-HOUR($R10)+IF(HOUR($R10)&gt;=13,9,8)&lt;=$M10,IF(DN$4=INT($R10),DN$6-HOUR($R10)+IF(HOUR($R10)&gt;=13,9,8),DN$6),IF(SUMIF($W$4:DN$4,"&gt;="&amp;INT($R10),$W$6:DN$6)-$M10-HOUR($R10)+IF(HOUR($R10)&gt;=13,9,8)&lt;DN$6,$M10-SUMIF($W$4:DM$4,"&gt;="&amp;INT($R10),$W$6:DM$6)+HOUR($R10)-IF(HOUR($R10)&gt;=13,9,8),"")),""),"")</f>
        <v/>
      </c>
      <c r="DO10" s="27" t="str">
        <f t="array" ref="DO10">IFERROR(IF(AND(ISNUMBER(DO$6),DO$4&gt;=INT($R10)),IF(SUMIF($W$4:DO$4,"&gt;="&amp;INT($R10),$W$6:DO$6)-HOUR($R10)+IF(HOUR($R10)&gt;=13,9,8)&lt;=$M10,IF(DO$4=INT($R10),DO$6-HOUR($R10)+IF(HOUR($R10)&gt;=13,9,8),DO$6),IF(SUMIF($W$4:DO$4,"&gt;="&amp;INT($R10),$W$6:DO$6)-$M10-HOUR($R10)+IF(HOUR($R10)&gt;=13,9,8)&lt;DO$6,$M10-SUMIF($W$4:DN$4,"&gt;="&amp;INT($R10),$W$6:DN$6)+HOUR($R10)-IF(HOUR($R10)&gt;=13,9,8),"")),""),"")</f>
        <v/>
      </c>
      <c r="DP10" s="27" t="str">
        <f t="array" ref="DP10">IFERROR(IF(AND(ISNUMBER(DP$6),DP$4&gt;=INT($R10)),IF(SUMIF($W$4:DP$4,"&gt;="&amp;INT($R10),$W$6:DP$6)-HOUR($R10)+IF(HOUR($R10)&gt;=13,9,8)&lt;=$M10,IF(DP$4=INT($R10),DP$6-HOUR($R10)+IF(HOUR($R10)&gt;=13,9,8),DP$6),IF(SUMIF($W$4:DP$4,"&gt;="&amp;INT($R10),$W$6:DP$6)-$M10-HOUR($R10)+IF(HOUR($R10)&gt;=13,9,8)&lt;DP$6,$M10-SUMIF($W$4:DO$4,"&gt;="&amp;INT($R10),$W$6:DO$6)+HOUR($R10)-IF(HOUR($R10)&gt;=13,9,8),"")),""),"")</f>
        <v/>
      </c>
      <c r="DQ10" s="27" t="str">
        <f t="array" ref="DQ10">IFERROR(IF(AND(ISNUMBER(DQ$6),DQ$4&gt;=INT($R10)),IF(SUMIF($W$4:DQ$4,"&gt;="&amp;INT($R10),$W$6:DQ$6)-HOUR($R10)+IF(HOUR($R10)&gt;=13,9,8)&lt;=$M10,IF(DQ$4=INT($R10),DQ$6-HOUR($R10)+IF(HOUR($R10)&gt;=13,9,8),DQ$6),IF(SUMIF($W$4:DQ$4,"&gt;="&amp;INT($R10),$W$6:DQ$6)-$M10-HOUR($R10)+IF(HOUR($R10)&gt;=13,9,8)&lt;DQ$6,$M10-SUMIF($W$4:DP$4,"&gt;="&amp;INT($R10),$W$6:DP$6)+HOUR($R10)-IF(HOUR($R10)&gt;=13,9,8),"")),""),"")</f>
        <v/>
      </c>
      <c r="DR10" s="27" t="str">
        <f t="array" ref="DR10">IFERROR(IF(AND(ISNUMBER(DR$6),DR$4&gt;=INT($R10)),IF(SUMIF($W$4:DR$4,"&gt;="&amp;INT($R10),$W$6:DR$6)-HOUR($R10)+IF(HOUR($R10)&gt;=13,9,8)&lt;=$M10,IF(DR$4=INT($R10),DR$6-HOUR($R10)+IF(HOUR($R10)&gt;=13,9,8),DR$6),IF(SUMIF($W$4:DR$4,"&gt;="&amp;INT($R10),$W$6:DR$6)-$M10-HOUR($R10)+IF(HOUR($R10)&gt;=13,9,8)&lt;DR$6,$M10-SUMIF($W$4:DQ$4,"&gt;="&amp;INT($R10),$W$6:DQ$6)+HOUR($R10)-IF(HOUR($R10)&gt;=13,9,8),"")),""),"")</f>
        <v/>
      </c>
      <c r="DS10" s="27" t="str">
        <f t="array" ref="DS10">IFERROR(IF(AND(ISNUMBER(DS$6),DS$4&gt;=INT($R10)),IF(SUMIF($W$4:DS$4,"&gt;="&amp;INT($R10),$W$6:DS$6)-HOUR($R10)+IF(HOUR($R10)&gt;=13,9,8)&lt;=$M10,IF(DS$4=INT($R10),DS$6-HOUR($R10)+IF(HOUR($R10)&gt;=13,9,8),DS$6),IF(SUMIF($W$4:DS$4,"&gt;="&amp;INT($R10),$W$6:DS$6)-$M10-HOUR($R10)+IF(HOUR($R10)&gt;=13,9,8)&lt;DS$6,$M10-SUMIF($W$4:DR$4,"&gt;="&amp;INT($R10),$W$6:DR$6)+HOUR($R10)-IF(HOUR($R10)&gt;=13,9,8),"")),""),"")</f>
        <v/>
      </c>
      <c r="DT10" s="27" t="str">
        <f t="array" ref="DT10">IFERROR(IF(AND(ISNUMBER(DT$6),DT$4&gt;=INT($R10)),IF(SUMIF($W$4:DT$4,"&gt;="&amp;INT($R10),$W$6:DT$6)-HOUR($R10)+IF(HOUR($R10)&gt;=13,9,8)&lt;=$M10,IF(DT$4=INT($R10),DT$6-HOUR($R10)+IF(HOUR($R10)&gt;=13,9,8),DT$6),IF(SUMIF($W$4:DT$4,"&gt;="&amp;INT($R10),$W$6:DT$6)-$M10-HOUR($R10)+IF(HOUR($R10)&gt;=13,9,8)&lt;DT$6,$M10-SUMIF($W$4:DS$4,"&gt;="&amp;INT($R10),$W$6:DS$6)+HOUR($R10)-IF(HOUR($R10)&gt;=13,9,8),"")),""),"")</f>
        <v/>
      </c>
      <c r="DU10" s="27" t="str">
        <f t="array" ref="DU10">IFERROR(IF(AND(ISNUMBER(DU$6),DU$4&gt;=INT($R10)),IF(SUMIF($W$4:DU$4,"&gt;="&amp;INT($R10),$W$6:DU$6)-HOUR($R10)+IF(HOUR($R10)&gt;=13,9,8)&lt;=$M10,IF(DU$4=INT($R10),DU$6-HOUR($R10)+IF(HOUR($R10)&gt;=13,9,8),DU$6),IF(SUMIF($W$4:DU$4,"&gt;="&amp;INT($R10),$W$6:DU$6)-$M10-HOUR($R10)+IF(HOUR($R10)&gt;=13,9,8)&lt;DU$6,$M10-SUMIF($W$4:DT$4,"&gt;="&amp;INT($R10),$W$6:DT$6)+HOUR($R10)-IF(HOUR($R10)&gt;=13,9,8),"")),""),"")</f>
        <v/>
      </c>
      <c r="DV10" s="27" t="str">
        <f t="array" ref="DV10">IFERROR(IF(AND(ISNUMBER(DV$6),DV$4&gt;=INT($R10)),IF(SUMIF($W$4:DV$4,"&gt;="&amp;INT($R10),$W$6:DV$6)-HOUR($R10)+IF(HOUR($R10)&gt;=13,9,8)&lt;=$M10,IF(DV$4=INT($R10),DV$6-HOUR($R10)+IF(HOUR($R10)&gt;=13,9,8),DV$6),IF(SUMIF($W$4:DV$4,"&gt;="&amp;INT($R10),$W$6:DV$6)-$M10-HOUR($R10)+IF(HOUR($R10)&gt;=13,9,8)&lt;DV$6,$M10-SUMIF($W$4:DU$4,"&gt;="&amp;INT($R10),$W$6:DU$6)+HOUR($R10)-IF(HOUR($R10)&gt;=13,9,8),"")),""),"")</f>
        <v/>
      </c>
      <c r="DW10" s="27" t="str">
        <f t="array" ref="DW10">IFERROR(IF(AND(ISNUMBER(DW$6),DW$4&gt;=INT($R10)),IF(SUMIF($W$4:DW$4,"&gt;="&amp;INT($R10),$W$6:DW$6)-HOUR($R10)+IF(HOUR($R10)&gt;=13,9,8)&lt;=$M10,IF(DW$4=INT($R10),DW$6-HOUR($R10)+IF(HOUR($R10)&gt;=13,9,8),DW$6),IF(SUMIF($W$4:DW$4,"&gt;="&amp;INT($R10),$W$6:DW$6)-$M10-HOUR($R10)+IF(HOUR($R10)&gt;=13,9,8)&lt;DW$6,$M10-SUMIF($W$4:DV$4,"&gt;="&amp;INT($R10),$W$6:DV$6)+HOUR($R10)-IF(HOUR($R10)&gt;=13,9,8),"")),""),"")</f>
        <v/>
      </c>
      <c r="DX10" s="27" t="str">
        <f t="array" ref="DX10">IFERROR(IF(AND(ISNUMBER(DX$6),DX$4&gt;=INT($R10)),IF(SUMIF($W$4:DX$4,"&gt;="&amp;INT($R10),$W$6:DX$6)-HOUR($R10)+IF(HOUR($R10)&gt;=13,9,8)&lt;=$M10,IF(DX$4=INT($R10),DX$6-HOUR($R10)+IF(HOUR($R10)&gt;=13,9,8),DX$6),IF(SUMIF($W$4:DX$4,"&gt;="&amp;INT($R10),$W$6:DX$6)-$M10-HOUR($R10)+IF(HOUR($R10)&gt;=13,9,8)&lt;DX$6,$M10-SUMIF($W$4:DW$4,"&gt;="&amp;INT($R10),$W$6:DW$6)+HOUR($R10)-IF(HOUR($R10)&gt;=13,9,8),"")),""),"")</f>
        <v/>
      </c>
      <c r="DY10" s="27" t="str">
        <f t="array" ref="DY10">IFERROR(IF(AND(ISNUMBER(DY$6),DY$4&gt;=INT($R10)),IF(SUMIF($W$4:DY$4,"&gt;="&amp;INT($R10),$W$6:DY$6)-HOUR($R10)+IF(HOUR($R10)&gt;=13,9,8)&lt;=$M10,IF(DY$4=INT($R10),DY$6-HOUR($R10)+IF(HOUR($R10)&gt;=13,9,8),DY$6),IF(SUMIF($W$4:DY$4,"&gt;="&amp;INT($R10),$W$6:DY$6)-$M10-HOUR($R10)+IF(HOUR($R10)&gt;=13,9,8)&lt;DY$6,$M10-SUMIF($W$4:DX$4,"&gt;="&amp;INT($R10),$W$6:DX$6)+HOUR($R10)-IF(HOUR($R10)&gt;=13,9,8),"")),""),"")</f>
        <v/>
      </c>
      <c r="DZ10" s="27" t="str">
        <f t="array" ref="DZ10">IFERROR(IF(AND(ISNUMBER(DZ$6),DZ$4&gt;=INT($R10)),IF(SUMIF($W$4:DZ$4,"&gt;="&amp;INT($R10),$W$6:DZ$6)-HOUR($R10)+IF(HOUR($R10)&gt;=13,9,8)&lt;=$M10,IF(DZ$4=INT($R10),DZ$6-HOUR($R10)+IF(HOUR($R10)&gt;=13,9,8),DZ$6),IF(SUMIF($W$4:DZ$4,"&gt;="&amp;INT($R10),$W$6:DZ$6)-$M10-HOUR($R10)+IF(HOUR($R10)&gt;=13,9,8)&lt;DZ$6,$M10-SUMIF($W$4:DY$4,"&gt;="&amp;INT($R10),$W$6:DY$6)+HOUR($R10)-IF(HOUR($R10)&gt;=13,9,8),"")),""),"")</f>
        <v/>
      </c>
      <c r="EA10" s="27" t="str">
        <f t="array" ref="EA10">IFERROR(IF(AND(ISNUMBER(EA$6),EA$4&gt;=INT($R10)),IF(SUMIF($W$4:EA$4,"&gt;="&amp;INT($R10),$W$6:EA$6)-HOUR($R10)+IF(HOUR($R10)&gt;=13,9,8)&lt;=$M10,IF(EA$4=INT($R10),EA$6-HOUR($R10)+IF(HOUR($R10)&gt;=13,9,8),EA$6),IF(SUMIF($W$4:EA$4,"&gt;="&amp;INT($R10),$W$6:EA$6)-$M10-HOUR($R10)+IF(HOUR($R10)&gt;=13,9,8)&lt;EA$6,$M10-SUMIF($W$4:DZ$4,"&gt;="&amp;INT($R10),$W$6:DZ$6)+HOUR($R10)-IF(HOUR($R10)&gt;=13,9,8),"")),""),"")</f>
        <v/>
      </c>
      <c r="EB10" s="27" t="str">
        <f t="array" ref="EB10">IFERROR(IF(AND(ISNUMBER(EB$6),EB$4&gt;=INT($R10)),IF(SUMIF($W$4:EB$4,"&gt;="&amp;INT($R10),$W$6:EB$6)-HOUR($R10)+IF(HOUR($R10)&gt;=13,9,8)&lt;=$M10,IF(EB$4=INT($R10),EB$6-HOUR($R10)+IF(HOUR($R10)&gt;=13,9,8),EB$6),IF(SUMIF($W$4:EB$4,"&gt;="&amp;INT($R10),$W$6:EB$6)-$M10-HOUR($R10)+IF(HOUR($R10)&gt;=13,9,8)&lt;EB$6,$M10-SUMIF($W$4:EA$4,"&gt;="&amp;INT($R10),$W$6:EA$6)+HOUR($R10)-IF(HOUR($R10)&gt;=13,9,8),"")),""),"")</f>
        <v/>
      </c>
      <c r="EC10" s="27" t="str">
        <f t="array" ref="EC10">IFERROR(IF(AND(ISNUMBER(EC$6),EC$4&gt;=INT($R10)),IF(SUMIF($W$4:EC$4,"&gt;="&amp;INT($R10),$W$6:EC$6)-HOUR($R10)+IF(HOUR($R10)&gt;=13,9,8)&lt;=$M10,IF(EC$4=INT($R10),EC$6-HOUR($R10)+IF(HOUR($R10)&gt;=13,9,8),EC$6),IF(SUMIF($W$4:EC$4,"&gt;="&amp;INT($R10),$W$6:EC$6)-$M10-HOUR($R10)+IF(HOUR($R10)&gt;=13,9,8)&lt;EC$6,$M10-SUMIF($W$4:EB$4,"&gt;="&amp;INT($R10),$W$6:EB$6)+HOUR($R10)-IF(HOUR($R10)&gt;=13,9,8),"")),""),"")</f>
        <v/>
      </c>
      <c r="ED10" s="27" t="str">
        <f t="array" ref="ED10">IFERROR(IF(AND(ISNUMBER(ED$6),ED$4&gt;=INT($R10)),IF(SUMIF($W$4:ED$4,"&gt;="&amp;INT($R10),$W$6:ED$6)-HOUR($R10)+IF(HOUR($R10)&gt;=13,9,8)&lt;=$M10,IF(ED$4=INT($R10),ED$6-HOUR($R10)+IF(HOUR($R10)&gt;=13,9,8),ED$6),IF(SUMIF($W$4:ED$4,"&gt;="&amp;INT($R10),$W$6:ED$6)-$M10-HOUR($R10)+IF(HOUR($R10)&gt;=13,9,8)&lt;ED$6,$M10-SUMIF($W$4:EC$4,"&gt;="&amp;INT($R10),$W$6:EC$6)+HOUR($R10)-IF(HOUR($R10)&gt;=13,9,8),"")),""),"")</f>
        <v/>
      </c>
      <c r="EE10" s="27" t="str">
        <f t="array" ref="EE10">IFERROR(IF(AND(ISNUMBER(EE$6),EE$4&gt;=INT($R10)),IF(SUMIF($W$4:EE$4,"&gt;="&amp;INT($R10),$W$6:EE$6)-HOUR($R10)+IF(HOUR($R10)&gt;=13,9,8)&lt;=$M10,IF(EE$4=INT($R10),EE$6-HOUR($R10)+IF(HOUR($R10)&gt;=13,9,8),EE$6),IF(SUMIF($W$4:EE$4,"&gt;="&amp;INT($R10),$W$6:EE$6)-$M10-HOUR($R10)+IF(HOUR($R10)&gt;=13,9,8)&lt;EE$6,$M10-SUMIF($W$4:ED$4,"&gt;="&amp;INT($R10),$W$6:ED$6)+HOUR($R10)-IF(HOUR($R10)&gt;=13,9,8),"")),""),"")</f>
        <v/>
      </c>
      <c r="EF10" s="27" t="str">
        <f t="array" ref="EF10">IFERROR(IF(AND(ISNUMBER(EF$6),EF$4&gt;=INT($R10)),IF(SUMIF($W$4:EF$4,"&gt;="&amp;INT($R10),$W$6:EF$6)-HOUR($R10)+IF(HOUR($R10)&gt;=13,9,8)&lt;=$M10,IF(EF$4=INT($R10),EF$6-HOUR($R10)+IF(HOUR($R10)&gt;=13,9,8),EF$6),IF(SUMIF($W$4:EF$4,"&gt;="&amp;INT($R10),$W$6:EF$6)-$M10-HOUR($R10)+IF(HOUR($R10)&gt;=13,9,8)&lt;EF$6,$M10-SUMIF($W$4:EE$4,"&gt;="&amp;INT($R10),$W$6:EE$6)+HOUR($R10)-IF(HOUR($R10)&gt;=13,9,8),"")),""),"")</f>
        <v/>
      </c>
      <c r="EG10" s="27" t="str">
        <f t="array" ref="EG10">IFERROR(IF(AND(ISNUMBER(EG$6),EG$4&gt;=INT($R10)),IF(SUMIF($W$4:EG$4,"&gt;="&amp;INT($R10),$W$6:EG$6)-HOUR($R10)+IF(HOUR($R10)&gt;=13,9,8)&lt;=$M10,IF(EG$4=INT($R10),EG$6-HOUR($R10)+IF(HOUR($R10)&gt;=13,9,8),EG$6),IF(SUMIF($W$4:EG$4,"&gt;="&amp;INT($R10),$W$6:EG$6)-$M10-HOUR($R10)+IF(HOUR($R10)&gt;=13,9,8)&lt;EG$6,$M10-SUMIF($W$4:EF$4,"&gt;="&amp;INT($R10),$W$6:EF$6)+HOUR($R10)-IF(HOUR($R10)&gt;=13,9,8),"")),""),"")</f>
        <v/>
      </c>
      <c r="EH10" s="27" t="str">
        <f t="array" ref="EH10">IFERROR(IF(AND(ISNUMBER(EH$6),EH$4&gt;=INT($R10)),IF(SUMIF($W$4:EH$4,"&gt;="&amp;INT($R10),$W$6:EH$6)-HOUR($R10)+IF(HOUR($R10)&gt;=13,9,8)&lt;=$M10,IF(EH$4=INT($R10),EH$6-HOUR($R10)+IF(HOUR($R10)&gt;=13,9,8),EH$6),IF(SUMIF($W$4:EH$4,"&gt;="&amp;INT($R10),$W$6:EH$6)-$M10-HOUR($R10)+IF(HOUR($R10)&gt;=13,9,8)&lt;EH$6,$M10-SUMIF($W$4:EG$4,"&gt;="&amp;INT($R10),$W$6:EG$6)+HOUR($R10)-IF(HOUR($R10)&gt;=13,9,8),"")),""),"")</f>
        <v/>
      </c>
      <c r="EI10" s="27" t="str">
        <f t="array" ref="EI10">IFERROR(IF(AND(ISNUMBER(EI$6),EI$4&gt;=INT($R10)),IF(SUMIF($W$4:EI$4,"&gt;="&amp;INT($R10),$W$6:EI$6)-HOUR($R10)+IF(HOUR($R10)&gt;=13,9,8)&lt;=$M10,IF(EI$4=INT($R10),EI$6-HOUR($R10)+IF(HOUR($R10)&gt;=13,9,8),EI$6),IF(SUMIF($W$4:EI$4,"&gt;="&amp;INT($R10),$W$6:EI$6)-$M10-HOUR($R10)+IF(HOUR($R10)&gt;=13,9,8)&lt;EI$6,$M10-SUMIF($W$4:EH$4,"&gt;="&amp;INT($R10),$W$6:EH$6)+HOUR($R10)-IF(HOUR($R10)&gt;=13,9,8),"")),""),"")</f>
        <v/>
      </c>
      <c r="EJ10" s="27" t="str">
        <f t="array" ref="EJ10">IFERROR(IF(AND(ISNUMBER(EJ$6),EJ$4&gt;=INT($R10)),IF(SUMIF($W$4:EJ$4,"&gt;="&amp;INT($R10),$W$6:EJ$6)-HOUR($R10)+IF(HOUR($R10)&gt;=13,9,8)&lt;=$M10,IF(EJ$4=INT($R10),EJ$6-HOUR($R10)+IF(HOUR($R10)&gt;=13,9,8),EJ$6),IF(SUMIF($W$4:EJ$4,"&gt;="&amp;INT($R10),$W$6:EJ$6)-$M10-HOUR($R10)+IF(HOUR($R10)&gt;=13,9,8)&lt;EJ$6,$M10-SUMIF($W$4:EI$4,"&gt;="&amp;INT($R10),$W$6:EI$6)+HOUR($R10)-IF(HOUR($R10)&gt;=13,9,8),"")),""),"")</f>
        <v/>
      </c>
      <c r="EK10" s="27" t="str">
        <f t="array" ref="EK10">IFERROR(IF(AND(ISNUMBER(EK$6),EK$4&gt;=INT($R10)),IF(SUMIF($W$4:EK$4,"&gt;="&amp;INT($R10),$W$6:EK$6)-HOUR($R10)+IF(HOUR($R10)&gt;=13,9,8)&lt;=$M10,IF(EK$4=INT($R10),EK$6-HOUR($R10)+IF(HOUR($R10)&gt;=13,9,8),EK$6),IF(SUMIF($W$4:EK$4,"&gt;="&amp;INT($R10),$W$6:EK$6)-$M10-HOUR($R10)+IF(HOUR($R10)&gt;=13,9,8)&lt;EK$6,$M10-SUMIF($W$4:EJ$4,"&gt;="&amp;INT($R10),$W$6:EJ$6)+HOUR($R10)-IF(HOUR($R10)&gt;=13,9,8),"")),""),"")</f>
        <v/>
      </c>
      <c r="EL10" s="27" t="str">
        <f t="array" ref="EL10">IFERROR(IF(AND(ISNUMBER(EL$6),EL$4&gt;=INT($R10)),IF(SUMIF($W$4:EL$4,"&gt;="&amp;INT($R10),$W$6:EL$6)-HOUR($R10)+IF(HOUR($R10)&gt;=13,9,8)&lt;=$M10,IF(EL$4=INT($R10),EL$6-HOUR($R10)+IF(HOUR($R10)&gt;=13,9,8),EL$6),IF(SUMIF($W$4:EL$4,"&gt;="&amp;INT($R10),$W$6:EL$6)-$M10-HOUR($R10)+IF(HOUR($R10)&gt;=13,9,8)&lt;EL$6,$M10-SUMIF($W$4:EK$4,"&gt;="&amp;INT($R10),$W$6:EK$6)+HOUR($R10)-IF(HOUR($R10)&gt;=13,9,8),"")),""),"")</f>
        <v/>
      </c>
      <c r="EM10" s="27" t="str">
        <f t="array" ref="EM10">IFERROR(IF(AND(ISNUMBER(EM$6),EM$4&gt;=INT($R10)),IF(SUMIF($W$4:EM$4,"&gt;="&amp;INT($R10),$W$6:EM$6)-HOUR($R10)+IF(HOUR($R10)&gt;=13,9,8)&lt;=$M10,IF(EM$4=INT($R10),EM$6-HOUR($R10)+IF(HOUR($R10)&gt;=13,9,8),EM$6),IF(SUMIF($W$4:EM$4,"&gt;="&amp;INT($R10),$W$6:EM$6)-$M10-HOUR($R10)+IF(HOUR($R10)&gt;=13,9,8)&lt;EM$6,$M10-SUMIF($W$4:EL$4,"&gt;="&amp;INT($R10),$W$6:EL$6)+HOUR($R10)-IF(HOUR($R10)&gt;=13,9,8),"")),""),"")</f>
        <v/>
      </c>
      <c r="EN10" s="27" t="str">
        <f t="array" ref="EN10">IFERROR(IF(AND(ISNUMBER(EN$6),EN$4&gt;=INT($R10)),IF(SUMIF($W$4:EN$4,"&gt;="&amp;INT($R10),$W$6:EN$6)-HOUR($R10)+IF(HOUR($R10)&gt;=13,9,8)&lt;=$M10,IF(EN$4=INT($R10),EN$6-HOUR($R10)+IF(HOUR($R10)&gt;=13,9,8),EN$6),IF(SUMIF($W$4:EN$4,"&gt;="&amp;INT($R10),$W$6:EN$6)-$M10-HOUR($R10)+IF(HOUR($R10)&gt;=13,9,8)&lt;EN$6,$M10-SUMIF($W$4:EM$4,"&gt;="&amp;INT($R10),$W$6:EM$6)+HOUR($R10)-IF(HOUR($R10)&gt;=13,9,8),"")),""),"")</f>
        <v/>
      </c>
      <c r="EO10" s="27" t="str">
        <f t="array" ref="EO10">IFERROR(IF(AND(ISNUMBER(EO$6),EO$4&gt;=INT($R10)),IF(SUMIF($W$4:EO$4,"&gt;="&amp;INT($R10),$W$6:EO$6)-HOUR($R10)+IF(HOUR($R10)&gt;=13,9,8)&lt;=$M10,IF(EO$4=INT($R10),EO$6-HOUR($R10)+IF(HOUR($R10)&gt;=13,9,8),EO$6),IF(SUMIF($W$4:EO$4,"&gt;="&amp;INT($R10),$W$6:EO$6)-$M10-HOUR($R10)+IF(HOUR($R10)&gt;=13,9,8)&lt;EO$6,$M10-SUMIF($W$4:EN$4,"&gt;="&amp;INT($R10),$W$6:EN$6)+HOUR($R10)-IF(HOUR($R10)&gt;=13,9,8),"")),""),"")</f>
        <v/>
      </c>
      <c r="EP10" s="27" t="str">
        <f t="array" ref="EP10">IFERROR(IF(AND(ISNUMBER(EP$6),EP$4&gt;=INT($R10)),IF(SUMIF($W$4:EP$4,"&gt;="&amp;INT($R10),$W$6:EP$6)-HOUR($R10)+IF(HOUR($R10)&gt;=13,9,8)&lt;=$M10,IF(EP$4=INT($R10),EP$6-HOUR($R10)+IF(HOUR($R10)&gt;=13,9,8),EP$6),IF(SUMIF($W$4:EP$4,"&gt;="&amp;INT($R10),$W$6:EP$6)-$M10-HOUR($R10)+IF(HOUR($R10)&gt;=13,9,8)&lt;EP$6,$M10-SUMIF($W$4:EO$4,"&gt;="&amp;INT($R10),$W$6:EO$6)+HOUR($R10)-IF(HOUR($R10)&gt;=13,9,8),"")),""),"")</f>
        <v/>
      </c>
      <c r="EQ10" s="27" t="str">
        <f t="array" ref="EQ10">IFERROR(IF(AND(ISNUMBER(EQ$6),EQ$4&gt;=INT($R10)),IF(SUMIF($W$4:EQ$4,"&gt;="&amp;INT($R10),$W$6:EQ$6)-HOUR($R10)+IF(HOUR($R10)&gt;=13,9,8)&lt;=$M10,IF(EQ$4=INT($R10),EQ$6-HOUR($R10)+IF(HOUR($R10)&gt;=13,9,8),EQ$6),IF(SUMIF($W$4:EQ$4,"&gt;="&amp;INT($R10),$W$6:EQ$6)-$M10-HOUR($R10)+IF(HOUR($R10)&gt;=13,9,8)&lt;EQ$6,$M10-SUMIF($W$4:EP$4,"&gt;="&amp;INT($R10),$W$6:EP$6)+HOUR($R10)-IF(HOUR($R10)&gt;=13,9,8),"")),""),"")</f>
        <v/>
      </c>
      <c r="ER10" s="27" t="str">
        <f t="array" ref="ER10">IFERROR(IF(AND(ISNUMBER(ER$6),ER$4&gt;=INT($R10)),IF(SUMIF($W$4:ER$4,"&gt;="&amp;INT($R10),$W$6:ER$6)-HOUR($R10)+IF(HOUR($R10)&gt;=13,9,8)&lt;=$M10,IF(ER$4=INT($R10),ER$6-HOUR($R10)+IF(HOUR($R10)&gt;=13,9,8),ER$6),IF(SUMIF($W$4:ER$4,"&gt;="&amp;INT($R10),$W$6:ER$6)-$M10-HOUR($R10)+IF(HOUR($R10)&gt;=13,9,8)&lt;ER$6,$M10-SUMIF($W$4:EQ$4,"&gt;="&amp;INT($R10),$W$6:EQ$6)+HOUR($R10)-IF(HOUR($R10)&gt;=13,9,8),"")),""),"")</f>
        <v/>
      </c>
      <c r="ES10" s="27" t="str">
        <f t="array" ref="ES10">IFERROR(IF(AND(ISNUMBER(ES$6),ES$4&gt;=INT($R10)),IF(SUMIF($W$4:ES$4,"&gt;="&amp;INT($R10),$W$6:ES$6)-HOUR($R10)+IF(HOUR($R10)&gt;=13,9,8)&lt;=$M10,IF(ES$4=INT($R10),ES$6-HOUR($R10)+IF(HOUR($R10)&gt;=13,9,8),ES$6),IF(SUMIF($W$4:ES$4,"&gt;="&amp;INT($R10),$W$6:ES$6)-$M10-HOUR($R10)+IF(HOUR($R10)&gt;=13,9,8)&lt;ES$6,$M10-SUMIF($W$4:ER$4,"&gt;="&amp;INT($R10),$W$6:ER$6)+HOUR($R10)-IF(HOUR($R10)&gt;=13,9,8),"")),""),"")</f>
        <v/>
      </c>
      <c r="ET10" s="27" t="str">
        <f t="array" ref="ET10">IFERROR(IF(AND(ISNUMBER(ET$6),ET$4&gt;=INT($R10)),IF(SUMIF($W$4:ET$4,"&gt;="&amp;INT($R10),$W$6:ET$6)-HOUR($R10)+IF(HOUR($R10)&gt;=13,9,8)&lt;=$M10,IF(ET$4=INT($R10),ET$6-HOUR($R10)+IF(HOUR($R10)&gt;=13,9,8),ET$6),IF(SUMIF($W$4:ET$4,"&gt;="&amp;INT($R10),$W$6:ET$6)-$M10-HOUR($R10)+IF(HOUR($R10)&gt;=13,9,8)&lt;ET$6,$M10-SUMIF($W$4:ES$4,"&gt;="&amp;INT($R10),$W$6:ES$6)+HOUR($R10)-IF(HOUR($R10)&gt;=13,9,8),"")),""),"")</f>
        <v/>
      </c>
      <c r="EU10" s="27" t="str">
        <f t="array" ref="EU10">IFERROR(IF(AND(ISNUMBER(EU$6),EU$4&gt;=INT($R10)),IF(SUMIF($W$4:EU$4,"&gt;="&amp;INT($R10),$W$6:EU$6)-HOUR($R10)+IF(HOUR($R10)&gt;=13,9,8)&lt;=$M10,IF(EU$4=INT($R10),EU$6-HOUR($R10)+IF(HOUR($R10)&gt;=13,9,8),EU$6),IF(SUMIF($W$4:EU$4,"&gt;="&amp;INT($R10),$W$6:EU$6)-$M10-HOUR($R10)+IF(HOUR($R10)&gt;=13,9,8)&lt;EU$6,$M10-SUMIF($W$4:ET$4,"&gt;="&amp;INT($R10),$W$6:ET$6)+HOUR($R10)-IF(HOUR($R10)&gt;=13,9,8),"")),""),"")</f>
        <v/>
      </c>
      <c r="EV10" s="27" t="str">
        <f t="array" ref="EV10">IFERROR(IF(AND(ISNUMBER(EV$6),EV$4&gt;=INT($R10)),IF(SUMIF($W$4:EV$4,"&gt;="&amp;INT($R10),$W$6:EV$6)-HOUR($R10)+IF(HOUR($R10)&gt;=13,9,8)&lt;=$M10,IF(EV$4=INT($R10),EV$6-HOUR($R10)+IF(HOUR($R10)&gt;=13,9,8),EV$6),IF(SUMIF($W$4:EV$4,"&gt;="&amp;INT($R10),$W$6:EV$6)-$M10-HOUR($R10)+IF(HOUR($R10)&gt;=13,9,8)&lt;EV$6,$M10-SUMIF($W$4:EU$4,"&gt;="&amp;INT($R10),$W$6:EU$6)+HOUR($R10)-IF(HOUR($R10)&gt;=13,9,8),"")),""),"")</f>
        <v/>
      </c>
      <c r="EW10" s="27" t="str">
        <f t="array" ref="EW10">IFERROR(IF(AND(ISNUMBER(EW$6),EW$4&gt;=INT($R10)),IF(SUMIF($W$4:EW$4,"&gt;="&amp;INT($R10),$W$6:EW$6)-HOUR($R10)+IF(HOUR($R10)&gt;=13,9,8)&lt;=$M10,IF(EW$4=INT($R10),EW$6-HOUR($R10)+IF(HOUR($R10)&gt;=13,9,8),EW$6),IF(SUMIF($W$4:EW$4,"&gt;="&amp;INT($R10),$W$6:EW$6)-$M10-HOUR($R10)+IF(HOUR($R10)&gt;=13,9,8)&lt;EW$6,$M10-SUMIF($W$4:EV$4,"&gt;="&amp;INT($R10),$W$6:EV$6)+HOUR($R10)-IF(HOUR($R10)&gt;=13,9,8),"")),""),"")</f>
        <v/>
      </c>
      <c r="EX10" s="27" t="str">
        <f t="array" ref="EX10">IFERROR(IF(AND(ISNUMBER(EX$6),EX$4&gt;=INT($R10)),IF(SUMIF($W$4:EX$4,"&gt;="&amp;INT($R10),$W$6:EX$6)-HOUR($R10)+IF(HOUR($R10)&gt;=13,9,8)&lt;=$M10,IF(EX$4=INT($R10),EX$6-HOUR($R10)+IF(HOUR($R10)&gt;=13,9,8),EX$6),IF(SUMIF($W$4:EX$4,"&gt;="&amp;INT($R10),$W$6:EX$6)-$M10-HOUR($R10)+IF(HOUR($R10)&gt;=13,9,8)&lt;EX$6,$M10-SUMIF($W$4:EW$4,"&gt;="&amp;INT($R10),$W$6:EW$6)+HOUR($R10)-IF(HOUR($R10)&gt;=13,9,8),"")),""),"")</f>
        <v/>
      </c>
      <c r="EY10" s="27" t="str">
        <f t="array" ref="EY10">IFERROR(IF(AND(ISNUMBER(EY$6),EY$4&gt;=INT($R10)),IF(SUMIF($W$4:EY$4,"&gt;="&amp;INT($R10),$W$6:EY$6)-HOUR($R10)+IF(HOUR($R10)&gt;=13,9,8)&lt;=$M10,IF(EY$4=INT($R10),EY$6-HOUR($R10)+IF(HOUR($R10)&gt;=13,9,8),EY$6),IF(SUMIF($W$4:EY$4,"&gt;="&amp;INT($R10),$W$6:EY$6)-$M10-HOUR($R10)+IF(HOUR($R10)&gt;=13,9,8)&lt;EY$6,$M10-SUMIF($W$4:EX$4,"&gt;="&amp;INT($R10),$W$6:EX$6)+HOUR($R10)-IF(HOUR($R10)&gt;=13,9,8),"")),""),"")</f>
        <v/>
      </c>
      <c r="EZ10" s="27" t="str">
        <f t="array" ref="EZ10">IFERROR(IF(AND(ISNUMBER(EZ$6),EZ$4&gt;=INT($R10)),IF(SUMIF($W$4:EZ$4,"&gt;="&amp;INT($R10),$W$6:EZ$6)-HOUR($R10)+IF(HOUR($R10)&gt;=13,9,8)&lt;=$M10,IF(EZ$4=INT($R10),EZ$6-HOUR($R10)+IF(HOUR($R10)&gt;=13,9,8),EZ$6),IF(SUMIF($W$4:EZ$4,"&gt;="&amp;INT($R10),$W$6:EZ$6)-$M10-HOUR($R10)+IF(HOUR($R10)&gt;=13,9,8)&lt;EZ$6,$M10-SUMIF($W$4:EY$4,"&gt;="&amp;INT($R10),$W$6:EY$6)+HOUR($R10)-IF(HOUR($R10)&gt;=13,9,8),"")),""),"")</f>
        <v/>
      </c>
      <c r="FA10" s="27" t="str">
        <f t="array" ref="FA10">IFERROR(IF(AND(ISNUMBER(FA$6),FA$4&gt;=INT($R10)),IF(SUMIF($W$4:FA$4,"&gt;="&amp;INT($R10),$W$6:FA$6)-HOUR($R10)+IF(HOUR($R10)&gt;=13,9,8)&lt;=$M10,IF(FA$4=INT($R10),FA$6-HOUR($R10)+IF(HOUR($R10)&gt;=13,9,8),FA$6),IF(SUMIF($W$4:FA$4,"&gt;="&amp;INT($R10),$W$6:FA$6)-$M10-HOUR($R10)+IF(HOUR($R10)&gt;=13,9,8)&lt;FA$6,$M10-SUMIF($W$4:EZ$4,"&gt;="&amp;INT($R10),$W$6:EZ$6)+HOUR($R10)-IF(HOUR($R10)&gt;=13,9,8),"")),""),"")</f>
        <v/>
      </c>
      <c r="FB10" s="27" t="str">
        <f t="array" ref="FB10">IFERROR(IF(AND(ISNUMBER(FB$6),FB$4&gt;=INT($R10)),IF(SUMIF($W$4:FB$4,"&gt;="&amp;INT($R10),$W$6:FB$6)-HOUR($R10)+IF(HOUR($R10)&gt;=13,9,8)&lt;=$M10,IF(FB$4=INT($R10),FB$6-HOUR($R10)+IF(HOUR($R10)&gt;=13,9,8),FB$6),IF(SUMIF($W$4:FB$4,"&gt;="&amp;INT($R10),$W$6:FB$6)-$M10-HOUR($R10)+IF(HOUR($R10)&gt;=13,9,8)&lt;FB$6,$M10-SUMIF($W$4:FA$4,"&gt;="&amp;INT($R10),$W$6:FA$6)+HOUR($R10)-IF(HOUR($R10)&gt;=13,9,8),"")),""),"")</f>
        <v/>
      </c>
      <c r="FC10" s="27" t="str">
        <f t="array" ref="FC10">IFERROR(IF(AND(ISNUMBER(FC$6),FC$4&gt;=INT($R10)),IF(SUMIF($W$4:FC$4,"&gt;="&amp;INT($R10),$W$6:FC$6)-HOUR($R10)+IF(HOUR($R10)&gt;=13,9,8)&lt;=$M10,IF(FC$4=INT($R10),FC$6-HOUR($R10)+IF(HOUR($R10)&gt;=13,9,8),FC$6),IF(SUMIF($W$4:FC$4,"&gt;="&amp;INT($R10),$W$6:FC$6)-$M10-HOUR($R10)+IF(HOUR($R10)&gt;=13,9,8)&lt;FC$6,$M10-SUMIF($W$4:FB$4,"&gt;="&amp;INT($R10),$W$6:FB$6)+HOUR($R10)-IF(HOUR($R10)&gt;=13,9,8),"")),""),"")</f>
        <v/>
      </c>
      <c r="FD10" s="27" t="str">
        <f t="array" ref="FD10">IFERROR(IF(AND(ISNUMBER(FD$6),FD$4&gt;=INT($R10)),IF(SUMIF($W$4:FD$4,"&gt;="&amp;INT($R10),$W$6:FD$6)-HOUR($R10)+IF(HOUR($R10)&gt;=13,9,8)&lt;=$M10,IF(FD$4=INT($R10),FD$6-HOUR($R10)+IF(HOUR($R10)&gt;=13,9,8),FD$6),IF(SUMIF($W$4:FD$4,"&gt;="&amp;INT($R10),$W$6:FD$6)-$M10-HOUR($R10)+IF(HOUR($R10)&gt;=13,9,8)&lt;FD$6,$M10-SUMIF($W$4:FC$4,"&gt;="&amp;INT($R10),$W$6:FC$6)+HOUR($R10)-IF(HOUR($R10)&gt;=13,9,8),"")),""),"")</f>
        <v/>
      </c>
      <c r="FE10" s="27" t="str">
        <f t="array" ref="FE10">IFERROR(IF(AND(ISNUMBER(FE$6),FE$4&gt;=INT($R10)),IF(SUMIF($W$4:FE$4,"&gt;="&amp;INT($R10),$W$6:FE$6)-HOUR($R10)+IF(HOUR($R10)&gt;=13,9,8)&lt;=$M10,IF(FE$4=INT($R10),FE$6-HOUR($R10)+IF(HOUR($R10)&gt;=13,9,8),FE$6),IF(SUMIF($W$4:FE$4,"&gt;="&amp;INT($R10),$W$6:FE$6)-$M10-HOUR($R10)+IF(HOUR($R10)&gt;=13,9,8)&lt;FE$6,$M10-SUMIF($W$4:FD$4,"&gt;="&amp;INT($R10),$W$6:FD$6)+HOUR($R10)-IF(HOUR($R10)&gt;=13,9,8),"")),""),"")</f>
        <v/>
      </c>
      <c r="FF10" s="27" t="str">
        <f t="array" ref="FF10">IFERROR(IF(AND(ISNUMBER(FF$6),FF$4&gt;=INT($R10)),IF(SUMIF($W$4:FF$4,"&gt;="&amp;INT($R10),$W$6:FF$6)-HOUR($R10)+IF(HOUR($R10)&gt;=13,9,8)&lt;=$M10,IF(FF$4=INT($R10),FF$6-HOUR($R10)+IF(HOUR($R10)&gt;=13,9,8),FF$6),IF(SUMIF($W$4:FF$4,"&gt;="&amp;INT($R10),$W$6:FF$6)-$M10-HOUR($R10)+IF(HOUR($R10)&gt;=13,9,8)&lt;FF$6,$M10-SUMIF($W$4:FE$4,"&gt;="&amp;INT($R10),$W$6:FE$6)+HOUR($R10)-IF(HOUR($R10)&gt;=13,9,8),"")),""),"")</f>
        <v/>
      </c>
      <c r="FG10" s="27" t="str">
        <f t="array" ref="FG10">IFERROR(IF(AND(ISNUMBER(FG$6),FG$4&gt;=INT($R10)),IF(SUMIF($W$4:FG$4,"&gt;="&amp;INT($R10),$W$6:FG$6)-HOUR($R10)+IF(HOUR($R10)&gt;=13,9,8)&lt;=$M10,IF(FG$4=INT($R10),FG$6-HOUR($R10)+IF(HOUR($R10)&gt;=13,9,8),FG$6),IF(SUMIF($W$4:FG$4,"&gt;="&amp;INT($R10),$W$6:FG$6)-$M10-HOUR($R10)+IF(HOUR($R10)&gt;=13,9,8)&lt;FG$6,$M10-SUMIF($W$4:FF$4,"&gt;="&amp;INT($R10),$W$6:FF$6)+HOUR($R10)-IF(HOUR($R10)&gt;=13,9,8),"")),""),"")</f>
        <v/>
      </c>
      <c r="FH10" s="27" t="str">
        <f t="array" ref="FH10">IFERROR(IF(AND(ISNUMBER(FH$6),FH$4&gt;=INT($R10)),IF(SUMIF($W$4:FH$4,"&gt;="&amp;INT($R10),$W$6:FH$6)-HOUR($R10)+IF(HOUR($R10)&gt;=13,9,8)&lt;=$M10,IF(FH$4=INT($R10),FH$6-HOUR($R10)+IF(HOUR($R10)&gt;=13,9,8),FH$6),IF(SUMIF($W$4:FH$4,"&gt;="&amp;INT($R10),$W$6:FH$6)-$M10-HOUR($R10)+IF(HOUR($R10)&gt;=13,9,8)&lt;FH$6,$M10-SUMIF($W$4:FG$4,"&gt;="&amp;INT($R10),$W$6:FG$6)+HOUR($R10)-IF(HOUR($R10)&gt;=13,9,8),"")),""),"")</f>
        <v/>
      </c>
      <c r="FI10" s="27" t="str">
        <f t="array" ref="FI10">IFERROR(IF(AND(ISNUMBER(FI$6),FI$4&gt;=INT($R10)),IF(SUMIF($W$4:FI$4,"&gt;="&amp;INT($R10),$W$6:FI$6)-HOUR($R10)+IF(HOUR($R10)&gt;=13,9,8)&lt;=$M10,IF(FI$4=INT($R10),FI$6-HOUR($R10)+IF(HOUR($R10)&gt;=13,9,8),FI$6),IF(SUMIF($W$4:FI$4,"&gt;="&amp;INT($R10),$W$6:FI$6)-$M10-HOUR($R10)+IF(HOUR($R10)&gt;=13,9,8)&lt;FI$6,$M10-SUMIF($W$4:FH$4,"&gt;="&amp;INT($R10),$W$6:FH$6)+HOUR($R10)-IF(HOUR($R10)&gt;=13,9,8),"")),""),"")</f>
        <v/>
      </c>
      <c r="FJ10" s="27" t="str">
        <f t="array" ref="FJ10">IFERROR(IF(AND(ISNUMBER(FJ$6),FJ$4&gt;=INT($R10)),IF(SUMIF($W$4:FJ$4,"&gt;="&amp;INT($R10),$W$6:FJ$6)-HOUR($R10)+IF(HOUR($R10)&gt;=13,9,8)&lt;=$M10,IF(FJ$4=INT($R10),FJ$6-HOUR($R10)+IF(HOUR($R10)&gt;=13,9,8),FJ$6),IF(SUMIF($W$4:FJ$4,"&gt;="&amp;INT($R10),$W$6:FJ$6)-$M10-HOUR($R10)+IF(HOUR($R10)&gt;=13,9,8)&lt;FJ$6,$M10-SUMIF($W$4:FI$4,"&gt;="&amp;INT($R10),$W$6:FI$6)+HOUR($R10)-IF(HOUR($R10)&gt;=13,9,8),"")),""),"")</f>
        <v/>
      </c>
      <c r="FK10" s="27" t="str">
        <f t="array" ref="FK10">IFERROR(IF(AND(ISNUMBER(FK$6),FK$4&gt;=INT($R10)),IF(SUMIF($W$4:FK$4,"&gt;="&amp;INT($R10),$W$6:FK$6)-HOUR($R10)+IF(HOUR($R10)&gt;=13,9,8)&lt;=$M10,IF(FK$4=INT($R10),FK$6-HOUR($R10)+IF(HOUR($R10)&gt;=13,9,8),FK$6),IF(SUMIF($W$4:FK$4,"&gt;="&amp;INT($R10),$W$6:FK$6)-$M10-HOUR($R10)+IF(HOUR($R10)&gt;=13,9,8)&lt;FK$6,$M10-SUMIF($W$4:FJ$4,"&gt;="&amp;INT($R10),$W$6:FJ$6)+HOUR($R10)-IF(HOUR($R10)&gt;=13,9,8),"")),""),"")</f>
        <v/>
      </c>
      <c r="FL10" s="27" t="str">
        <f t="array" ref="FL10">IFERROR(IF(AND(ISNUMBER(FL$6),FL$4&gt;=INT($R10)),IF(SUMIF($W$4:FL$4,"&gt;="&amp;INT($R10),$W$6:FL$6)-HOUR($R10)+IF(HOUR($R10)&gt;=13,9,8)&lt;=$M10,IF(FL$4=INT($R10),FL$6-HOUR($R10)+IF(HOUR($R10)&gt;=13,9,8),FL$6),IF(SUMIF($W$4:FL$4,"&gt;="&amp;INT($R10),$W$6:FL$6)-$M10-HOUR($R10)+IF(HOUR($R10)&gt;=13,9,8)&lt;FL$6,$M10-SUMIF($W$4:FK$4,"&gt;="&amp;INT($R10),$W$6:FK$6)+HOUR($R10)-IF(HOUR($R10)&gt;=13,9,8),"")),""),"")</f>
        <v/>
      </c>
      <c r="FM10" s="27" t="str">
        <f t="array" ref="FM10">IFERROR(IF(AND(ISNUMBER(FM$6),FM$4&gt;=INT($R10)),IF(SUMIF($W$4:FM$4,"&gt;="&amp;INT($R10),$W$6:FM$6)-HOUR($R10)+IF(HOUR($R10)&gt;=13,9,8)&lt;=$M10,IF(FM$4=INT($R10),FM$6-HOUR($R10)+IF(HOUR($R10)&gt;=13,9,8),FM$6),IF(SUMIF($W$4:FM$4,"&gt;="&amp;INT($R10),$W$6:FM$6)-$M10-HOUR($R10)+IF(HOUR($R10)&gt;=13,9,8)&lt;FM$6,$M10-SUMIF($W$4:FL$4,"&gt;="&amp;INT($R10),$W$6:FL$6)+HOUR($R10)-IF(HOUR($R10)&gt;=13,9,8),"")),""),"")</f>
        <v/>
      </c>
      <c r="FN10" s="27" t="str">
        <f t="array" ref="FN10">IFERROR(IF(AND(ISNUMBER(FN$6),FN$4&gt;=INT($R10)),IF(SUMIF($W$4:FN$4,"&gt;="&amp;INT($R10),$W$6:FN$6)-HOUR($R10)+IF(HOUR($R10)&gt;=13,9,8)&lt;=$M10,IF(FN$4=INT($R10),FN$6-HOUR($R10)+IF(HOUR($R10)&gt;=13,9,8),FN$6),IF(SUMIF($W$4:FN$4,"&gt;="&amp;INT($R10),$W$6:FN$6)-$M10-HOUR($R10)+IF(HOUR($R10)&gt;=13,9,8)&lt;FN$6,$M10-SUMIF($W$4:FM$4,"&gt;="&amp;INT($R10),$W$6:FM$6)+HOUR($R10)-IF(HOUR($R10)&gt;=13,9,8),"")),""),"")</f>
        <v/>
      </c>
      <c r="FO10" s="27" t="str">
        <f t="array" ref="FO10">IFERROR(IF(AND(ISNUMBER(FO$6),FO$4&gt;=INT($R10)),IF(SUMIF($W$4:FO$4,"&gt;="&amp;INT($R10),$W$6:FO$6)-HOUR($R10)+IF(HOUR($R10)&gt;=13,9,8)&lt;=$M10,IF(FO$4=INT($R10),FO$6-HOUR($R10)+IF(HOUR($R10)&gt;=13,9,8),FO$6),IF(SUMIF($W$4:FO$4,"&gt;="&amp;INT($R10),$W$6:FO$6)-$M10-HOUR($R10)+IF(HOUR($R10)&gt;=13,9,8)&lt;FO$6,$M10-SUMIF($W$4:FN$4,"&gt;="&amp;INT($R10),$W$6:FN$6)+HOUR($R10)-IF(HOUR($R10)&gt;=13,9,8),"")),""),"")</f>
        <v/>
      </c>
      <c r="FP10" s="27" t="str">
        <f t="array" ref="FP10">IFERROR(IF(AND(ISNUMBER(FP$6),FP$4&gt;=INT($R10)),IF(SUMIF($W$4:FP$4,"&gt;="&amp;INT($R10),$W$6:FP$6)-HOUR($R10)+IF(HOUR($R10)&gt;=13,9,8)&lt;=$M10,IF(FP$4=INT($R10),FP$6-HOUR($R10)+IF(HOUR($R10)&gt;=13,9,8),FP$6),IF(SUMIF($W$4:FP$4,"&gt;="&amp;INT($R10),$W$6:FP$6)-$M10-HOUR($R10)+IF(HOUR($R10)&gt;=13,9,8)&lt;FP$6,$M10-SUMIF($W$4:FO$4,"&gt;="&amp;INT($R10),$W$6:FO$6)+HOUR($R10)-IF(HOUR($R10)&gt;=13,9,8),"")),""),"")</f>
        <v/>
      </c>
      <c r="FQ10" s="27" t="str">
        <f t="array" ref="FQ10">IFERROR(IF(AND(ISNUMBER(FQ$6),FQ$4&gt;=INT($R10)),IF(SUMIF($W$4:FQ$4,"&gt;="&amp;INT($R10),$W$6:FQ$6)-HOUR($R10)+IF(HOUR($R10)&gt;=13,9,8)&lt;=$M10,IF(FQ$4=INT($R10),FQ$6-HOUR($R10)+IF(HOUR($R10)&gt;=13,9,8),FQ$6),IF(SUMIF($W$4:FQ$4,"&gt;="&amp;INT($R10),$W$6:FQ$6)-$M10-HOUR($R10)+IF(HOUR($R10)&gt;=13,9,8)&lt;FQ$6,$M10-SUMIF($W$4:FP$4,"&gt;="&amp;INT($R10),$W$6:FP$6)+HOUR($R10)-IF(HOUR($R10)&gt;=13,9,8),"")),""),"")</f>
        <v/>
      </c>
      <c r="FR10" s="27" t="str">
        <f t="array" ref="FR10">IFERROR(IF(AND(ISNUMBER(FR$6),FR$4&gt;=INT($R10)),IF(SUMIF($W$4:FR$4,"&gt;="&amp;INT($R10),$W$6:FR$6)-HOUR($R10)+IF(HOUR($R10)&gt;=13,9,8)&lt;=$M10,IF(FR$4=INT($R10),FR$6-HOUR($R10)+IF(HOUR($R10)&gt;=13,9,8),FR$6),IF(SUMIF($W$4:FR$4,"&gt;="&amp;INT($R10),$W$6:FR$6)-$M10-HOUR($R10)+IF(HOUR($R10)&gt;=13,9,8)&lt;FR$6,$M10-SUMIF($W$4:FQ$4,"&gt;="&amp;INT($R10),$W$6:FQ$6)+HOUR($R10)-IF(HOUR($R10)&gt;=13,9,8),"")),""),"")</f>
        <v/>
      </c>
    </row>
    <row r="11" spans="2:174">
      <c r="F11" s="1">
        <v>4</v>
      </c>
      <c r="I11" s="13"/>
      <c r="J11" s="13"/>
      <c r="K11" s="13" t="str">
        <f t="array" ref="K11">IFERROR(VLOOKUP(IFERROR(INDEX(#REF!,SMALL(IF(#REF!=1,ROW(#REF!)),ROW(#REF!)),3),""),#REF!,2,0),"")</f>
        <v/>
      </c>
      <c r="M11" s="13">
        <v>0.5</v>
      </c>
      <c r="N11" s="1">
        <v>1</v>
      </c>
      <c r="O11" s="14"/>
      <c r="P11" s="3"/>
      <c r="Q11" s="14">
        <f>IF(N11&lt;&gt;"",VLOOKUP(N11,$F$8:$S$12,14,0),"")</f>
        <v>42131.405833333338</v>
      </c>
      <c r="R11" s="14">
        <f t="shared" si="151"/>
        <v>42131.405833333338</v>
      </c>
      <c r="S11" s="14">
        <f>IFERROR(INDEX($X$4:$FR$4,MATCH(9^9,X11:FR11,1))+INDEX(X11:FR11,MATCH(9^9,X11:FR11,1))/24+8/24+IF(INDEX(X11:FR11,MATCH(9^9,X11:FR11,1))&gt;4,1/24,0),"")</f>
        <v>42131.395833333336</v>
      </c>
      <c r="T11" s="15" t="e">
        <f>SUM(#REF!)</f>
        <v>#REF!</v>
      </c>
      <c r="U11" s="16"/>
      <c r="V11" s="17"/>
      <c r="X11" s="27" t="str">
        <f t="array" ref="X11">IFERROR(IF(AND(ISNUMBER(X$6),X$4&gt;=INT($R11)),IF(SUMIF($W$4:X$4,"&gt;="&amp;INT($R11),$W$6:X$6)-HOUR($R11)+IF(HOUR($R11)&gt;=13,9,8)&lt;=$M11,IF(X$4=INT($R11),X$6-HOUR($R11)+IF(HOUR($R11)&gt;=13,9,8),X$6),IF(SUMIF($W$4:X$4,"&gt;="&amp;INT($R11),$W$6:X$6)-$M11-HOUR($R11)+IF(HOUR($R11)&gt;=13,9,8)&lt;X$6,$M11-SUMIF($W$4:W$4,"&gt;="&amp;INT($R11),$W$6:W$6)+HOUR($R11)-IF(HOUR($R11)&gt;=13,9,8),"")),""),"")</f>
        <v/>
      </c>
      <c r="Y11" s="27" t="str">
        <f t="array" ref="Y11">IFERROR(IF(AND(ISNUMBER(Y$6),Y$4&gt;=INT($R11)),IF(SUMIF($W$4:Y$4,"&gt;="&amp;INT($R11),$W$6:Y$6)-HOUR($R11)+IF(HOUR($R11)&gt;=13,9,8)&lt;=$M11,IF(Y$4=INT($R11),Y$6-HOUR($R11)+IF(HOUR($R11)&gt;=13,9,8),Y$6),IF(SUMIF($W$4:Y$4,"&gt;="&amp;INT($R11),$W$6:Y$6)-$M11-HOUR($R11)+IF(HOUR($R11)&gt;=13,9,8)&lt;Y$6,$M11-SUMIF($W$4:X$4,"&gt;="&amp;INT($R11),$W$6:X$6)+HOUR($R11)-IF(HOUR($R11)&gt;=13,9,8),"")),""),"")</f>
        <v/>
      </c>
      <c r="Z11" s="27" t="str">
        <f t="array" ref="Z11">IFERROR(IF(AND(ISNUMBER(Z$6),Z$4&gt;=INT($R11)),IF(SUMIF($W$4:Z$4,"&gt;="&amp;INT($R11),$W$6:Z$6)-HOUR($R11)+IF(HOUR($R11)&gt;=13,9,8)&lt;=$M11,IF(Z$4=INT($R11),Z$6-HOUR($R11)+IF(HOUR($R11)&gt;=13,9,8),Z$6),IF(SUMIF($W$4:Z$4,"&gt;="&amp;INT($R11),$W$6:Z$6)-$M11-HOUR($R11)+IF(HOUR($R11)&gt;=13,9,8)&lt;Z$6,$M11-SUMIF($W$4:Y$4,"&gt;="&amp;INT($R11),$W$6:Y$6)+HOUR($R11)-IF(HOUR($R11)&gt;=13,9,8),"")),""),"")</f>
        <v/>
      </c>
      <c r="AA11" s="27" t="str">
        <f t="array" ref="AA11">IFERROR(IF(AND(ISNUMBER(AA$6),AA$4&gt;=INT($R11)),IF(SUMIF($W$4:AA$4,"&gt;="&amp;INT($R11),$W$6:AA$6)-HOUR($R11)+IF(HOUR($R11)&gt;=13,9,8)&lt;=$M11,IF(AA$4=INT($R11),AA$6-HOUR($R11)+IF(HOUR($R11)&gt;=13,9,8),AA$6),IF(SUMIF($W$4:AA$4,"&gt;="&amp;INT($R11),$W$6:AA$6)-$M11-HOUR($R11)+IF(HOUR($R11)&gt;=13,9,8)&lt;AA$6,$M11-SUMIF($W$4:Z$4,"&gt;="&amp;INT($R11),$W$6:Z$6)+HOUR($R11)-IF(HOUR($R11)&gt;=13,9,8),"")),""),"")</f>
        <v/>
      </c>
      <c r="AB11" s="27" t="str">
        <f t="array" ref="AB11">IFERROR(IF(AND(ISNUMBER(AB$6),AB$4&gt;=INT($R11)),IF(SUMIF($W$4:AB$4,"&gt;="&amp;INT($R11),$W$6:AB$6)-HOUR($R11)+IF(HOUR($R11)&gt;=13,9,8)&lt;=$M11,IF(AB$4=INT($R11),AB$6-HOUR($R11)+IF(HOUR($R11)&gt;=13,9,8),AB$6),IF(SUMIF($W$4:AB$4,"&gt;="&amp;INT($R11),$W$6:AB$6)-$M11-HOUR($R11)+IF(HOUR($R11)&gt;=13,9,8)&lt;AB$6,$M11-SUMIF($W$4:AA$4,"&gt;="&amp;INT($R11),$W$6:AA$6)+HOUR($R11)-IF(HOUR($R11)&gt;=13,9,8),"")),""),"")</f>
        <v/>
      </c>
      <c r="AC11" s="27" t="str">
        <f t="array" ref="AC11">IFERROR(IF(AND(ISNUMBER(AC$6),AC$4&gt;=INT($R11)),IF(SUMIF($W$4:AC$4,"&gt;="&amp;INT($R11),$W$6:AC$6)-HOUR($R11)+IF(HOUR($R11)&gt;=13,9,8)&lt;=$M11,IF(AC$4=INT($R11),AC$6-HOUR($R11)+IF(HOUR($R11)&gt;=13,9,8),AC$6),IF(SUMIF($W$4:AC$4,"&gt;="&amp;INT($R11),$W$6:AC$6)-$M11-HOUR($R11)+IF(HOUR($R11)&gt;=13,9,8)&lt;AC$6,$M11-SUMIF($W$4:AB$4,"&gt;="&amp;INT($R11),$W$6:AB$6)+HOUR($R11)-IF(HOUR($R11)&gt;=13,9,8),"")),""),"")</f>
        <v/>
      </c>
      <c r="AD11" s="27" t="str">
        <f t="array" ref="AD11">IFERROR(IF(AND(ISNUMBER(AD$6),AD$4&gt;=INT($R11)),IF(SUMIF($W$4:AD$4,"&gt;="&amp;INT($R11),$W$6:AD$6)-HOUR($R11)+IF(HOUR($R11)&gt;=13,9,8)&lt;=$M11,IF(AD$4=INT($R11),AD$6-HOUR($R11)+IF(HOUR($R11)&gt;=13,9,8),AD$6),IF(SUMIF($W$4:AD$4,"&gt;="&amp;INT($R11),$W$6:AD$6)-$M11-HOUR($R11)+IF(HOUR($R11)&gt;=13,9,8)&lt;AD$6,$M11-SUMIF($W$4:AC$4,"&gt;="&amp;INT($R11),$W$6:AC$6)+HOUR($R11)-IF(HOUR($R11)&gt;=13,9,8),"")),""),"")</f>
        <v/>
      </c>
      <c r="AE11" s="27" t="str">
        <f t="array" ref="AE11">IFERROR(IF(AND(ISNUMBER(AE$6),AE$4&gt;=INT($R11)),IF(SUMIF($W$4:AE$4,"&gt;="&amp;INT($R11),$W$6:AE$6)-HOUR($R11)+IF(HOUR($R11)&gt;=13,9,8)&lt;=$M11,IF(AE$4=INT($R11),AE$6-HOUR($R11)+IF(HOUR($R11)&gt;=13,9,8),AE$6),IF(SUMIF($W$4:AE$4,"&gt;="&amp;INT($R11),$W$6:AE$6)-$M11-HOUR($R11)+IF(HOUR($R11)&gt;=13,9,8)&lt;AE$6,$M11-SUMIF($W$4:AD$4,"&gt;="&amp;INT($R11),$W$6:AD$6)+HOUR($R11)-IF(HOUR($R11)&gt;=13,9,8),"")),""),"")</f>
        <v/>
      </c>
      <c r="AF11" s="27" t="str">
        <f t="array" ref="AF11">IFERROR(IF(AND(ISNUMBER(AF$6),AF$4&gt;=INT($R11)),IF(SUMIF($W$4:AF$4,"&gt;="&amp;INT($R11),$W$6:AF$6)-HOUR($R11)+IF(HOUR($R11)&gt;=13,9,8)&lt;=$M11,IF(AF$4=INT($R11),AF$6-HOUR($R11)+IF(HOUR($R11)&gt;=13,9,8),AF$6),IF(SUMIF($W$4:AF$4,"&gt;="&amp;INT($R11),$W$6:AF$6)-$M11-HOUR($R11)+IF(HOUR($R11)&gt;=13,9,8)&lt;AF$6,$M11-SUMIF($W$4:AE$4,"&gt;="&amp;INT($R11),$W$6:AE$6)+HOUR($R11)-IF(HOUR($R11)&gt;=13,9,8),"")),""),"")</f>
        <v/>
      </c>
      <c r="AG11" s="27" t="str">
        <f t="array" ref="AG11">IFERROR(IF(AND(ISNUMBER(AG$6),AG$4&gt;=INT($R11)),IF(SUMIF($W$4:AG$4,"&gt;="&amp;INT($R11),$W$6:AG$6)-HOUR($R11)+IF(HOUR($R11)&gt;=13,9,8)&lt;=$M11,IF(AG$4=INT($R11),AG$6-HOUR($R11)+IF(HOUR($R11)&gt;=13,9,8),AG$6),IF(SUMIF($W$4:AG$4,"&gt;="&amp;INT($R11),$W$6:AG$6)-$M11-HOUR($R11)+IF(HOUR($R11)&gt;=13,9,8)&lt;AG$6,$M11-SUMIF($W$4:AF$4,"&gt;="&amp;INT($R11),$W$6:AF$6)+HOUR($R11)-IF(HOUR($R11)&gt;=13,9,8),"")),""),"")</f>
        <v/>
      </c>
      <c r="AH11" s="27" t="str">
        <f t="array" ref="AH11">IFERROR(IF(AND(ISNUMBER(AH$6),AH$4&gt;=INT($R11)),IF(SUMIF($W$4:AH$4,"&gt;="&amp;INT($R11),$W$6:AH$6)-HOUR($R11)+IF(HOUR($R11)&gt;=13,9,8)&lt;=$M11,IF(AH$4=INT($R11),AH$6-HOUR($R11)+IF(HOUR($R11)&gt;=13,9,8),AH$6),IF(SUMIF($W$4:AH$4,"&gt;="&amp;INT($R11),$W$6:AH$6)-$M11-HOUR($R11)+IF(HOUR($R11)&gt;=13,9,8)&lt;AH$6,$M11-SUMIF($W$4:AG$4,"&gt;="&amp;INT($R11),$W$6:AG$6)+HOUR($R11)-IF(HOUR($R11)&gt;=13,9,8),"")),""),"")</f>
        <v/>
      </c>
      <c r="AI11" s="27" t="str">
        <f t="array" ref="AI11">IFERROR(IF(AND(ISNUMBER(AI$6),AI$4&gt;=INT($R11)),IF(SUMIF($W$4:AI$4,"&gt;="&amp;INT($R11),$W$6:AI$6)-HOUR($R11)+IF(HOUR($R11)&gt;=13,9,8)&lt;=$M11,IF(AI$4=INT($R11),AI$6-HOUR($R11)+IF(HOUR($R11)&gt;=13,9,8),AI$6),IF(SUMIF($W$4:AI$4,"&gt;="&amp;INT($R11),$W$6:AI$6)-$M11-HOUR($R11)+IF(HOUR($R11)&gt;=13,9,8)&lt;AI$6,$M11-SUMIF($W$4:AH$4,"&gt;="&amp;INT($R11),$W$6:AH$6)+HOUR($R11)-IF(HOUR($R11)&gt;=13,9,8),"")),""),"")</f>
        <v/>
      </c>
      <c r="AJ11" s="27" t="str">
        <f t="array" ref="AJ11">IFERROR(IF(AND(ISNUMBER(AJ$6),AJ$4&gt;=INT($R11)),IF(SUMIF($W$4:AJ$4,"&gt;="&amp;INT($R11),$W$6:AJ$6)-HOUR($R11)+IF(HOUR($R11)&gt;=13,9,8)&lt;=$M11,IF(AJ$4=INT($R11),AJ$6-HOUR($R11)+IF(HOUR($R11)&gt;=13,9,8),AJ$6),IF(SUMIF($W$4:AJ$4,"&gt;="&amp;INT($R11),$W$6:AJ$6)-$M11-HOUR($R11)+IF(HOUR($R11)&gt;=13,9,8)&lt;AJ$6,$M11-SUMIF($W$4:AI$4,"&gt;="&amp;INT($R11),$W$6:AI$6)+HOUR($R11)-IF(HOUR($R11)&gt;=13,9,8),"")),""),"")</f>
        <v/>
      </c>
      <c r="AK11" s="27" t="str">
        <f t="array" ref="AK11">IFERROR(IF(AND(ISNUMBER(AK$6),AK$4&gt;=INT($R11)),IF(SUMIF($W$4:AK$4,"&gt;="&amp;INT($R11),$W$6:AK$6)-HOUR($R11)+IF(HOUR($R11)&gt;=13,9,8)&lt;=$M11,IF(AK$4=INT($R11),AK$6-HOUR($R11)+IF(HOUR($R11)&gt;=13,9,8),AK$6),IF(SUMIF($W$4:AK$4,"&gt;="&amp;INT($R11),$W$6:AK$6)-$M11-HOUR($R11)+IF(HOUR($R11)&gt;=13,9,8)&lt;AK$6,$M11-SUMIF($W$4:AJ$4,"&gt;="&amp;INT($R11),$W$6:AJ$6)+HOUR($R11)-IF(HOUR($R11)&gt;=13,9,8),"")),""),"")</f>
        <v/>
      </c>
      <c r="AL11" s="27" t="str">
        <f t="array" ref="AL11">IFERROR(IF(AND(ISNUMBER(AL$6),AL$4&gt;=INT($R11)),IF(SUMIF($W$4:AL$4,"&gt;="&amp;INT($R11),$W$6:AL$6)-HOUR($R11)+IF(HOUR($R11)&gt;=13,9,8)&lt;=$M11,IF(AL$4=INT($R11),AL$6-HOUR($R11)+IF(HOUR($R11)&gt;=13,9,8),AL$6),IF(SUMIF($W$4:AL$4,"&gt;="&amp;INT($R11),$W$6:AL$6)-$M11-HOUR($R11)+IF(HOUR($R11)&gt;=13,9,8)&lt;AL$6,$M11-SUMIF($W$4:AK$4,"&gt;="&amp;INT($R11),$W$6:AK$6)+HOUR($R11)-IF(HOUR($R11)&gt;=13,9,8),"")),""),"")</f>
        <v/>
      </c>
      <c r="AM11" s="27" t="str">
        <f t="array" ref="AM11">IFERROR(IF(AND(ISNUMBER(AM$6),AM$4&gt;=INT($R11)),IF(SUMIF($W$4:AM$4,"&gt;="&amp;INT($R11),$W$6:AM$6)-HOUR($R11)+IF(HOUR($R11)&gt;=13,9,8)&lt;=$M11,IF(AM$4=INT($R11),AM$6-HOUR($R11)+IF(HOUR($R11)&gt;=13,9,8),AM$6),IF(SUMIF($W$4:AM$4,"&gt;="&amp;INT($R11),$W$6:AM$6)-$M11-HOUR($R11)+IF(HOUR($R11)&gt;=13,9,8)&lt;AM$6,$M11-SUMIF($W$4:AL$4,"&gt;="&amp;INT($R11),$W$6:AL$6)+HOUR($R11)-IF(HOUR($R11)&gt;=13,9,8),"")),""),"")</f>
        <v/>
      </c>
      <c r="AN11" s="27" t="str">
        <f t="array" ref="AN11">IFERROR(IF(AND(ISNUMBER(AN$6),AN$4&gt;=INT($R11)),IF(SUMIF($W$4:AN$4,"&gt;="&amp;INT($R11),$W$6:AN$6)-HOUR($R11)+IF(HOUR($R11)&gt;=13,9,8)&lt;=$M11,IF(AN$4=INT($R11),AN$6-HOUR($R11)+IF(HOUR($R11)&gt;=13,9,8),AN$6),IF(SUMIF($W$4:AN$4,"&gt;="&amp;INT($R11),$W$6:AN$6)-$M11-HOUR($R11)+IF(HOUR($R11)&gt;=13,9,8)&lt;AN$6,$M11-SUMIF($W$4:AM$4,"&gt;="&amp;INT($R11),$W$6:AM$6)+HOUR($R11)-IF(HOUR($R11)&gt;=13,9,8),"")),""),"")</f>
        <v/>
      </c>
      <c r="AO11" s="27" t="str">
        <f t="array" ref="AO11">IFERROR(IF(AND(ISNUMBER(AO$6),AO$4&gt;=INT($R11)),IF(SUMIF($W$4:AO$4,"&gt;="&amp;INT($R11),$W$6:AO$6)-HOUR($R11)+IF(HOUR($R11)&gt;=13,9,8)&lt;=$M11,IF(AO$4=INT($R11),AO$6-HOUR($R11)+IF(HOUR($R11)&gt;=13,9,8),AO$6),IF(SUMIF($W$4:AO$4,"&gt;="&amp;INT($R11),$W$6:AO$6)-$M11-HOUR($R11)+IF(HOUR($R11)&gt;=13,9,8)&lt;AO$6,$M11-SUMIF($W$4:AN$4,"&gt;="&amp;INT($R11),$W$6:AN$6)+HOUR($R11)-IF(HOUR($R11)&gt;=13,9,8),"")),""),"")</f>
        <v/>
      </c>
      <c r="AP11" s="27" t="str">
        <f t="array" ref="AP11">IFERROR(IF(AND(ISNUMBER(AP$6),AP$4&gt;=INT($R11)),IF(SUMIF($W$4:AP$4,"&gt;="&amp;INT($R11),$W$6:AP$6)-HOUR($R11)+IF(HOUR($R11)&gt;=13,9,8)&lt;=$M11,IF(AP$4=INT($R11),AP$6-HOUR($R11)+IF(HOUR($R11)&gt;=13,9,8),AP$6),IF(SUMIF($W$4:AP$4,"&gt;="&amp;INT($R11),$W$6:AP$6)-$M11-HOUR($R11)+IF(HOUR($R11)&gt;=13,9,8)&lt;AP$6,$M11-SUMIF($W$4:AO$4,"&gt;="&amp;INT($R11),$W$6:AO$6)+HOUR($R11)-IF(HOUR($R11)&gt;=13,9,8),"")),""),"")</f>
        <v/>
      </c>
      <c r="AQ11" s="27" t="str">
        <f t="array" ref="AQ11">IFERROR(IF(AND(ISNUMBER(AQ$6),AQ$4&gt;=INT($R11)),IF(SUMIF($W$4:AQ$4,"&gt;="&amp;INT($R11),$W$6:AQ$6)-HOUR($R11)+IF(HOUR($R11)&gt;=13,9,8)&lt;=$M11,IF(AQ$4=INT($R11),AQ$6-HOUR($R11)+IF(HOUR($R11)&gt;=13,9,8),AQ$6),IF(SUMIF($W$4:AQ$4,"&gt;="&amp;INT($R11),$W$6:AQ$6)-$M11-HOUR($R11)+IF(HOUR($R11)&gt;=13,9,8)&lt;AQ$6,$M11-SUMIF($W$4:AP$4,"&gt;="&amp;INT($R11),$W$6:AP$6)+HOUR($R11)-IF(HOUR($R11)&gt;=13,9,8),"")),""),"")</f>
        <v/>
      </c>
      <c r="AR11" s="27" t="str">
        <f t="array" ref="AR11">IFERROR(IF(AND(ISNUMBER(AR$6),AR$4&gt;=INT($R11)),IF(SUMIF($W$4:AR$4,"&gt;="&amp;INT($R11),$W$6:AR$6)-HOUR($R11)+IF(HOUR($R11)&gt;=13,9,8)&lt;=$M11,IF(AR$4=INT($R11),AR$6-HOUR($R11)+IF(HOUR($R11)&gt;=13,9,8),AR$6),IF(SUMIF($W$4:AR$4,"&gt;="&amp;INT($R11),$W$6:AR$6)-$M11-HOUR($R11)+IF(HOUR($R11)&gt;=13,9,8)&lt;AR$6,$M11-SUMIF($W$4:AQ$4,"&gt;="&amp;INT($R11),$W$6:AQ$6)+HOUR($R11)-IF(HOUR($R11)&gt;=13,9,8),"")),""),"")</f>
        <v/>
      </c>
      <c r="AS11" s="27" t="str">
        <f t="array" ref="AS11">IFERROR(IF(AND(ISNUMBER(AS$6),AS$4&gt;=INT($R11)),IF(SUMIF($W$4:AS$4,"&gt;="&amp;INT($R11),$W$6:AS$6)-HOUR($R11)+IF(HOUR($R11)&gt;=13,9,8)&lt;=$M11,IF(AS$4=INT($R11),AS$6-HOUR($R11)+IF(HOUR($R11)&gt;=13,9,8),AS$6),IF(SUMIF($W$4:AS$4,"&gt;="&amp;INT($R11),$W$6:AS$6)-$M11-HOUR($R11)+IF(HOUR($R11)&gt;=13,9,8)&lt;AS$6,$M11-SUMIF($W$4:AR$4,"&gt;="&amp;INT($R11),$W$6:AR$6)+HOUR($R11)-IF(HOUR($R11)&gt;=13,9,8),"")),""),"")</f>
        <v/>
      </c>
      <c r="AT11" s="27" t="str">
        <f t="array" ref="AT11">IFERROR(IF(AND(ISNUMBER(AT$6),AT$4&gt;=INT($R11)),IF(SUMIF($W$4:AT$4,"&gt;="&amp;INT($R11),$W$6:AT$6)-HOUR($R11)+IF(HOUR($R11)&gt;=13,9,8)&lt;=$M11,IF(AT$4=INT($R11),AT$6-HOUR($R11)+IF(HOUR($R11)&gt;=13,9,8),AT$6),IF(SUMIF($W$4:AT$4,"&gt;="&amp;INT($R11),$W$6:AT$6)-$M11-HOUR($R11)+IF(HOUR($R11)&gt;=13,9,8)&lt;AT$6,$M11-SUMIF($W$4:AS$4,"&gt;="&amp;INT($R11),$W$6:AS$6)+HOUR($R11)-IF(HOUR($R11)&gt;=13,9,8),"")),""),"")</f>
        <v/>
      </c>
      <c r="AU11" s="27" t="str">
        <f t="array" ref="AU11">IFERROR(IF(AND(ISNUMBER(AU$6),AU$4&gt;=INT($R11)),IF(SUMIF($W$4:AU$4,"&gt;="&amp;INT($R11),$W$6:AU$6)-HOUR($R11)+IF(HOUR($R11)&gt;=13,9,8)&lt;=$M11,IF(AU$4=INT($R11),AU$6-HOUR($R11)+IF(HOUR($R11)&gt;=13,9,8),AU$6),IF(SUMIF($W$4:AU$4,"&gt;="&amp;INT($R11),$W$6:AU$6)-$M11-HOUR($R11)+IF(HOUR($R11)&gt;=13,9,8)&lt;AU$6,$M11-SUMIF($W$4:AT$4,"&gt;="&amp;INT($R11),$W$6:AT$6)+HOUR($R11)-IF(HOUR($R11)&gt;=13,9,8),"")),""),"")</f>
        <v/>
      </c>
      <c r="AV11" s="27" t="str">
        <f t="array" ref="AV11">IFERROR(IF(AND(ISNUMBER(AV$6),AV$4&gt;=INT($R11)),IF(SUMIF($W$4:AV$4,"&gt;="&amp;INT($R11),$W$6:AV$6)-HOUR($R11)+IF(HOUR($R11)&gt;=13,9,8)&lt;=$M11,IF(AV$4=INT($R11),AV$6-HOUR($R11)+IF(HOUR($R11)&gt;=13,9,8),AV$6),IF(SUMIF($W$4:AV$4,"&gt;="&amp;INT($R11),$W$6:AV$6)-$M11-HOUR($R11)+IF(HOUR($R11)&gt;=13,9,8)&lt;AV$6,$M11-SUMIF($W$4:AU$4,"&gt;="&amp;INT($R11),$W$6:AU$6)+HOUR($R11)-IF(HOUR($R11)&gt;=13,9,8),"")),""),"")</f>
        <v/>
      </c>
      <c r="AW11" s="27" t="str">
        <f t="array" ref="AW11">IFERROR(IF(AND(ISNUMBER(AW$6),AW$4&gt;=INT($R11)),IF(SUMIF($W$4:AW$4,"&gt;="&amp;INT($R11),$W$6:AW$6)-HOUR($R11)+IF(HOUR($R11)&gt;=13,9,8)&lt;=$M11,IF(AW$4=INT($R11),AW$6-HOUR($R11)+IF(HOUR($R11)&gt;=13,9,8),AW$6),IF(SUMIF($W$4:AW$4,"&gt;="&amp;INT($R11),$W$6:AW$6)-$M11-HOUR($R11)+IF(HOUR($R11)&gt;=13,9,8)&lt;AW$6,$M11-SUMIF($W$4:AV$4,"&gt;="&amp;INT($R11),$W$6:AV$6)+HOUR($R11)-IF(HOUR($R11)&gt;=13,9,8),"")),""),"")</f>
        <v/>
      </c>
      <c r="AX11" s="27" t="str">
        <f t="array" ref="AX11">IFERROR(IF(AND(ISNUMBER(AX$6),AX$4&gt;=INT($R11)),IF(SUMIF($W$4:AX$4,"&gt;="&amp;INT($R11),$W$6:AX$6)-HOUR($R11)+IF(HOUR($R11)&gt;=13,9,8)&lt;=$M11,IF(AX$4=INT($R11),AX$6-HOUR($R11)+IF(HOUR($R11)&gt;=13,9,8),AX$6),IF(SUMIF($W$4:AX$4,"&gt;="&amp;INT($R11),$W$6:AX$6)-$M11-HOUR($R11)+IF(HOUR($R11)&gt;=13,9,8)&lt;AX$6,$M11-SUMIF($W$4:AW$4,"&gt;="&amp;INT($R11),$W$6:AW$6)+HOUR($R11)-IF(HOUR($R11)&gt;=13,9,8),"")),""),"")</f>
        <v/>
      </c>
      <c r="AY11" s="27" t="str">
        <f t="array" ref="AY11">IFERROR(IF(AND(ISNUMBER(AY$6),AY$4&gt;=INT($R11)),IF(SUMIF($W$4:AY$4,"&gt;="&amp;INT($R11),$W$6:AY$6)-HOUR($R11)+IF(HOUR($R11)&gt;=13,9,8)&lt;=$M11,IF(AY$4=INT($R11),AY$6-HOUR($R11)+IF(HOUR($R11)&gt;=13,9,8),AY$6),IF(SUMIF($W$4:AY$4,"&gt;="&amp;INT($R11),$W$6:AY$6)-$M11-HOUR($R11)+IF(HOUR($R11)&gt;=13,9,8)&lt;AY$6,$M11-SUMIF($W$4:AX$4,"&gt;="&amp;INT($R11),$W$6:AX$6)+HOUR($R11)-IF(HOUR($R11)&gt;=13,9,8),"")),""),"")</f>
        <v/>
      </c>
      <c r="AZ11" s="27" t="str">
        <f t="array" ref="AZ11">IFERROR(IF(AND(ISNUMBER(AZ$6),AZ$4&gt;=INT($R11)),IF(SUMIF($W$4:AZ$4,"&gt;="&amp;INT($R11),$W$6:AZ$6)-HOUR($R11)+IF(HOUR($R11)&gt;=13,9,8)&lt;=$M11,IF(AZ$4=INT($R11),AZ$6-HOUR($R11)+IF(HOUR($R11)&gt;=13,9,8),AZ$6),IF(SUMIF($W$4:AZ$4,"&gt;="&amp;INT($R11),$W$6:AZ$6)-$M11-HOUR($R11)+IF(HOUR($R11)&gt;=13,9,8)&lt;AZ$6,$M11-SUMIF($W$4:AY$4,"&gt;="&amp;INT($R11),$W$6:AY$6)+HOUR($R11)-IF(HOUR($R11)&gt;=13,9,8),"")),""),"")</f>
        <v/>
      </c>
      <c r="BA11" s="27" t="str">
        <f t="array" ref="BA11">IFERROR(IF(AND(ISNUMBER(BA$6),BA$4&gt;=INT($R11)),IF(SUMIF($W$4:BA$4,"&gt;="&amp;INT($R11),$W$6:BA$6)-HOUR($R11)+IF(HOUR($R11)&gt;=13,9,8)&lt;=$M11,IF(BA$4=INT($R11),BA$6-HOUR($R11)+IF(HOUR($R11)&gt;=13,9,8),BA$6),IF(SUMIF($W$4:BA$4,"&gt;="&amp;INT($R11),$W$6:BA$6)-$M11-HOUR($R11)+IF(HOUR($R11)&gt;=13,9,8)&lt;BA$6,$M11-SUMIF($W$4:AZ$4,"&gt;="&amp;INT($R11),$W$6:AZ$6)+HOUR($R11)-IF(HOUR($R11)&gt;=13,9,8),"")),""),"")</f>
        <v/>
      </c>
      <c r="BB11" s="27" t="str">
        <f t="array" ref="BB11">IFERROR(IF(AND(ISNUMBER(BB$6),BB$4&gt;=INT($R11)),IF(SUMIF($W$4:BB$4,"&gt;="&amp;INT($R11),$W$6:BB$6)-HOUR($R11)+IF(HOUR($R11)&gt;=13,9,8)&lt;=$M11,IF(BB$4=INT($R11),BB$6-HOUR($R11)+IF(HOUR($R11)&gt;=13,9,8),BB$6),IF(SUMIF($W$4:BB$4,"&gt;="&amp;INT($R11),$W$6:BB$6)-$M11-HOUR($R11)+IF(HOUR($R11)&gt;=13,9,8)&lt;BB$6,$M11-SUMIF($W$4:BA$4,"&gt;="&amp;INT($R11),$W$6:BA$6)+HOUR($R11)-IF(HOUR($R11)&gt;=13,9,8),"")),""),"")</f>
        <v/>
      </c>
      <c r="BC11" s="27" t="str">
        <f t="array" ref="BC11">IFERROR(IF(AND(ISNUMBER(BC$6),BC$4&gt;=INT($R11)),IF(SUMIF($W$4:BC$4,"&gt;="&amp;INT($R11),$W$6:BC$6)-HOUR($R11)+IF(HOUR($R11)&gt;=13,9,8)&lt;=$M11,IF(BC$4=INT($R11),BC$6-HOUR($R11)+IF(HOUR($R11)&gt;=13,9,8),BC$6),IF(SUMIF($W$4:BC$4,"&gt;="&amp;INT($R11),$W$6:BC$6)-$M11-HOUR($R11)+IF(HOUR($R11)&gt;=13,9,8)&lt;BC$6,$M11-SUMIF($W$4:BB$4,"&gt;="&amp;INT($R11),$W$6:BB$6)+HOUR($R11)-IF(HOUR($R11)&gt;=13,9,8),"")),""),"")</f>
        <v/>
      </c>
      <c r="BD11" s="27" t="str">
        <f t="array" ref="BD11">IFERROR(IF(AND(ISNUMBER(BD$6),BD$4&gt;=INT($R11)),IF(SUMIF($W$4:BD$4,"&gt;="&amp;INT($R11),$W$6:BD$6)-HOUR($R11)+IF(HOUR($R11)&gt;=13,9,8)&lt;=$M11,IF(BD$4=INT($R11),BD$6-HOUR($R11)+IF(HOUR($R11)&gt;=13,9,8),BD$6),IF(SUMIF($W$4:BD$4,"&gt;="&amp;INT($R11),$W$6:BD$6)-$M11-HOUR($R11)+IF(HOUR($R11)&gt;=13,9,8)&lt;BD$6,$M11-SUMIF($W$4:BC$4,"&gt;="&amp;INT($R11),$W$6:BC$6)+HOUR($R11)-IF(HOUR($R11)&gt;=13,9,8),"")),""),"")</f>
        <v/>
      </c>
      <c r="BE11" s="27" t="str">
        <f t="array" ref="BE11">IFERROR(IF(AND(ISNUMBER(BE$6),BE$4&gt;=INT($R11)),IF(SUMIF($W$4:BE$4,"&gt;="&amp;INT($R11),$W$6:BE$6)-HOUR($R11)+IF(HOUR($R11)&gt;=13,9,8)&lt;=$M11,IF(BE$4=INT($R11),BE$6-HOUR($R11)+IF(HOUR($R11)&gt;=13,9,8),BE$6),IF(SUMIF($W$4:BE$4,"&gt;="&amp;INT($R11),$W$6:BE$6)-$M11-HOUR($R11)+IF(HOUR($R11)&gt;=13,9,8)&lt;BE$6,$M11-SUMIF($W$4:BD$4,"&gt;="&amp;INT($R11),$W$6:BD$6)+HOUR($R11)-IF(HOUR($R11)&gt;=13,9,8),"")),""),"")</f>
        <v/>
      </c>
      <c r="BF11" s="27" t="str">
        <f t="array" ref="BF11">IFERROR(IF(AND(ISNUMBER(BF$6),BF$4&gt;=INT($R11)),IF(SUMIF($W$4:BF$4,"&gt;="&amp;INT($R11),$W$6:BF$6)-HOUR($R11)+IF(HOUR($R11)&gt;=13,9,8)&lt;=$M11,IF(BF$4=INT($R11),BF$6-HOUR($R11)+IF(HOUR($R11)&gt;=13,9,8),BF$6),IF(SUMIF($W$4:BF$4,"&gt;="&amp;INT($R11),$W$6:BF$6)-$M11-HOUR($R11)+IF(HOUR($R11)&gt;=13,9,8)&lt;BF$6,$M11-SUMIF($W$4:BE$4,"&gt;="&amp;INT($R11),$W$6:BE$6)+HOUR($R11)-IF(HOUR($R11)&gt;=13,9,8),"")),""),"")</f>
        <v/>
      </c>
      <c r="BG11" s="27" t="str">
        <f t="array" ref="BG11">IFERROR(IF(AND(ISNUMBER(BG$6),BG$4&gt;=INT($R11)),IF(SUMIF($W$4:BG$4,"&gt;="&amp;INT($R11),$W$6:BG$6)-HOUR($R11)+IF(HOUR($R11)&gt;=13,9,8)&lt;=$M11,IF(BG$4=INT($R11),BG$6-HOUR($R11)+IF(HOUR($R11)&gt;=13,9,8),BG$6),IF(SUMIF($W$4:BG$4,"&gt;="&amp;INT($R11),$W$6:BG$6)-$M11-HOUR($R11)+IF(HOUR($R11)&gt;=13,9,8)&lt;BG$6,$M11-SUMIF($W$4:BF$4,"&gt;="&amp;INT($R11),$W$6:BF$6)+HOUR($R11)-IF(HOUR($R11)&gt;=13,9,8),"")),""),"")</f>
        <v/>
      </c>
      <c r="BH11" s="27" t="str">
        <f t="array" ref="BH11">IFERROR(IF(AND(ISNUMBER(BH$6),BH$4&gt;=INT($R11)),IF(SUMIF($W$4:BH$4,"&gt;="&amp;INT($R11),$W$6:BH$6)-HOUR($R11)+IF(HOUR($R11)&gt;=13,9,8)&lt;=$M11,IF(BH$4=INT($R11),BH$6-HOUR($R11)+IF(HOUR($R11)&gt;=13,9,8),BH$6),IF(SUMIF($W$4:BH$4,"&gt;="&amp;INT($R11),$W$6:BH$6)-$M11-HOUR($R11)+IF(HOUR($R11)&gt;=13,9,8)&lt;BH$6,$M11-SUMIF($W$4:BG$4,"&gt;="&amp;INT($R11),$W$6:BG$6)+HOUR($R11)-IF(HOUR($R11)&gt;=13,9,8),"")),""),"")</f>
        <v/>
      </c>
      <c r="BI11" s="27" t="str">
        <f t="array" ref="BI11">IFERROR(IF(AND(ISNUMBER(BI$6),BI$4&gt;=INT($R11)),IF(SUMIF($W$4:BI$4,"&gt;="&amp;INT($R11),$W$6:BI$6)-HOUR($R11)+IF(HOUR($R11)&gt;=13,9,8)&lt;=$M11,IF(BI$4=INT($R11),BI$6-HOUR($R11)+IF(HOUR($R11)&gt;=13,9,8),BI$6),IF(SUMIF($W$4:BI$4,"&gt;="&amp;INT($R11),$W$6:BI$6)-$M11-HOUR($R11)+IF(HOUR($R11)&gt;=13,9,8)&lt;BI$6,$M11-SUMIF($W$4:BH$4,"&gt;="&amp;INT($R11),$W$6:BH$6)+HOUR($R11)-IF(HOUR($R11)&gt;=13,9,8),"")),""),"")</f>
        <v/>
      </c>
      <c r="BJ11" s="27" t="str">
        <f t="array" ref="BJ11">IFERROR(IF(AND(ISNUMBER(BJ$6),BJ$4&gt;=INT($R11)),IF(SUMIF($W$4:BJ$4,"&gt;="&amp;INT($R11),$W$6:BJ$6)-HOUR($R11)+IF(HOUR($R11)&gt;=13,9,8)&lt;=$M11,IF(BJ$4=INT($R11),BJ$6-HOUR($R11)+IF(HOUR($R11)&gt;=13,9,8),BJ$6),IF(SUMIF($W$4:BJ$4,"&gt;="&amp;INT($R11),$W$6:BJ$6)-$M11-HOUR($R11)+IF(HOUR($R11)&gt;=13,9,8)&lt;BJ$6,$M11-SUMIF($W$4:BI$4,"&gt;="&amp;INT($R11),$W$6:BI$6)+HOUR($R11)-IF(HOUR($R11)&gt;=13,9,8),"")),""),"")</f>
        <v/>
      </c>
      <c r="BK11" s="27" t="str">
        <f t="array" ref="BK11">IFERROR(IF(AND(ISNUMBER(BK$6),BK$4&gt;=INT($R11)),IF(SUMIF($W$4:BK$4,"&gt;="&amp;INT($R11),$W$6:BK$6)-HOUR($R11)+IF(HOUR($R11)&gt;=13,9,8)&lt;=$M11,IF(BK$4=INT($R11),BK$6-HOUR($R11)+IF(HOUR($R11)&gt;=13,9,8),BK$6),IF(SUMIF($W$4:BK$4,"&gt;="&amp;INT($R11),$W$6:BK$6)-$M11-HOUR($R11)+IF(HOUR($R11)&gt;=13,9,8)&lt;BK$6,$M11-SUMIF($W$4:BJ$4,"&gt;="&amp;INT($R11),$W$6:BJ$6)+HOUR($R11)-IF(HOUR($R11)&gt;=13,9,8),"")),""),"")</f>
        <v/>
      </c>
      <c r="BL11" s="27" t="str">
        <f t="array" ref="BL11">IFERROR(IF(AND(ISNUMBER(BL$6),BL$4&gt;=INT($R11)),IF(SUMIF($W$4:BL$4,"&gt;="&amp;INT($R11),$W$6:BL$6)-HOUR($R11)+IF(HOUR($R11)&gt;=13,9,8)&lt;=$M11,IF(BL$4=INT($R11),BL$6-HOUR($R11)+IF(HOUR($R11)&gt;=13,9,8),BL$6),IF(SUMIF($W$4:BL$4,"&gt;="&amp;INT($R11),$W$6:BL$6)-$M11-HOUR($R11)+IF(HOUR($R11)&gt;=13,9,8)&lt;BL$6,$M11-SUMIF($W$4:BK$4,"&gt;="&amp;INT($R11),$W$6:BK$6)+HOUR($R11)-IF(HOUR($R11)&gt;=13,9,8),"")),""),"")</f>
        <v/>
      </c>
      <c r="BM11" s="27" t="str">
        <f t="array" ref="BM11">IFERROR(IF(AND(ISNUMBER(BM$6),BM$4&gt;=INT($R11)),IF(SUMIF($W$4:BM$4,"&gt;="&amp;INT($R11),$W$6:BM$6)-HOUR($R11)+IF(HOUR($R11)&gt;=13,9,8)&lt;=$M11,IF(BM$4=INT($R11),BM$6-HOUR($R11)+IF(HOUR($R11)&gt;=13,9,8),BM$6),IF(SUMIF($W$4:BM$4,"&gt;="&amp;INT($R11),$W$6:BM$6)-$M11-HOUR($R11)+IF(HOUR($R11)&gt;=13,9,8)&lt;BM$6,$M11-SUMIF($W$4:BL$4,"&gt;="&amp;INT($R11),$W$6:BL$6)+HOUR($R11)-IF(HOUR($R11)&gt;=13,9,8),"")),""),"")</f>
        <v/>
      </c>
      <c r="BN11" s="27" t="str">
        <f t="array" ref="BN11">IFERROR(IF(AND(ISNUMBER(BN$6),BN$4&gt;=INT($R11)),IF(SUMIF($W$4:BN$4,"&gt;="&amp;INT($R11),$W$6:BN$6)-HOUR($R11)+IF(HOUR($R11)&gt;=13,9,8)&lt;=$M11,IF(BN$4=INT($R11),BN$6-HOUR($R11)+IF(HOUR($R11)&gt;=13,9,8),BN$6),IF(SUMIF($W$4:BN$4,"&gt;="&amp;INT($R11),$W$6:BN$6)-$M11-HOUR($R11)+IF(HOUR($R11)&gt;=13,9,8)&lt;BN$6,$M11-SUMIF($W$4:BM$4,"&gt;="&amp;INT($R11),$W$6:BM$6)+HOUR($R11)-IF(HOUR($R11)&gt;=13,9,8),"")),""),"")</f>
        <v/>
      </c>
      <c r="BO11" s="27" t="str">
        <f t="array" ref="BO11">IFERROR(IF(AND(ISNUMBER(BO$6),BO$4&gt;=INT($R11)),IF(SUMIF($W$4:BO$4,"&gt;="&amp;INT($R11),$W$6:BO$6)-HOUR($R11)+IF(HOUR($R11)&gt;=13,9,8)&lt;=$M11,IF(BO$4=INT($R11),BO$6-HOUR($R11)+IF(HOUR($R11)&gt;=13,9,8),BO$6),IF(SUMIF($W$4:BO$4,"&gt;="&amp;INT($R11),$W$6:BO$6)-$M11-HOUR($R11)+IF(HOUR($R11)&gt;=13,9,8)&lt;BO$6,$M11-SUMIF($W$4:BN$4,"&gt;="&amp;INT($R11),$W$6:BN$6)+HOUR($R11)-IF(HOUR($R11)&gt;=13,9,8),"")),""),"")</f>
        <v/>
      </c>
      <c r="BP11" s="27" t="str">
        <f t="array" ref="BP11">IFERROR(IF(AND(ISNUMBER(BP$6),BP$4&gt;=INT($R11)),IF(SUMIF($W$4:BP$4,"&gt;="&amp;INT($R11),$W$6:BP$6)-HOUR($R11)+IF(HOUR($R11)&gt;=13,9,8)&lt;=$M11,IF(BP$4=INT($R11),BP$6-HOUR($R11)+IF(HOUR($R11)&gt;=13,9,8),BP$6),IF(SUMIF($W$4:BP$4,"&gt;="&amp;INT($R11),$W$6:BP$6)-$M11-HOUR($R11)+IF(HOUR($R11)&gt;=13,9,8)&lt;BP$6,$M11-SUMIF($W$4:BO$4,"&gt;="&amp;INT($R11),$W$6:BO$6)+HOUR($R11)-IF(HOUR($R11)&gt;=13,9,8),"")),""),"")</f>
        <v/>
      </c>
      <c r="BQ11" s="27" t="str">
        <f t="array" ref="BQ11">IFERROR(IF(AND(ISNUMBER(BQ$6),BQ$4&gt;=INT($R11)),IF(SUMIF($W$4:BQ$4,"&gt;="&amp;INT($R11),$W$6:BQ$6)-HOUR($R11)+IF(HOUR($R11)&gt;=13,9,8)&lt;=$M11,IF(BQ$4=INT($R11),BQ$6-HOUR($R11)+IF(HOUR($R11)&gt;=13,9,8),BQ$6),IF(SUMIF($W$4:BQ$4,"&gt;="&amp;INT($R11),$W$6:BQ$6)-$M11-HOUR($R11)+IF(HOUR($R11)&gt;=13,9,8)&lt;BQ$6,$M11-SUMIF($W$4:BP$4,"&gt;="&amp;INT($R11),$W$6:BP$6)+HOUR($R11)-IF(HOUR($R11)&gt;=13,9,8),"")),""),"")</f>
        <v/>
      </c>
      <c r="BR11" s="27" t="str">
        <f t="array" ref="BR11">IFERROR(IF(AND(ISNUMBER(BR$6),BR$4&gt;=INT($R11)),IF(SUMIF($W$4:BR$4,"&gt;="&amp;INT($R11),$W$6:BR$6)-HOUR($R11)+IF(HOUR($R11)&gt;=13,9,8)&lt;=$M11,IF(BR$4=INT($R11),BR$6-HOUR($R11)+IF(HOUR($R11)&gt;=13,9,8),BR$6),IF(SUMIF($W$4:BR$4,"&gt;="&amp;INT($R11),$W$6:BR$6)-$M11-HOUR($R11)+IF(HOUR($R11)&gt;=13,9,8)&lt;BR$6,$M11-SUMIF($W$4:BQ$4,"&gt;="&amp;INT($R11),$W$6:BQ$6)+HOUR($R11)-IF(HOUR($R11)&gt;=13,9,8),"")),""),"")</f>
        <v/>
      </c>
      <c r="BS11" s="27" t="str">
        <f t="array" ref="BS11">IFERROR(IF(AND(ISNUMBER(BS$6),BS$4&gt;=INT($R11)),IF(SUMIF($W$4:BS$4,"&gt;="&amp;INT($R11),$W$6:BS$6)-HOUR($R11)+IF(HOUR($R11)&gt;=13,9,8)&lt;=$M11,IF(BS$4=INT($R11),BS$6-HOUR($R11)+IF(HOUR($R11)&gt;=13,9,8),BS$6),IF(SUMIF($W$4:BS$4,"&gt;="&amp;INT($R11),$W$6:BS$6)-$M11-HOUR($R11)+IF(HOUR($R11)&gt;=13,9,8)&lt;BS$6,$M11-SUMIF($W$4:BR$4,"&gt;="&amp;INT($R11),$W$6:BR$6)+HOUR($R11)-IF(HOUR($R11)&gt;=13,9,8),"")),""),"")</f>
        <v/>
      </c>
      <c r="BT11" s="27" t="str">
        <f t="array" ref="BT11">IFERROR(IF(AND(ISNUMBER(BT$6),BT$4&gt;=INT($R11)),IF(SUMIF($W$4:BT$4,"&gt;="&amp;INT($R11),$W$6:BT$6)-HOUR($R11)+IF(HOUR($R11)&gt;=13,9,8)&lt;=$M11,IF(BT$4=INT($R11),BT$6-HOUR($R11)+IF(HOUR($R11)&gt;=13,9,8),BT$6),IF(SUMIF($W$4:BT$4,"&gt;="&amp;INT($R11),$W$6:BT$6)-$M11-HOUR($R11)+IF(HOUR($R11)&gt;=13,9,8)&lt;BT$6,$M11-SUMIF($W$4:BS$4,"&gt;="&amp;INT($R11),$W$6:BS$6)+HOUR($R11)-IF(HOUR($R11)&gt;=13,9,8),"")),""),"")</f>
        <v/>
      </c>
      <c r="BU11" s="27" t="str">
        <f t="array" ref="BU11">IFERROR(IF(AND(ISNUMBER(BU$6),BU$4&gt;=INT($R11)),IF(SUMIF($W$4:BU$4,"&gt;="&amp;INT($R11),$W$6:BU$6)-HOUR($R11)+IF(HOUR($R11)&gt;=13,9,8)&lt;=$M11,IF(BU$4=INT($R11),BU$6-HOUR($R11)+IF(HOUR($R11)&gt;=13,9,8),BU$6),IF(SUMIF($W$4:BU$4,"&gt;="&amp;INT($R11),$W$6:BU$6)-$M11-HOUR($R11)+IF(HOUR($R11)&gt;=13,9,8)&lt;BU$6,$M11-SUMIF($W$4:BT$4,"&gt;="&amp;INT($R11),$W$6:BT$6)+HOUR($R11)-IF(HOUR($R11)&gt;=13,9,8),"")),""),"")</f>
        <v/>
      </c>
      <c r="BV11" s="27" t="str">
        <f t="array" ref="BV11">IFERROR(IF(AND(ISNUMBER(BV$6),BV$4&gt;=INT($R11)),IF(SUMIF($W$4:BV$4,"&gt;="&amp;INT($R11),$W$6:BV$6)-HOUR($R11)+IF(HOUR($R11)&gt;=13,9,8)&lt;=$M11,IF(BV$4=INT($R11),BV$6-HOUR($R11)+IF(HOUR($R11)&gt;=13,9,8),BV$6),IF(SUMIF($W$4:BV$4,"&gt;="&amp;INT($R11),$W$6:BV$6)-$M11-HOUR($R11)+IF(HOUR($R11)&gt;=13,9,8)&lt;BV$6,$M11-SUMIF($W$4:BU$4,"&gt;="&amp;INT($R11),$W$6:BU$6)+HOUR($R11)-IF(HOUR($R11)&gt;=13,9,8),"")),""),"")</f>
        <v/>
      </c>
      <c r="BW11" s="27" t="str">
        <f t="array" ref="BW11">IFERROR(IF(AND(ISNUMBER(BW$6),BW$4&gt;=INT($R11)),IF(SUMIF($W$4:BW$4,"&gt;="&amp;INT($R11),$W$6:BW$6)-HOUR($R11)+IF(HOUR($R11)&gt;=13,9,8)&lt;=$M11,IF(BW$4=INT($R11),BW$6-HOUR($R11)+IF(HOUR($R11)&gt;=13,9,8),BW$6),IF(SUMIF($W$4:BW$4,"&gt;="&amp;INT($R11),$W$6:BW$6)-$M11-HOUR($R11)+IF(HOUR($R11)&gt;=13,9,8)&lt;BW$6,$M11-SUMIF($W$4:BV$4,"&gt;="&amp;INT($R11),$W$6:BV$6)+HOUR($R11)-IF(HOUR($R11)&gt;=13,9,8),"")),""),"")</f>
        <v/>
      </c>
      <c r="BX11" s="27" t="str">
        <f t="array" ref="BX11">IFERROR(IF(AND(ISNUMBER(BX$6),BX$4&gt;=INT($R11)),IF(SUMIF($W$4:BX$4,"&gt;="&amp;INT($R11),$W$6:BX$6)-HOUR($R11)+IF(HOUR($R11)&gt;=13,9,8)&lt;=$M11,IF(BX$4=INT($R11),BX$6-HOUR($R11)+IF(HOUR($R11)&gt;=13,9,8),BX$6),IF(SUMIF($W$4:BX$4,"&gt;="&amp;INT($R11),$W$6:BX$6)-$M11-HOUR($R11)+IF(HOUR($R11)&gt;=13,9,8)&lt;BX$6,$M11-SUMIF($W$4:BW$4,"&gt;="&amp;INT($R11),$W$6:BW$6)+HOUR($R11)-IF(HOUR($R11)&gt;=13,9,8),"")),""),"")</f>
        <v/>
      </c>
      <c r="BY11" s="27" t="str">
        <f t="array" ref="BY11">IFERROR(IF(AND(ISNUMBER(BY$6),BY$4&gt;=INT($R11)),IF(SUMIF($W$4:BY$4,"&gt;="&amp;INT($R11),$W$6:BY$6)-HOUR($R11)+IF(HOUR($R11)&gt;=13,9,8)&lt;=$M11,IF(BY$4=INT($R11),BY$6-HOUR($R11)+IF(HOUR($R11)&gt;=13,9,8),BY$6),IF(SUMIF($W$4:BY$4,"&gt;="&amp;INT($R11),$W$6:BY$6)-$M11-HOUR($R11)+IF(HOUR($R11)&gt;=13,9,8)&lt;BY$6,$M11-SUMIF($W$4:BX$4,"&gt;="&amp;INT($R11),$W$6:BX$6)+HOUR($R11)-IF(HOUR($R11)&gt;=13,9,8),"")),""),"")</f>
        <v/>
      </c>
      <c r="BZ11" s="27" t="str">
        <f t="array" ref="BZ11">IFERROR(IF(AND(ISNUMBER(BZ$6),BZ$4&gt;=INT($R11)),IF(SUMIF($W$4:BZ$4,"&gt;="&amp;INT($R11),$W$6:BZ$6)-HOUR($R11)+IF(HOUR($R11)&gt;=13,9,8)&lt;=$M11,IF(BZ$4=INT($R11),BZ$6-HOUR($R11)+IF(HOUR($R11)&gt;=13,9,8),BZ$6),IF(SUMIF($W$4:BZ$4,"&gt;="&amp;INT($R11),$W$6:BZ$6)-$M11-HOUR($R11)+IF(HOUR($R11)&gt;=13,9,8)&lt;BZ$6,$M11-SUMIF($W$4:BY$4,"&gt;="&amp;INT($R11),$W$6:BY$6)+HOUR($R11)-IF(HOUR($R11)&gt;=13,9,8),"")),""),"")</f>
        <v/>
      </c>
      <c r="CA11" s="27" t="str">
        <f t="array" ref="CA11">IFERROR(IF(AND(ISNUMBER(CA$6),CA$4&gt;=INT($R11)),IF(SUMIF($W$4:CA$4,"&gt;="&amp;INT($R11),$W$6:CA$6)-HOUR($R11)+IF(HOUR($R11)&gt;=13,9,8)&lt;=$M11,IF(CA$4=INT($R11),CA$6-HOUR($R11)+IF(HOUR($R11)&gt;=13,9,8),CA$6),IF(SUMIF($W$4:CA$4,"&gt;="&amp;INT($R11),$W$6:CA$6)-$M11-HOUR($R11)+IF(HOUR($R11)&gt;=13,9,8)&lt;CA$6,$M11-SUMIF($W$4:BZ$4,"&gt;="&amp;INT($R11),$W$6:BZ$6)+HOUR($R11)-IF(HOUR($R11)&gt;=13,9,8),"")),""),"")</f>
        <v/>
      </c>
      <c r="CB11" s="27" t="str">
        <f t="array" ref="CB11">IFERROR(IF(AND(ISNUMBER(CB$6),CB$4&gt;=INT($R11)),IF(SUMIF($W$4:CB$4,"&gt;="&amp;INT($R11),$W$6:CB$6)-HOUR($R11)+IF(HOUR($R11)&gt;=13,9,8)&lt;=$M11,IF(CB$4=INT($R11),CB$6-HOUR($R11)+IF(HOUR($R11)&gt;=13,9,8),CB$6),IF(SUMIF($W$4:CB$4,"&gt;="&amp;INT($R11),$W$6:CB$6)-$M11-HOUR($R11)+IF(HOUR($R11)&gt;=13,9,8)&lt;CB$6,$M11-SUMIF($W$4:CA$4,"&gt;="&amp;INT($R11),$W$6:CA$6)+HOUR($R11)-IF(HOUR($R11)&gt;=13,9,8),"")),""),"")</f>
        <v/>
      </c>
      <c r="CC11" s="27" t="str">
        <f t="array" ref="CC11">IFERROR(IF(AND(ISNUMBER(CC$6),CC$4&gt;=INT($R11)),IF(SUMIF($W$4:CC$4,"&gt;="&amp;INT($R11),$W$6:CC$6)-HOUR($R11)+IF(HOUR($R11)&gt;=13,9,8)&lt;=$M11,IF(CC$4=INT($R11),CC$6-HOUR($R11)+IF(HOUR($R11)&gt;=13,9,8),CC$6),IF(SUMIF($W$4:CC$4,"&gt;="&amp;INT($R11),$W$6:CC$6)-$M11-HOUR($R11)+IF(HOUR($R11)&gt;=13,9,8)&lt;CC$6,$M11-SUMIF($W$4:CB$4,"&gt;="&amp;INT($R11),$W$6:CB$6)+HOUR($R11)-IF(HOUR($R11)&gt;=13,9,8),"")),""),"")</f>
        <v/>
      </c>
      <c r="CD11" s="27" t="str">
        <f t="array" ref="CD11">IFERROR(IF(AND(ISNUMBER(CD$6),CD$4&gt;=INT($R11)),IF(SUMIF($W$4:CD$4,"&gt;="&amp;INT($R11),$W$6:CD$6)-HOUR($R11)+IF(HOUR($R11)&gt;=13,9,8)&lt;=$M11,IF(CD$4=INT($R11),CD$6-HOUR($R11)+IF(HOUR($R11)&gt;=13,9,8),CD$6),IF(SUMIF($W$4:CD$4,"&gt;="&amp;INT($R11),$W$6:CD$6)-$M11-HOUR($R11)+IF(HOUR($R11)&gt;=13,9,8)&lt;CD$6,$M11-SUMIF($W$4:CC$4,"&gt;="&amp;INT($R11),$W$6:CC$6)+HOUR($R11)-IF(HOUR($R11)&gt;=13,9,8),"")),""),"")</f>
        <v/>
      </c>
      <c r="CE11" s="27" t="str">
        <f t="array" ref="CE11">IFERROR(IF(AND(ISNUMBER(CE$6),CE$4&gt;=INT($R11)),IF(SUMIF($W$4:CE$4,"&gt;="&amp;INT($R11),$W$6:CE$6)-HOUR($R11)+IF(HOUR($R11)&gt;=13,9,8)&lt;=$M11,IF(CE$4=INT($R11),CE$6-HOUR($R11)+IF(HOUR($R11)&gt;=13,9,8),CE$6),IF(SUMIF($W$4:CE$4,"&gt;="&amp;INT($R11),$W$6:CE$6)-$M11-HOUR($R11)+IF(HOUR($R11)&gt;=13,9,8)&lt;CE$6,$M11-SUMIF($W$4:CD$4,"&gt;="&amp;INT($R11),$W$6:CD$6)+HOUR($R11)-IF(HOUR($R11)&gt;=13,9,8),"")),""),"")</f>
        <v/>
      </c>
      <c r="CF11" s="27" t="str">
        <f t="array" ref="CF11">IFERROR(IF(AND(ISNUMBER(CF$6),CF$4&gt;=INT($R11)),IF(SUMIF($W$4:CF$4,"&gt;="&amp;INT($R11),$W$6:CF$6)-HOUR($R11)+IF(HOUR($R11)&gt;=13,9,8)&lt;=$M11,IF(CF$4=INT($R11),CF$6-HOUR($R11)+IF(HOUR($R11)&gt;=13,9,8),CF$6),IF(SUMIF($W$4:CF$4,"&gt;="&amp;INT($R11),$W$6:CF$6)-$M11-HOUR($R11)+IF(HOUR($R11)&gt;=13,9,8)&lt;CF$6,$M11-SUMIF($W$4:CE$4,"&gt;="&amp;INT($R11),$W$6:CE$6)+HOUR($R11)-IF(HOUR($R11)&gt;=13,9,8),"")),""),"")</f>
        <v/>
      </c>
      <c r="CG11" s="27" t="str">
        <f t="array" ref="CG11">IFERROR(IF(AND(ISNUMBER(CG$6),CG$4&gt;=INT($R11)),IF(SUMIF($W$4:CG$4,"&gt;="&amp;INT($R11),$W$6:CG$6)-HOUR($R11)+IF(HOUR($R11)&gt;=13,9,8)&lt;=$M11,IF(CG$4=INT($R11),CG$6-HOUR($R11)+IF(HOUR($R11)&gt;=13,9,8),CG$6),IF(SUMIF($W$4:CG$4,"&gt;="&amp;INT($R11),$W$6:CG$6)-$M11-HOUR($R11)+IF(HOUR($R11)&gt;=13,9,8)&lt;CG$6,$M11-SUMIF($W$4:CF$4,"&gt;="&amp;INT($R11),$W$6:CF$6)+HOUR($R11)-IF(HOUR($R11)&gt;=13,9,8),"")),""),"")</f>
        <v/>
      </c>
      <c r="CH11" s="27" t="str">
        <f t="array" ref="CH11">IFERROR(IF(AND(ISNUMBER(CH$6),CH$4&gt;=INT($R11)),IF(SUMIF($W$4:CH$4,"&gt;="&amp;INT($R11),$W$6:CH$6)-HOUR($R11)+IF(HOUR($R11)&gt;=13,9,8)&lt;=$M11,IF(CH$4=INT($R11),CH$6-HOUR($R11)+IF(HOUR($R11)&gt;=13,9,8),CH$6),IF(SUMIF($W$4:CH$4,"&gt;="&amp;INT($R11),$W$6:CH$6)-$M11-HOUR($R11)+IF(HOUR($R11)&gt;=13,9,8)&lt;CH$6,$M11-SUMIF($W$4:CG$4,"&gt;="&amp;INT($R11),$W$6:CG$6)+HOUR($R11)-IF(HOUR($R11)&gt;=13,9,8),"")),""),"")</f>
        <v/>
      </c>
      <c r="CI11" s="27" t="str">
        <f t="array" ref="CI11">IFERROR(IF(AND(ISNUMBER(CI$6),CI$4&gt;=INT($R11)),IF(SUMIF($W$4:CI$4,"&gt;="&amp;INT($R11),$W$6:CI$6)-HOUR($R11)+IF(HOUR($R11)&gt;=13,9,8)&lt;=$M11,IF(CI$4=INT($R11),CI$6-HOUR($R11)+IF(HOUR($R11)&gt;=13,9,8),CI$6),IF(SUMIF($W$4:CI$4,"&gt;="&amp;INT($R11),$W$6:CI$6)-$M11-HOUR($R11)+IF(HOUR($R11)&gt;=13,9,8)&lt;CI$6,$M11-SUMIF($W$4:CH$4,"&gt;="&amp;INT($R11),$W$6:CH$6)+HOUR($R11)-IF(HOUR($R11)&gt;=13,9,8),"")),""),"")</f>
        <v/>
      </c>
      <c r="CJ11" s="27" t="str">
        <f t="array" ref="CJ11">IFERROR(IF(AND(ISNUMBER(CJ$6),CJ$4&gt;=INT($R11)),IF(SUMIF($W$4:CJ$4,"&gt;="&amp;INT($R11),$W$6:CJ$6)-HOUR($R11)+IF(HOUR($R11)&gt;=13,9,8)&lt;=$M11,IF(CJ$4=INT($R11),CJ$6-HOUR($R11)+IF(HOUR($R11)&gt;=13,9,8),CJ$6),IF(SUMIF($W$4:CJ$4,"&gt;="&amp;INT($R11),$W$6:CJ$6)-$M11-HOUR($R11)+IF(HOUR($R11)&gt;=13,9,8)&lt;CJ$6,$M11-SUMIF($W$4:CI$4,"&gt;="&amp;INT($R11),$W$6:CI$6)+HOUR($R11)-IF(HOUR($R11)&gt;=13,9,8),"")),""),"")</f>
        <v/>
      </c>
      <c r="CK11" s="27" t="str">
        <f t="array" ref="CK11">IFERROR(IF(AND(ISNUMBER(CK$6),CK$4&gt;=INT($R11)),IF(SUMIF($W$4:CK$4,"&gt;="&amp;INT($R11),$W$6:CK$6)-HOUR($R11)+IF(HOUR($R11)&gt;=13,9,8)&lt;=$M11,IF(CK$4=INT($R11),CK$6-HOUR($R11)+IF(HOUR($R11)&gt;=13,9,8),CK$6),IF(SUMIF($W$4:CK$4,"&gt;="&amp;INT($R11),$W$6:CK$6)-$M11-HOUR($R11)+IF(HOUR($R11)&gt;=13,9,8)&lt;CK$6,$M11-SUMIF($W$4:CJ$4,"&gt;="&amp;INT($R11),$W$6:CJ$6)+HOUR($R11)-IF(HOUR($R11)&gt;=13,9,8),"")),""),"")</f>
        <v/>
      </c>
      <c r="CL11" s="27" t="str">
        <f t="array" ref="CL11">IFERROR(IF(AND(ISNUMBER(CL$6),CL$4&gt;=INT($R11)),IF(SUMIF($W$4:CL$4,"&gt;="&amp;INT($R11),$W$6:CL$6)-HOUR($R11)+IF(HOUR($R11)&gt;=13,9,8)&lt;=$M11,IF(CL$4=INT($R11),CL$6-HOUR($R11)+IF(HOUR($R11)&gt;=13,9,8),CL$6),IF(SUMIF($W$4:CL$4,"&gt;="&amp;INT($R11),$W$6:CL$6)-$M11-HOUR($R11)+IF(HOUR($R11)&gt;=13,9,8)&lt;CL$6,$M11-SUMIF($W$4:CK$4,"&gt;="&amp;INT($R11),$W$6:CK$6)+HOUR($R11)-IF(HOUR($R11)&gt;=13,9,8),"")),""),"")</f>
        <v/>
      </c>
      <c r="CM11" s="27" t="str">
        <f t="array" ref="CM11">IFERROR(IF(AND(ISNUMBER(CM$6),CM$4&gt;=INT($R11)),IF(SUMIF($W$4:CM$4,"&gt;="&amp;INT($R11),$W$6:CM$6)-HOUR($R11)+IF(HOUR($R11)&gt;=13,9,8)&lt;=$M11,IF(CM$4=INT($R11),CM$6-HOUR($R11)+IF(HOUR($R11)&gt;=13,9,8),CM$6),IF(SUMIF($W$4:CM$4,"&gt;="&amp;INT($R11),$W$6:CM$6)-$M11-HOUR($R11)+IF(HOUR($R11)&gt;=13,9,8)&lt;CM$6,$M11-SUMIF($W$4:CL$4,"&gt;="&amp;INT($R11),$W$6:CL$6)+HOUR($R11)-IF(HOUR($R11)&gt;=13,9,8),"")),""),"")</f>
        <v/>
      </c>
      <c r="CN11" s="27" t="str">
        <f t="array" ref="CN11">IFERROR(IF(AND(ISNUMBER(CN$6),CN$4&gt;=INT($R11)),IF(SUMIF($W$4:CN$4,"&gt;="&amp;INT($R11),$W$6:CN$6)-HOUR($R11)+IF(HOUR($R11)&gt;=13,9,8)&lt;=$M11,IF(CN$4=INT($R11),CN$6-HOUR($R11)+IF(HOUR($R11)&gt;=13,9,8),CN$6),IF(SUMIF($W$4:CN$4,"&gt;="&amp;INT($R11),$W$6:CN$6)-$M11-HOUR($R11)+IF(HOUR($R11)&gt;=13,9,8)&lt;CN$6,$M11-SUMIF($W$4:CM$4,"&gt;="&amp;INT($R11),$W$6:CM$6)+HOUR($R11)-IF(HOUR($R11)&gt;=13,9,8),"")),""),"")</f>
        <v/>
      </c>
      <c r="CO11" s="27" t="str">
        <f t="array" ref="CO11">IFERROR(IF(AND(ISNUMBER(CO$6),CO$4&gt;=INT($R11)),IF(SUMIF($W$4:CO$4,"&gt;="&amp;INT($R11),$W$6:CO$6)-HOUR($R11)+IF(HOUR($R11)&gt;=13,9,8)&lt;=$M11,IF(CO$4=INT($R11),CO$6-HOUR($R11)+IF(HOUR($R11)&gt;=13,9,8),CO$6),IF(SUMIF($W$4:CO$4,"&gt;="&amp;INT($R11),$W$6:CO$6)-$M11-HOUR($R11)+IF(HOUR($R11)&gt;=13,9,8)&lt;CO$6,$M11-SUMIF($W$4:CN$4,"&gt;="&amp;INT($R11),$W$6:CN$6)+HOUR($R11)-IF(HOUR($R11)&gt;=13,9,8),"")),""),"")</f>
        <v/>
      </c>
      <c r="CP11" s="27" t="str">
        <f t="array" ref="CP11">IFERROR(IF(AND(ISNUMBER(CP$6),CP$4&gt;=INT($R11)),IF(SUMIF($W$4:CP$4,"&gt;="&amp;INT($R11),$W$6:CP$6)-HOUR($R11)+IF(HOUR($R11)&gt;=13,9,8)&lt;=$M11,IF(CP$4=INT($R11),CP$6-HOUR($R11)+IF(HOUR($R11)&gt;=13,9,8),CP$6),IF(SUMIF($W$4:CP$4,"&gt;="&amp;INT($R11),$W$6:CP$6)-$M11-HOUR($R11)+IF(HOUR($R11)&gt;=13,9,8)&lt;CP$6,$M11-SUMIF($W$4:CO$4,"&gt;="&amp;INT($R11),$W$6:CO$6)+HOUR($R11)-IF(HOUR($R11)&gt;=13,9,8),"")),""),"")</f>
        <v/>
      </c>
      <c r="CQ11" s="27" t="str">
        <f t="array" ref="CQ11">IFERROR(IF(AND(ISNUMBER(CQ$6),CQ$4&gt;=INT($R11)),IF(SUMIF($W$4:CQ$4,"&gt;="&amp;INT($R11),$W$6:CQ$6)-HOUR($R11)+IF(HOUR($R11)&gt;=13,9,8)&lt;=$M11,IF(CQ$4=INT($R11),CQ$6-HOUR($R11)+IF(HOUR($R11)&gt;=13,9,8),CQ$6),IF(SUMIF($W$4:CQ$4,"&gt;="&amp;INT($R11),$W$6:CQ$6)-$M11-HOUR($R11)+IF(HOUR($R11)&gt;=13,9,8)&lt;CQ$6,$M11-SUMIF($W$4:CP$4,"&gt;="&amp;INT($R11),$W$6:CP$6)+HOUR($R11)-IF(HOUR($R11)&gt;=13,9,8),"")),""),"")</f>
        <v/>
      </c>
      <c r="CR11" s="27" t="str">
        <f t="array" ref="CR11">IFERROR(IF(AND(ISNUMBER(CR$6),CR$4&gt;=INT($R11)),IF(SUMIF($W$4:CR$4,"&gt;="&amp;INT($R11),$W$6:CR$6)-HOUR($R11)+IF(HOUR($R11)&gt;=13,9,8)&lt;=$M11,IF(CR$4=INT($R11),CR$6-HOUR($R11)+IF(HOUR($R11)&gt;=13,9,8),CR$6),IF(SUMIF($W$4:CR$4,"&gt;="&amp;INT($R11),$W$6:CR$6)-$M11-HOUR($R11)+IF(HOUR($R11)&gt;=13,9,8)&lt;CR$6,$M11-SUMIF($W$4:CQ$4,"&gt;="&amp;INT($R11),$W$6:CQ$6)+HOUR($R11)-IF(HOUR($R11)&gt;=13,9,8),"")),""),"")</f>
        <v/>
      </c>
      <c r="CS11" s="27" t="str">
        <f t="array" ref="CS11">IFERROR(IF(AND(ISNUMBER(CS$6),CS$4&gt;=INT($R11)),IF(SUMIF($W$4:CS$4,"&gt;="&amp;INT($R11),$W$6:CS$6)-HOUR($R11)+IF(HOUR($R11)&gt;=13,9,8)&lt;=$M11,IF(CS$4=INT($R11),CS$6-HOUR($R11)+IF(HOUR($R11)&gt;=13,9,8),CS$6),IF(SUMIF($W$4:CS$4,"&gt;="&amp;INT($R11),$W$6:CS$6)-$M11-HOUR($R11)+IF(HOUR($R11)&gt;=13,9,8)&lt;CS$6,$M11-SUMIF($W$4:CR$4,"&gt;="&amp;INT($R11),$W$6:CR$6)+HOUR($R11)-IF(HOUR($R11)&gt;=13,9,8),"")),""),"")</f>
        <v/>
      </c>
      <c r="CT11" s="27" t="str">
        <f t="array" ref="CT11">IFERROR(IF(AND(ISNUMBER(CT$6),CT$4&gt;=INT($R11)),IF(SUMIF($W$4:CT$4,"&gt;="&amp;INT($R11),$W$6:CT$6)-HOUR($R11)+IF(HOUR($R11)&gt;=13,9,8)&lt;=$M11,IF(CT$4=INT($R11),CT$6-HOUR($R11)+IF(HOUR($R11)&gt;=13,9,8),CT$6),IF(SUMIF($W$4:CT$4,"&gt;="&amp;INT($R11),$W$6:CT$6)-$M11-HOUR($R11)+IF(HOUR($R11)&gt;=13,9,8)&lt;CT$6,$M11-SUMIF($W$4:CS$4,"&gt;="&amp;INT($R11),$W$6:CS$6)+HOUR($R11)-IF(HOUR($R11)&gt;=13,9,8),"")),""),"")</f>
        <v/>
      </c>
      <c r="CU11" s="27" t="str">
        <f t="array" ref="CU11">IFERROR(IF(AND(ISNUMBER(CU$6),CU$4&gt;=INT($R11)),IF(SUMIF($W$4:CU$4,"&gt;="&amp;INT($R11),$W$6:CU$6)-HOUR($R11)+IF(HOUR($R11)&gt;=13,9,8)&lt;=$M11,IF(CU$4=INT($R11),CU$6-HOUR($R11)+IF(HOUR($R11)&gt;=13,9,8),CU$6),IF(SUMIF($W$4:CU$4,"&gt;="&amp;INT($R11),$W$6:CU$6)-$M11-HOUR($R11)+IF(HOUR($R11)&gt;=13,9,8)&lt;CU$6,$M11-SUMIF($W$4:CT$4,"&gt;="&amp;INT($R11),$W$6:CT$6)+HOUR($R11)-IF(HOUR($R11)&gt;=13,9,8),"")),""),"")</f>
        <v/>
      </c>
      <c r="CV11" s="27" t="str">
        <f t="array" ref="CV11">IFERROR(IF(AND(ISNUMBER(CV$6),CV$4&gt;=INT($R11)),IF(SUMIF($W$4:CV$4,"&gt;="&amp;INT($R11),$W$6:CV$6)-HOUR($R11)+IF(HOUR($R11)&gt;=13,9,8)&lt;=$M11,IF(CV$4=INT($R11),CV$6-HOUR($R11)+IF(HOUR($R11)&gt;=13,9,8),CV$6),IF(SUMIF($W$4:CV$4,"&gt;="&amp;INT($R11),$W$6:CV$6)-$M11-HOUR($R11)+IF(HOUR($R11)&gt;=13,9,8)&lt;CV$6,$M11-SUMIF($W$4:CU$4,"&gt;="&amp;INT($R11),$W$6:CU$6)+HOUR($R11)-IF(HOUR($R11)&gt;=13,9,8),"")),""),"")</f>
        <v/>
      </c>
      <c r="CW11" s="27" t="str">
        <f t="array" ref="CW11">IFERROR(IF(AND(ISNUMBER(CW$6),CW$4&gt;=INT($R11)),IF(SUMIF($W$4:CW$4,"&gt;="&amp;INT($R11),$W$6:CW$6)-HOUR($R11)+IF(HOUR($R11)&gt;=13,9,8)&lt;=$M11,IF(CW$4=INT($R11),CW$6-HOUR($R11)+IF(HOUR($R11)&gt;=13,9,8),CW$6),IF(SUMIF($W$4:CW$4,"&gt;="&amp;INT($R11),$W$6:CW$6)-$M11-HOUR($R11)+IF(HOUR($R11)&gt;=13,9,8)&lt;CW$6,$M11-SUMIF($W$4:CV$4,"&gt;="&amp;INT($R11),$W$6:CV$6)+HOUR($R11)-IF(HOUR($R11)&gt;=13,9,8),"")),""),"")</f>
        <v/>
      </c>
      <c r="CX11" s="27" t="str">
        <f t="array" ref="CX11">IFERROR(IF(AND(ISNUMBER(CX$6),CX$4&gt;=INT($R11)),IF(SUMIF($W$4:CX$4,"&gt;="&amp;INT($R11),$W$6:CX$6)-HOUR($R11)+IF(HOUR($R11)&gt;=13,9,8)&lt;=$M11,IF(CX$4=INT($R11),CX$6-HOUR($R11)+IF(HOUR($R11)&gt;=13,9,8),CX$6),IF(SUMIF($W$4:CX$4,"&gt;="&amp;INT($R11),$W$6:CX$6)-$M11-HOUR($R11)+IF(HOUR($R11)&gt;=13,9,8)&lt;CX$6,$M11-SUMIF($W$4:CW$4,"&gt;="&amp;INT($R11),$W$6:CW$6)+HOUR($R11)-IF(HOUR($R11)&gt;=13,9,8),"")),""),"")</f>
        <v/>
      </c>
      <c r="CY11" s="27" t="str">
        <f t="array" ref="CY11">IFERROR(IF(AND(ISNUMBER(CY$6),CY$4&gt;=INT($R11)),IF(SUMIF($W$4:CY$4,"&gt;="&amp;INT($R11),$W$6:CY$6)-HOUR($R11)+IF(HOUR($R11)&gt;=13,9,8)&lt;=$M11,IF(CY$4=INT($R11),CY$6-HOUR($R11)+IF(HOUR($R11)&gt;=13,9,8),CY$6),IF(SUMIF($W$4:CY$4,"&gt;="&amp;INT($R11),$W$6:CY$6)-$M11-HOUR($R11)+IF(HOUR($R11)&gt;=13,9,8)&lt;CY$6,$M11-SUMIF($W$4:CX$4,"&gt;="&amp;INT($R11),$W$6:CX$6)+HOUR($R11)-IF(HOUR($R11)&gt;=13,9,8),"")),""),"")</f>
        <v/>
      </c>
      <c r="CZ11" s="27" t="str">
        <f t="array" ref="CZ11">IFERROR(IF(AND(ISNUMBER(CZ$6),CZ$4&gt;=INT($R11)),IF(SUMIF($W$4:CZ$4,"&gt;="&amp;INT($R11),$W$6:CZ$6)-HOUR($R11)+IF(HOUR($R11)&gt;=13,9,8)&lt;=$M11,IF(CZ$4=INT($R11),CZ$6-HOUR($R11)+IF(HOUR($R11)&gt;=13,9,8),CZ$6),IF(SUMIF($W$4:CZ$4,"&gt;="&amp;INT($R11),$W$6:CZ$6)-$M11-HOUR($R11)+IF(HOUR($R11)&gt;=13,9,8)&lt;CZ$6,$M11-SUMIF($W$4:CY$4,"&gt;="&amp;INT($R11),$W$6:CY$6)+HOUR($R11)-IF(HOUR($R11)&gt;=13,9,8),"")),""),"")</f>
        <v/>
      </c>
      <c r="DA11" s="27" t="str">
        <f t="array" ref="DA11">IFERROR(IF(AND(ISNUMBER(DA$6),DA$4&gt;=INT($R11)),IF(SUMIF($W$4:DA$4,"&gt;="&amp;INT($R11),$W$6:DA$6)-HOUR($R11)+IF(HOUR($R11)&gt;=13,9,8)&lt;=$M11,IF(DA$4=INT($R11),DA$6-HOUR($R11)+IF(HOUR($R11)&gt;=13,9,8),DA$6),IF(SUMIF($W$4:DA$4,"&gt;="&amp;INT($R11),$W$6:DA$6)-$M11-HOUR($R11)+IF(HOUR($R11)&gt;=13,9,8)&lt;DA$6,$M11-SUMIF($W$4:CZ$4,"&gt;="&amp;INT($R11),$W$6:CZ$6)+HOUR($R11)-IF(HOUR($R11)&gt;=13,9,8),"")),""),"")</f>
        <v/>
      </c>
      <c r="DB11" s="27" t="str">
        <f t="array" ref="DB11">IFERROR(IF(AND(ISNUMBER(DB$6),DB$4&gt;=INT($R11)),IF(SUMIF($W$4:DB$4,"&gt;="&amp;INT($R11),$W$6:DB$6)-HOUR($R11)+IF(HOUR($R11)&gt;=13,9,8)&lt;=$M11,IF(DB$4=INT($R11),DB$6-HOUR($R11)+IF(HOUR($R11)&gt;=13,9,8),DB$6),IF(SUMIF($W$4:DB$4,"&gt;="&amp;INT($R11),$W$6:DB$6)-$M11-HOUR($R11)+IF(HOUR($R11)&gt;=13,9,8)&lt;DB$6,$M11-SUMIF($W$4:DA$4,"&gt;="&amp;INT($R11),$W$6:DA$6)+HOUR($R11)-IF(HOUR($R11)&gt;=13,9,8),"")),""),"")</f>
        <v/>
      </c>
      <c r="DC11" s="27" t="str">
        <f t="array" ref="DC11">IFERROR(IF(AND(ISNUMBER(DC$6),DC$4&gt;=INT($R11)),IF(SUMIF($W$4:DC$4,"&gt;="&amp;INT($R11),$W$6:DC$6)-HOUR($R11)+IF(HOUR($R11)&gt;=13,9,8)&lt;=$M11,IF(DC$4=INT($R11),DC$6-HOUR($R11)+IF(HOUR($R11)&gt;=13,9,8),DC$6),IF(SUMIF($W$4:DC$4,"&gt;="&amp;INT($R11),$W$6:DC$6)-$M11-HOUR($R11)+IF(HOUR($R11)&gt;=13,9,8)&lt;DC$6,$M11-SUMIF($W$4:DB$4,"&gt;="&amp;INT($R11),$W$6:DB$6)+HOUR($R11)-IF(HOUR($R11)&gt;=13,9,8),"")),""),"")</f>
        <v/>
      </c>
      <c r="DD11" s="27" t="str">
        <f t="array" ref="DD11">IFERROR(IF(AND(ISNUMBER(DD$6),DD$4&gt;=INT($R11)),IF(SUMIF($W$4:DD$4,"&gt;="&amp;INT($R11),$W$6:DD$6)-HOUR($R11)+IF(HOUR($R11)&gt;=13,9,8)&lt;=$M11,IF(DD$4=INT($R11),DD$6-HOUR($R11)+IF(HOUR($R11)&gt;=13,9,8),DD$6),IF(SUMIF($W$4:DD$4,"&gt;="&amp;INT($R11),$W$6:DD$6)-$M11-HOUR($R11)+IF(HOUR($R11)&gt;=13,9,8)&lt;DD$6,$M11-SUMIF($W$4:DC$4,"&gt;="&amp;INT($R11),$W$6:DC$6)+HOUR($R11)-IF(HOUR($R11)&gt;=13,9,8),"")),""),"")</f>
        <v/>
      </c>
      <c r="DE11" s="27" t="str">
        <f t="array" ref="DE11">IFERROR(IF(AND(ISNUMBER(DE$6),DE$4&gt;=INT($R11)),IF(SUMIF($W$4:DE$4,"&gt;="&amp;INT($R11),$W$6:DE$6)-HOUR($R11)+IF(HOUR($R11)&gt;=13,9,8)&lt;=$M11,IF(DE$4=INT($R11),DE$6-HOUR($R11)+IF(HOUR($R11)&gt;=13,9,8),DE$6),IF(SUMIF($W$4:DE$4,"&gt;="&amp;INT($R11),$W$6:DE$6)-$M11-HOUR($R11)+IF(HOUR($R11)&gt;=13,9,8)&lt;DE$6,$M11-SUMIF($W$4:DD$4,"&gt;="&amp;INT($R11),$W$6:DD$6)+HOUR($R11)-IF(HOUR($R11)&gt;=13,9,8),"")),""),"")</f>
        <v/>
      </c>
      <c r="DF11" s="27" t="str">
        <f t="array" ref="DF11">IFERROR(IF(AND(ISNUMBER(DF$6),DF$4&gt;=INT($R11)),IF(SUMIF($W$4:DF$4,"&gt;="&amp;INT($R11),$W$6:DF$6)-HOUR($R11)+IF(HOUR($R11)&gt;=13,9,8)&lt;=$M11,IF(DF$4=INT($R11),DF$6-HOUR($R11)+IF(HOUR($R11)&gt;=13,9,8),DF$6),IF(SUMIF($W$4:DF$4,"&gt;="&amp;INT($R11),$W$6:DF$6)-$M11-HOUR($R11)+IF(HOUR($R11)&gt;=13,9,8)&lt;DF$6,$M11-SUMIF($W$4:DE$4,"&gt;="&amp;INT($R11),$W$6:DE$6)+HOUR($R11)-IF(HOUR($R11)&gt;=13,9,8),"")),""),"")</f>
        <v/>
      </c>
      <c r="DG11" s="27" t="str">
        <f t="array" ref="DG11">IFERROR(IF(AND(ISNUMBER(DG$6),DG$4&gt;=INT($R11)),IF(SUMIF($W$4:DG$4,"&gt;="&amp;INT($R11),$W$6:DG$6)-HOUR($R11)+IF(HOUR($R11)&gt;=13,9,8)&lt;=$M11,IF(DG$4=INT($R11),DG$6-HOUR($R11)+IF(HOUR($R11)&gt;=13,9,8),DG$6),IF(SUMIF($W$4:DG$4,"&gt;="&amp;INT($R11),$W$6:DG$6)-$M11-HOUR($R11)+IF(HOUR($R11)&gt;=13,9,8)&lt;DG$6,$M11-SUMIF($W$4:DF$4,"&gt;="&amp;INT($R11),$W$6:DF$6)+HOUR($R11)-IF(HOUR($R11)&gt;=13,9,8),"")),""),"")</f>
        <v/>
      </c>
      <c r="DH11" s="27" t="str">
        <f t="array" ref="DH11">IFERROR(IF(AND(ISNUMBER(DH$6),DH$4&gt;=INT($R11)),IF(SUMIF($W$4:DH$4,"&gt;="&amp;INT($R11),$W$6:DH$6)-HOUR($R11)+IF(HOUR($R11)&gt;=13,9,8)&lt;=$M11,IF(DH$4=INT($R11),DH$6-HOUR($R11)+IF(HOUR($R11)&gt;=13,9,8),DH$6),IF(SUMIF($W$4:DH$4,"&gt;="&amp;INT($R11),$W$6:DH$6)-$M11-HOUR($R11)+IF(HOUR($R11)&gt;=13,9,8)&lt;DH$6,$M11-SUMIF($W$4:DG$4,"&gt;="&amp;INT($R11),$W$6:DG$6)+HOUR($R11)-IF(HOUR($R11)&gt;=13,9,8),"")),""),"")</f>
        <v/>
      </c>
      <c r="DI11" s="27" t="str">
        <f t="array" ref="DI11">IFERROR(IF(AND(ISNUMBER(DI$6),DI$4&gt;=INT($R11)),IF(SUMIF($W$4:DI$4,"&gt;="&amp;INT($R11),$W$6:DI$6)-HOUR($R11)+IF(HOUR($R11)&gt;=13,9,8)&lt;=$M11,IF(DI$4=INT($R11),DI$6-HOUR($R11)+IF(HOUR($R11)&gt;=13,9,8),DI$6),IF(SUMIF($W$4:DI$4,"&gt;="&amp;INT($R11),$W$6:DI$6)-$M11-HOUR($R11)+IF(HOUR($R11)&gt;=13,9,8)&lt;DI$6,$M11-SUMIF($W$4:DH$4,"&gt;="&amp;INT($R11),$W$6:DH$6)+HOUR($R11)-IF(HOUR($R11)&gt;=13,9,8),"")),""),"")</f>
        <v/>
      </c>
      <c r="DJ11" s="27" t="str">
        <f t="array" ref="DJ11">IFERROR(IF(AND(ISNUMBER(DJ$6),DJ$4&gt;=INT($R11)),IF(SUMIF($W$4:DJ$4,"&gt;="&amp;INT($R11),$W$6:DJ$6)-HOUR($R11)+IF(HOUR($R11)&gt;=13,9,8)&lt;=$M11,IF(DJ$4=INT($R11),DJ$6-HOUR($R11)+IF(HOUR($R11)&gt;=13,9,8),DJ$6),IF(SUMIF($W$4:DJ$4,"&gt;="&amp;INT($R11),$W$6:DJ$6)-$M11-HOUR($R11)+IF(HOUR($R11)&gt;=13,9,8)&lt;DJ$6,$M11-SUMIF($W$4:DI$4,"&gt;="&amp;INT($R11),$W$6:DI$6)+HOUR($R11)-IF(HOUR($R11)&gt;=13,9,8),"")),""),"")</f>
        <v/>
      </c>
      <c r="DK11" s="27" t="str">
        <f t="array" ref="DK11">IFERROR(IF(AND(ISNUMBER(DK$6),DK$4&gt;=INT($R11)),IF(SUMIF($W$4:DK$4,"&gt;="&amp;INT($R11),$W$6:DK$6)-HOUR($R11)+IF(HOUR($R11)&gt;=13,9,8)&lt;=$M11,IF(DK$4=INT($R11),DK$6-HOUR($R11)+IF(HOUR($R11)&gt;=13,9,8),DK$6),IF(SUMIF($W$4:DK$4,"&gt;="&amp;INT($R11),$W$6:DK$6)-$M11-HOUR($R11)+IF(HOUR($R11)&gt;=13,9,8)&lt;DK$6,$M11-SUMIF($W$4:DJ$4,"&gt;="&amp;INT($R11),$W$6:DJ$6)+HOUR($R11)-IF(HOUR($R11)&gt;=13,9,8),"")),""),"")</f>
        <v/>
      </c>
      <c r="DL11" s="27" t="str">
        <f t="array" ref="DL11">IFERROR(IF(AND(ISNUMBER(DL$6),DL$4&gt;=INT($R11)),IF(SUMIF($W$4:DL$4,"&gt;="&amp;INT($R11),$W$6:DL$6)-HOUR($R11)+IF(HOUR($R11)&gt;=13,9,8)&lt;=$M11,IF(DL$4=INT($R11),DL$6-HOUR($R11)+IF(HOUR($R11)&gt;=13,9,8),DL$6),IF(SUMIF($W$4:DL$4,"&gt;="&amp;INT($R11),$W$6:DL$6)-$M11-HOUR($R11)+IF(HOUR($R11)&gt;=13,9,8)&lt;DL$6,$M11-SUMIF($W$4:DK$4,"&gt;="&amp;INT($R11),$W$6:DK$6)+HOUR($R11)-IF(HOUR($R11)&gt;=13,9,8),"")),""),"")</f>
        <v/>
      </c>
      <c r="DM11" s="27" t="str">
        <f t="array" ref="DM11">IFERROR(IF(AND(ISNUMBER(DM$6),DM$4&gt;=INT($R11)),IF(SUMIF($W$4:DM$4,"&gt;="&amp;INT($R11),$W$6:DM$6)-HOUR($R11)+IF(HOUR($R11)&gt;=13,9,8)&lt;=$M11,IF(DM$4=INT($R11),DM$6-HOUR($R11)+IF(HOUR($R11)&gt;=13,9,8),DM$6),IF(SUMIF($W$4:DM$4,"&gt;="&amp;INT($R11),$W$6:DM$6)-$M11-HOUR($R11)+IF(HOUR($R11)&gt;=13,9,8)&lt;DM$6,$M11-SUMIF($W$4:DL$4,"&gt;="&amp;INT($R11),$W$6:DL$6)+HOUR($R11)-IF(HOUR($R11)&gt;=13,9,8),"")),""),"")</f>
        <v/>
      </c>
      <c r="DN11" s="27" t="str">
        <f t="array" ref="DN11">IFERROR(IF(AND(ISNUMBER(DN$6),DN$4&gt;=INT($R11)),IF(SUMIF($W$4:DN$4,"&gt;="&amp;INT($R11),$W$6:DN$6)-HOUR($R11)+IF(HOUR($R11)&gt;=13,9,8)&lt;=$M11,IF(DN$4=INT($R11),DN$6-HOUR($R11)+IF(HOUR($R11)&gt;=13,9,8),DN$6),IF(SUMIF($W$4:DN$4,"&gt;="&amp;INT($R11),$W$6:DN$6)-$M11-HOUR($R11)+IF(HOUR($R11)&gt;=13,9,8)&lt;DN$6,$M11-SUMIF($W$4:DM$4,"&gt;="&amp;INT($R11),$W$6:DM$6)+HOUR($R11)-IF(HOUR($R11)&gt;=13,9,8),"")),""),"")</f>
        <v/>
      </c>
      <c r="DO11" s="27" t="str">
        <f t="array" ref="DO11">IFERROR(IF(AND(ISNUMBER(DO$6),DO$4&gt;=INT($R11)),IF(SUMIF($W$4:DO$4,"&gt;="&amp;INT($R11),$W$6:DO$6)-HOUR($R11)+IF(HOUR($R11)&gt;=13,9,8)&lt;=$M11,IF(DO$4=INT($R11),DO$6-HOUR($R11)+IF(HOUR($R11)&gt;=13,9,8),DO$6),IF(SUMIF($W$4:DO$4,"&gt;="&amp;INT($R11),$W$6:DO$6)-$M11-HOUR($R11)+IF(HOUR($R11)&gt;=13,9,8)&lt;DO$6,$M11-SUMIF($W$4:DN$4,"&gt;="&amp;INT($R11),$W$6:DN$6)+HOUR($R11)-IF(HOUR($R11)&gt;=13,9,8),"")),""),"")</f>
        <v/>
      </c>
      <c r="DP11" s="27" t="str">
        <f t="array" ref="DP11">IFERROR(IF(AND(ISNUMBER(DP$6),DP$4&gt;=INT($R11)),IF(SUMIF($W$4:DP$4,"&gt;="&amp;INT($R11),$W$6:DP$6)-HOUR($R11)+IF(HOUR($R11)&gt;=13,9,8)&lt;=$M11,IF(DP$4=INT($R11),DP$6-HOUR($R11)+IF(HOUR($R11)&gt;=13,9,8),DP$6),IF(SUMIF($W$4:DP$4,"&gt;="&amp;INT($R11),$W$6:DP$6)-$M11-HOUR($R11)+IF(HOUR($R11)&gt;=13,9,8)&lt;DP$6,$M11-SUMIF($W$4:DO$4,"&gt;="&amp;INT($R11),$W$6:DO$6)+HOUR($R11)-IF(HOUR($R11)&gt;=13,9,8),"")),""),"")</f>
        <v/>
      </c>
      <c r="DQ11" s="27" t="str">
        <f t="array" ref="DQ11">IFERROR(IF(AND(ISNUMBER(DQ$6),DQ$4&gt;=INT($R11)),IF(SUMIF($W$4:DQ$4,"&gt;="&amp;INT($R11),$W$6:DQ$6)-HOUR($R11)+IF(HOUR($R11)&gt;=13,9,8)&lt;=$M11,IF(DQ$4=INT($R11),DQ$6-HOUR($R11)+IF(HOUR($R11)&gt;=13,9,8),DQ$6),IF(SUMIF($W$4:DQ$4,"&gt;="&amp;INT($R11),$W$6:DQ$6)-$M11-HOUR($R11)+IF(HOUR($R11)&gt;=13,9,8)&lt;DQ$6,$M11-SUMIF($W$4:DP$4,"&gt;="&amp;INT($R11),$W$6:DP$6)+HOUR($R11)-IF(HOUR($R11)&gt;=13,9,8),"")),""),"")</f>
        <v/>
      </c>
      <c r="DR11" s="27" t="str">
        <f t="array" ref="DR11">IFERROR(IF(AND(ISNUMBER(DR$6),DR$4&gt;=INT($R11)),IF(SUMIF($W$4:DR$4,"&gt;="&amp;INT($R11),$W$6:DR$6)-HOUR($R11)+IF(HOUR($R11)&gt;=13,9,8)&lt;=$M11,IF(DR$4=INT($R11),DR$6-HOUR($R11)+IF(HOUR($R11)&gt;=13,9,8),DR$6),IF(SUMIF($W$4:DR$4,"&gt;="&amp;INT($R11),$W$6:DR$6)-$M11-HOUR($R11)+IF(HOUR($R11)&gt;=13,9,8)&lt;DR$6,$M11-SUMIF($W$4:DQ$4,"&gt;="&amp;INT($R11),$W$6:DQ$6)+HOUR($R11)-IF(HOUR($R11)&gt;=13,9,8),"")),""),"")</f>
        <v/>
      </c>
      <c r="DS11" s="27" t="str">
        <f t="array" ref="DS11">IFERROR(IF(AND(ISNUMBER(DS$6),DS$4&gt;=INT($R11)),IF(SUMIF($W$4:DS$4,"&gt;="&amp;INT($R11),$W$6:DS$6)-HOUR($R11)+IF(HOUR($R11)&gt;=13,9,8)&lt;=$M11,IF(DS$4=INT($R11),DS$6-HOUR($R11)+IF(HOUR($R11)&gt;=13,9,8),DS$6),IF(SUMIF($W$4:DS$4,"&gt;="&amp;INT($R11),$W$6:DS$6)-$M11-HOUR($R11)+IF(HOUR($R11)&gt;=13,9,8)&lt;DS$6,$M11-SUMIF($W$4:DR$4,"&gt;="&amp;INT($R11),$W$6:DR$6)+HOUR($R11)-IF(HOUR($R11)&gt;=13,9,8),"")),""),"")</f>
        <v/>
      </c>
      <c r="DT11" s="27" t="str">
        <f t="array" ref="DT11">IFERROR(IF(AND(ISNUMBER(DT$6),DT$4&gt;=INT($R11)),IF(SUMIF($W$4:DT$4,"&gt;="&amp;INT($R11),$W$6:DT$6)-HOUR($R11)+IF(HOUR($R11)&gt;=13,9,8)&lt;=$M11,IF(DT$4=INT($R11),DT$6-HOUR($R11)+IF(HOUR($R11)&gt;=13,9,8),DT$6),IF(SUMIF($W$4:DT$4,"&gt;="&amp;INT($R11),$W$6:DT$6)-$M11-HOUR($R11)+IF(HOUR($R11)&gt;=13,9,8)&lt;DT$6,$M11-SUMIF($W$4:DS$4,"&gt;="&amp;INT($R11),$W$6:DS$6)+HOUR($R11)-IF(HOUR($R11)&gt;=13,9,8),"")),""),"")</f>
        <v/>
      </c>
      <c r="DU11" s="27" t="str">
        <f t="array" ref="DU11">IFERROR(IF(AND(ISNUMBER(DU$6),DU$4&gt;=INT($R11)),IF(SUMIF($W$4:DU$4,"&gt;="&amp;INT($R11),$W$6:DU$6)-HOUR($R11)+IF(HOUR($R11)&gt;=13,9,8)&lt;=$M11,IF(DU$4=INT($R11),DU$6-HOUR($R11)+IF(HOUR($R11)&gt;=13,9,8),DU$6),IF(SUMIF($W$4:DU$4,"&gt;="&amp;INT($R11),$W$6:DU$6)-$M11-HOUR($R11)+IF(HOUR($R11)&gt;=13,9,8)&lt;DU$6,$M11-SUMIF($W$4:DT$4,"&gt;="&amp;INT($R11),$W$6:DT$6)+HOUR($R11)-IF(HOUR($R11)&gt;=13,9,8),"")),""),"")</f>
        <v/>
      </c>
      <c r="DV11" s="27" t="str">
        <f t="array" ref="DV11">IFERROR(IF(AND(ISNUMBER(DV$6),DV$4&gt;=INT($R11)),IF(SUMIF($W$4:DV$4,"&gt;="&amp;INT($R11),$W$6:DV$6)-HOUR($R11)+IF(HOUR($R11)&gt;=13,9,8)&lt;=$M11,IF(DV$4=INT($R11),DV$6-HOUR($R11)+IF(HOUR($R11)&gt;=13,9,8),DV$6),IF(SUMIF($W$4:DV$4,"&gt;="&amp;INT($R11),$W$6:DV$6)-$M11-HOUR($R11)+IF(HOUR($R11)&gt;=13,9,8)&lt;DV$6,$M11-SUMIF($W$4:DU$4,"&gt;="&amp;INT($R11),$W$6:DU$6)+HOUR($R11)-IF(HOUR($R11)&gt;=13,9,8),"")),""),"")</f>
        <v/>
      </c>
      <c r="DW11" s="27" t="str">
        <f t="array" ref="DW11">IFERROR(IF(AND(ISNUMBER(DW$6),DW$4&gt;=INT($R11)),IF(SUMIF($W$4:DW$4,"&gt;="&amp;INT($R11),$W$6:DW$6)-HOUR($R11)+IF(HOUR($R11)&gt;=13,9,8)&lt;=$M11,IF(DW$4=INT($R11),DW$6-HOUR($R11)+IF(HOUR($R11)&gt;=13,9,8),DW$6),IF(SUMIF($W$4:DW$4,"&gt;="&amp;INT($R11),$W$6:DW$6)-$M11-HOUR($R11)+IF(HOUR($R11)&gt;=13,9,8)&lt;DW$6,$M11-SUMIF($W$4:DV$4,"&gt;="&amp;INT($R11),$W$6:DV$6)+HOUR($R11)-IF(HOUR($R11)&gt;=13,9,8),"")),""),"")</f>
        <v/>
      </c>
      <c r="DX11" s="27" t="str">
        <f t="array" ref="DX11">IFERROR(IF(AND(ISNUMBER(DX$6),DX$4&gt;=INT($R11)),IF(SUMIF($W$4:DX$4,"&gt;="&amp;INT($R11),$W$6:DX$6)-HOUR($R11)+IF(HOUR($R11)&gt;=13,9,8)&lt;=$M11,IF(DX$4=INT($R11),DX$6-HOUR($R11)+IF(HOUR($R11)&gt;=13,9,8),DX$6),IF(SUMIF($W$4:DX$4,"&gt;="&amp;INT($R11),$W$6:DX$6)-$M11-HOUR($R11)+IF(HOUR($R11)&gt;=13,9,8)&lt;DX$6,$M11-SUMIF($W$4:DW$4,"&gt;="&amp;INT($R11),$W$6:DW$6)+HOUR($R11)-IF(HOUR($R11)&gt;=13,9,8),"")),""),"")</f>
        <v/>
      </c>
      <c r="DY11" s="27" t="str">
        <f t="array" ref="DY11">IFERROR(IF(AND(ISNUMBER(DY$6),DY$4&gt;=INT($R11)),IF(SUMIF($W$4:DY$4,"&gt;="&amp;INT($R11),$W$6:DY$6)-HOUR($R11)+IF(HOUR($R11)&gt;=13,9,8)&lt;=$M11,IF(DY$4=INT($R11),DY$6-HOUR($R11)+IF(HOUR($R11)&gt;=13,9,8),DY$6),IF(SUMIF($W$4:DY$4,"&gt;="&amp;INT($R11),$W$6:DY$6)-$M11-HOUR($R11)+IF(HOUR($R11)&gt;=13,9,8)&lt;DY$6,$M11-SUMIF($W$4:DX$4,"&gt;="&amp;INT($R11),$W$6:DX$6)+HOUR($R11)-IF(HOUR($R11)&gt;=13,9,8),"")),""),"")</f>
        <v/>
      </c>
      <c r="DZ11" s="27" t="str">
        <f t="array" ref="DZ11">IFERROR(IF(AND(ISNUMBER(DZ$6),DZ$4&gt;=INT($R11)),IF(SUMIF($W$4:DZ$4,"&gt;="&amp;INT($R11),$W$6:DZ$6)-HOUR($R11)+IF(HOUR($R11)&gt;=13,9,8)&lt;=$M11,IF(DZ$4=INT($R11),DZ$6-HOUR($R11)+IF(HOUR($R11)&gt;=13,9,8),DZ$6),IF(SUMIF($W$4:DZ$4,"&gt;="&amp;INT($R11),$W$6:DZ$6)-$M11-HOUR($R11)+IF(HOUR($R11)&gt;=13,9,8)&lt;DZ$6,$M11-SUMIF($W$4:DY$4,"&gt;="&amp;INT($R11),$W$6:DY$6)+HOUR($R11)-IF(HOUR($R11)&gt;=13,9,8),"")),""),"")</f>
        <v/>
      </c>
      <c r="EA11" s="27" t="str">
        <f t="array" ref="EA11">IFERROR(IF(AND(ISNUMBER(EA$6),EA$4&gt;=INT($R11)),IF(SUMIF($W$4:EA$4,"&gt;="&amp;INT($R11),$W$6:EA$6)-HOUR($R11)+IF(HOUR($R11)&gt;=13,9,8)&lt;=$M11,IF(EA$4=INT($R11),EA$6-HOUR($R11)+IF(HOUR($R11)&gt;=13,9,8),EA$6),IF(SUMIF($W$4:EA$4,"&gt;="&amp;INT($R11),$W$6:EA$6)-$M11-HOUR($R11)+IF(HOUR($R11)&gt;=13,9,8)&lt;EA$6,$M11-SUMIF($W$4:DZ$4,"&gt;="&amp;INT($R11),$W$6:DZ$6)+HOUR($R11)-IF(HOUR($R11)&gt;=13,9,8),"")),""),"")</f>
        <v/>
      </c>
      <c r="EB11" s="27" t="str">
        <f t="array" ref="EB11">IFERROR(IF(AND(ISNUMBER(EB$6),EB$4&gt;=INT($R11)),IF(SUMIF($W$4:EB$4,"&gt;="&amp;INT($R11),$W$6:EB$6)-HOUR($R11)+IF(HOUR($R11)&gt;=13,9,8)&lt;=$M11,IF(EB$4=INT($R11),EB$6-HOUR($R11)+IF(HOUR($R11)&gt;=13,9,8),EB$6),IF(SUMIF($W$4:EB$4,"&gt;="&amp;INT($R11),$W$6:EB$6)-$M11-HOUR($R11)+IF(HOUR($R11)&gt;=13,9,8)&lt;EB$6,$M11-SUMIF($W$4:EA$4,"&gt;="&amp;INT($R11),$W$6:EA$6)+HOUR($R11)-IF(HOUR($R11)&gt;=13,9,8),"")),""),"")</f>
        <v/>
      </c>
      <c r="EC11" s="27" t="str">
        <f t="array" ref="EC11">IFERROR(IF(AND(ISNUMBER(EC$6),EC$4&gt;=INT($R11)),IF(SUMIF($W$4:EC$4,"&gt;="&amp;INT($R11),$W$6:EC$6)-HOUR($R11)+IF(HOUR($R11)&gt;=13,9,8)&lt;=$M11,IF(EC$4=INT($R11),EC$6-HOUR($R11)+IF(HOUR($R11)&gt;=13,9,8),EC$6),IF(SUMIF($W$4:EC$4,"&gt;="&amp;INT($R11),$W$6:EC$6)-$M11-HOUR($R11)+IF(HOUR($R11)&gt;=13,9,8)&lt;EC$6,$M11-SUMIF($W$4:EB$4,"&gt;="&amp;INT($R11),$W$6:EB$6)+HOUR($R11)-IF(HOUR($R11)&gt;=13,9,8),"")),""),"")</f>
        <v/>
      </c>
      <c r="ED11" s="27" t="str">
        <f t="array" ref="ED11">IFERROR(IF(AND(ISNUMBER(ED$6),ED$4&gt;=INT($R11)),IF(SUMIF($W$4:ED$4,"&gt;="&amp;INT($R11),$W$6:ED$6)-HOUR($R11)+IF(HOUR($R11)&gt;=13,9,8)&lt;=$M11,IF(ED$4=INT($R11),ED$6-HOUR($R11)+IF(HOUR($R11)&gt;=13,9,8),ED$6),IF(SUMIF($W$4:ED$4,"&gt;="&amp;INT($R11),$W$6:ED$6)-$M11-HOUR($R11)+IF(HOUR($R11)&gt;=13,9,8)&lt;ED$6,$M11-SUMIF($W$4:EC$4,"&gt;="&amp;INT($R11),$W$6:EC$6)+HOUR($R11)-IF(HOUR($R11)&gt;=13,9,8),"")),""),"")</f>
        <v/>
      </c>
      <c r="EE11" s="27" t="str">
        <f t="array" ref="EE11">IFERROR(IF(AND(ISNUMBER(EE$6),EE$4&gt;=INT($R11)),IF(SUMIF($W$4:EE$4,"&gt;="&amp;INT($R11),$W$6:EE$6)-HOUR($R11)+IF(HOUR($R11)&gt;=13,9,8)&lt;=$M11,IF(EE$4=INT($R11),EE$6-HOUR($R11)+IF(HOUR($R11)&gt;=13,9,8),EE$6),IF(SUMIF($W$4:EE$4,"&gt;="&amp;INT($R11),$W$6:EE$6)-$M11-HOUR($R11)+IF(HOUR($R11)&gt;=13,9,8)&lt;EE$6,$M11-SUMIF($W$4:ED$4,"&gt;="&amp;INT($R11),$W$6:ED$6)+HOUR($R11)-IF(HOUR($R11)&gt;=13,9,8),"")),""),"")</f>
        <v/>
      </c>
      <c r="EF11" s="27" t="str">
        <f t="array" ref="EF11">IFERROR(IF(AND(ISNUMBER(EF$6),EF$4&gt;=INT($R11)),IF(SUMIF($W$4:EF$4,"&gt;="&amp;INT($R11),$W$6:EF$6)-HOUR($R11)+IF(HOUR($R11)&gt;=13,9,8)&lt;=$M11,IF(EF$4=INT($R11),EF$6-HOUR($R11)+IF(HOUR($R11)&gt;=13,9,8),EF$6),IF(SUMIF($W$4:EF$4,"&gt;="&amp;INT($R11),$W$6:EF$6)-$M11-HOUR($R11)+IF(HOUR($R11)&gt;=13,9,8)&lt;EF$6,$M11-SUMIF($W$4:EE$4,"&gt;="&amp;INT($R11),$W$6:EE$6)+HOUR($R11)-IF(HOUR($R11)&gt;=13,9,8),"")),""),"")</f>
        <v/>
      </c>
      <c r="EG11" s="27" t="str">
        <f t="array" ref="EG11">IFERROR(IF(AND(ISNUMBER(EG$6),EG$4&gt;=INT($R11)),IF(SUMIF($W$4:EG$4,"&gt;="&amp;INT($R11),$W$6:EG$6)-HOUR($R11)+IF(HOUR($R11)&gt;=13,9,8)&lt;=$M11,IF(EG$4=INT($R11),EG$6-HOUR($R11)+IF(HOUR($R11)&gt;=13,9,8),EG$6),IF(SUMIF($W$4:EG$4,"&gt;="&amp;INT($R11),$W$6:EG$6)-$M11-HOUR($R11)+IF(HOUR($R11)&gt;=13,9,8)&lt;EG$6,$M11-SUMIF($W$4:EF$4,"&gt;="&amp;INT($R11),$W$6:EF$6)+HOUR($R11)-IF(HOUR($R11)&gt;=13,9,8),"")),""),"")</f>
        <v/>
      </c>
      <c r="EH11" s="27" t="str">
        <f t="array" ref="EH11">IFERROR(IF(AND(ISNUMBER(EH$6),EH$4&gt;=INT($R11)),IF(SUMIF($W$4:EH$4,"&gt;="&amp;INT($R11),$W$6:EH$6)-HOUR($R11)+IF(HOUR($R11)&gt;=13,9,8)&lt;=$M11,IF(EH$4=INT($R11),EH$6-HOUR($R11)+IF(HOUR($R11)&gt;=13,9,8),EH$6),IF(SUMIF($W$4:EH$4,"&gt;="&amp;INT($R11),$W$6:EH$6)-$M11-HOUR($R11)+IF(HOUR($R11)&gt;=13,9,8)&lt;EH$6,$M11-SUMIF($W$4:EG$4,"&gt;="&amp;INT($R11),$W$6:EG$6)+HOUR($R11)-IF(HOUR($R11)&gt;=13,9,8),"")),""),"")</f>
        <v/>
      </c>
      <c r="EI11" s="27" t="str">
        <f t="array" ref="EI11">IFERROR(IF(AND(ISNUMBER(EI$6),EI$4&gt;=INT($R11)),IF(SUMIF($W$4:EI$4,"&gt;="&amp;INT($R11),$W$6:EI$6)-HOUR($R11)+IF(HOUR($R11)&gt;=13,9,8)&lt;=$M11,IF(EI$4=INT($R11),EI$6-HOUR($R11)+IF(HOUR($R11)&gt;=13,9,8),EI$6),IF(SUMIF($W$4:EI$4,"&gt;="&amp;INT($R11),$W$6:EI$6)-$M11-HOUR($R11)+IF(HOUR($R11)&gt;=13,9,8)&lt;EI$6,$M11-SUMIF($W$4:EH$4,"&gt;="&amp;INT($R11),$W$6:EH$6)+HOUR($R11)-IF(HOUR($R11)&gt;=13,9,8),"")),""),"")</f>
        <v/>
      </c>
      <c r="EJ11" s="27" t="str">
        <f t="array" ref="EJ11">IFERROR(IF(AND(ISNUMBER(EJ$6),EJ$4&gt;=INT($R11)),IF(SUMIF($W$4:EJ$4,"&gt;="&amp;INT($R11),$W$6:EJ$6)-HOUR($R11)+IF(HOUR($R11)&gt;=13,9,8)&lt;=$M11,IF(EJ$4=INT($R11),EJ$6-HOUR($R11)+IF(HOUR($R11)&gt;=13,9,8),EJ$6),IF(SUMIF($W$4:EJ$4,"&gt;="&amp;INT($R11),$W$6:EJ$6)-$M11-HOUR($R11)+IF(HOUR($R11)&gt;=13,9,8)&lt;EJ$6,$M11-SUMIF($W$4:EI$4,"&gt;="&amp;INT($R11),$W$6:EI$6)+HOUR($R11)-IF(HOUR($R11)&gt;=13,9,8),"")),""),"")</f>
        <v/>
      </c>
      <c r="EK11" s="27" t="str">
        <f t="array" ref="EK11">IFERROR(IF(AND(ISNUMBER(EK$6),EK$4&gt;=INT($R11)),IF(SUMIF($W$4:EK$4,"&gt;="&amp;INT($R11),$W$6:EK$6)-HOUR($R11)+IF(HOUR($R11)&gt;=13,9,8)&lt;=$M11,IF(EK$4=INT($R11),EK$6-HOUR($R11)+IF(HOUR($R11)&gt;=13,9,8),EK$6),IF(SUMIF($W$4:EK$4,"&gt;="&amp;INT($R11),$W$6:EK$6)-$M11-HOUR($R11)+IF(HOUR($R11)&gt;=13,9,8)&lt;EK$6,$M11-SUMIF($W$4:EJ$4,"&gt;="&amp;INT($R11),$W$6:EJ$6)+HOUR($R11)-IF(HOUR($R11)&gt;=13,9,8),"")),""),"")</f>
        <v/>
      </c>
      <c r="EL11" s="27" t="str">
        <f t="array" ref="EL11">IFERROR(IF(AND(ISNUMBER(EL$6),EL$4&gt;=INT($R11)),IF(SUMIF($W$4:EL$4,"&gt;="&amp;INT($R11),$W$6:EL$6)-HOUR($R11)+IF(HOUR($R11)&gt;=13,9,8)&lt;=$M11,IF(EL$4=INT($R11),EL$6-HOUR($R11)+IF(HOUR($R11)&gt;=13,9,8),EL$6),IF(SUMIF($W$4:EL$4,"&gt;="&amp;INT($R11),$W$6:EL$6)-$M11-HOUR($R11)+IF(HOUR($R11)&gt;=13,9,8)&lt;EL$6,$M11-SUMIF($W$4:EK$4,"&gt;="&amp;INT($R11),$W$6:EK$6)+HOUR($R11)-IF(HOUR($R11)&gt;=13,9,8),"")),""),"")</f>
        <v/>
      </c>
      <c r="EM11" s="27" t="str">
        <f t="array" ref="EM11">IFERROR(IF(AND(ISNUMBER(EM$6),EM$4&gt;=INT($R11)),IF(SUMIF($W$4:EM$4,"&gt;="&amp;INT($R11),$W$6:EM$6)-HOUR($R11)+IF(HOUR($R11)&gt;=13,9,8)&lt;=$M11,IF(EM$4=INT($R11),EM$6-HOUR($R11)+IF(HOUR($R11)&gt;=13,9,8),EM$6),IF(SUMIF($W$4:EM$4,"&gt;="&amp;INT($R11),$W$6:EM$6)-$M11-HOUR($R11)+IF(HOUR($R11)&gt;=13,9,8)&lt;EM$6,$M11-SUMIF($W$4:EL$4,"&gt;="&amp;INT($R11),$W$6:EL$6)+HOUR($R11)-IF(HOUR($R11)&gt;=13,9,8),"")),""),"")</f>
        <v/>
      </c>
      <c r="EN11" s="27" t="str">
        <f t="array" ref="EN11">IFERROR(IF(AND(ISNUMBER(EN$6),EN$4&gt;=INT($R11)),IF(SUMIF($W$4:EN$4,"&gt;="&amp;INT($R11),$W$6:EN$6)-HOUR($R11)+IF(HOUR($R11)&gt;=13,9,8)&lt;=$M11,IF(EN$4=INT($R11),EN$6-HOUR($R11)+IF(HOUR($R11)&gt;=13,9,8),EN$6),IF(SUMIF($W$4:EN$4,"&gt;="&amp;INT($R11),$W$6:EN$6)-$M11-HOUR($R11)+IF(HOUR($R11)&gt;=13,9,8)&lt;EN$6,$M11-SUMIF($W$4:EM$4,"&gt;="&amp;INT($R11),$W$6:EM$6)+HOUR($R11)-IF(HOUR($R11)&gt;=13,9,8),"")),""),"")</f>
        <v/>
      </c>
      <c r="EO11" s="27" t="str">
        <f t="array" ref="EO11">IFERROR(IF(AND(ISNUMBER(EO$6),EO$4&gt;=INT($R11)),IF(SUMIF($W$4:EO$4,"&gt;="&amp;INT($R11),$W$6:EO$6)-HOUR($R11)+IF(HOUR($R11)&gt;=13,9,8)&lt;=$M11,IF(EO$4=INT($R11),EO$6-HOUR($R11)+IF(HOUR($R11)&gt;=13,9,8),EO$6),IF(SUMIF($W$4:EO$4,"&gt;="&amp;INT($R11),$W$6:EO$6)-$M11-HOUR($R11)+IF(HOUR($R11)&gt;=13,9,8)&lt;EO$6,$M11-SUMIF($W$4:EN$4,"&gt;="&amp;INT($R11),$W$6:EN$6)+HOUR($R11)-IF(HOUR($R11)&gt;=13,9,8),"")),""),"")</f>
        <v/>
      </c>
      <c r="EP11" s="27" t="str">
        <f t="array" ref="EP11">IFERROR(IF(AND(ISNUMBER(EP$6),EP$4&gt;=INT($R11)),IF(SUMIF($W$4:EP$4,"&gt;="&amp;INT($R11),$W$6:EP$6)-HOUR($R11)+IF(HOUR($R11)&gt;=13,9,8)&lt;=$M11,IF(EP$4=INT($R11),EP$6-HOUR($R11)+IF(HOUR($R11)&gt;=13,9,8),EP$6),IF(SUMIF($W$4:EP$4,"&gt;="&amp;INT($R11),$W$6:EP$6)-$M11-HOUR($R11)+IF(HOUR($R11)&gt;=13,9,8)&lt;EP$6,$M11-SUMIF($W$4:EO$4,"&gt;="&amp;INT($R11),$W$6:EO$6)+HOUR($R11)-IF(HOUR($R11)&gt;=13,9,8),"")),""),"")</f>
        <v/>
      </c>
      <c r="EQ11" s="27" t="str">
        <f t="array" ref="EQ11">IFERROR(IF(AND(ISNUMBER(EQ$6),EQ$4&gt;=INT($R11)),IF(SUMIF($W$4:EQ$4,"&gt;="&amp;INT($R11),$W$6:EQ$6)-HOUR($R11)+IF(HOUR($R11)&gt;=13,9,8)&lt;=$M11,IF(EQ$4=INT($R11),EQ$6-HOUR($R11)+IF(HOUR($R11)&gt;=13,9,8),EQ$6),IF(SUMIF($W$4:EQ$4,"&gt;="&amp;INT($R11),$W$6:EQ$6)-$M11-HOUR($R11)+IF(HOUR($R11)&gt;=13,9,8)&lt;EQ$6,$M11-SUMIF($W$4:EP$4,"&gt;="&amp;INT($R11),$W$6:EP$6)+HOUR($R11)-IF(HOUR($R11)&gt;=13,9,8),"")),""),"")</f>
        <v/>
      </c>
      <c r="ER11" s="27" t="str">
        <f t="array" ref="ER11">IFERROR(IF(AND(ISNUMBER(ER$6),ER$4&gt;=INT($R11)),IF(SUMIF($W$4:ER$4,"&gt;="&amp;INT($R11),$W$6:ER$6)-HOUR($R11)+IF(HOUR($R11)&gt;=13,9,8)&lt;=$M11,IF(ER$4=INT($R11),ER$6-HOUR($R11)+IF(HOUR($R11)&gt;=13,9,8),ER$6),IF(SUMIF($W$4:ER$4,"&gt;="&amp;INT($R11),$W$6:ER$6)-$M11-HOUR($R11)+IF(HOUR($R11)&gt;=13,9,8)&lt;ER$6,$M11-SUMIF($W$4:EQ$4,"&gt;="&amp;INT($R11),$W$6:EQ$6)+HOUR($R11)-IF(HOUR($R11)&gt;=13,9,8),"")),""),"")</f>
        <v/>
      </c>
      <c r="ES11" s="27" t="str">
        <f t="array" ref="ES11">IFERROR(IF(AND(ISNUMBER(ES$6),ES$4&gt;=INT($R11)),IF(SUMIF($W$4:ES$4,"&gt;="&amp;INT($R11),$W$6:ES$6)-HOUR($R11)+IF(HOUR($R11)&gt;=13,9,8)&lt;=$M11,IF(ES$4=INT($R11),ES$6-HOUR($R11)+IF(HOUR($R11)&gt;=13,9,8),ES$6),IF(SUMIF($W$4:ES$4,"&gt;="&amp;INT($R11),$W$6:ES$6)-$M11-HOUR($R11)+IF(HOUR($R11)&gt;=13,9,8)&lt;ES$6,$M11-SUMIF($W$4:ER$4,"&gt;="&amp;INT($R11),$W$6:ER$6)+HOUR($R11)-IF(HOUR($R11)&gt;=13,9,8),"")),""),"")</f>
        <v/>
      </c>
      <c r="ET11" s="27">
        <f t="array" ref="ET11">IFERROR(IF(AND(ISNUMBER(ET$6),ET$4&gt;=INT($R11)),IF(SUMIF($W$4:ET$4,"&gt;="&amp;INT($R11),$W$6:ET$6)-HOUR($R11)+IF(HOUR($R11)&gt;=13,9,8)&lt;=$M11,IF(ET$4=INT($R11),ET$6-HOUR($R11)+IF(HOUR($R11)&gt;=13,9,8),ET$6),IF(SUMIF($W$4:ET$4,"&gt;="&amp;INT($R11),$W$6:ET$6)-$M11-HOUR($R11)+IF(HOUR($R11)&gt;=13,9,8)&lt;ET$6,$M11-SUMIF($W$4:ES$4,"&gt;="&amp;INT($R11),$W$6:ES$6)+HOUR($R11)-IF(HOUR($R11)&gt;=13,9,8),"")),""),"")</f>
        <v>1.5</v>
      </c>
      <c r="EU11" s="27" t="str">
        <f t="array" ref="EU11">IFERROR(IF(AND(ISNUMBER(EU$6),EU$4&gt;=INT($R11)),IF(SUMIF($W$4:EU$4,"&gt;="&amp;INT($R11),$W$6:EU$6)-HOUR($R11)+IF(HOUR($R11)&gt;=13,9,8)&lt;=$M11,IF(EU$4=INT($R11),EU$6-HOUR($R11)+IF(HOUR($R11)&gt;=13,9,8),EU$6),IF(SUMIF($W$4:EU$4,"&gt;="&amp;INT($R11),$W$6:EU$6)-$M11-HOUR($R11)+IF(HOUR($R11)&gt;=13,9,8)&lt;EU$6,$M11-SUMIF($W$4:ET$4,"&gt;="&amp;INT($R11),$W$6:ET$6)+HOUR($R11)-IF(HOUR($R11)&gt;=13,9,8),"")),""),"")</f>
        <v/>
      </c>
      <c r="EV11" s="27" t="str">
        <f t="array" ref="EV11">IFERROR(IF(AND(ISNUMBER(EV$6),EV$4&gt;=INT($R11)),IF(SUMIF($W$4:EV$4,"&gt;="&amp;INT($R11),$W$6:EV$6)-HOUR($R11)+IF(HOUR($R11)&gt;=13,9,8)&lt;=$M11,IF(EV$4=INT($R11),EV$6-HOUR($R11)+IF(HOUR($R11)&gt;=13,9,8),EV$6),IF(SUMIF($W$4:EV$4,"&gt;="&amp;INT($R11),$W$6:EV$6)-$M11-HOUR($R11)+IF(HOUR($R11)&gt;=13,9,8)&lt;EV$6,$M11-SUMIF($W$4:EU$4,"&gt;="&amp;INT($R11),$W$6:EU$6)+HOUR($R11)-IF(HOUR($R11)&gt;=13,9,8),"")),""),"")</f>
        <v/>
      </c>
      <c r="EW11" s="27" t="str">
        <f t="array" ref="EW11">IFERROR(IF(AND(ISNUMBER(EW$6),EW$4&gt;=INT($R11)),IF(SUMIF($W$4:EW$4,"&gt;="&amp;INT($R11),$W$6:EW$6)-HOUR($R11)+IF(HOUR($R11)&gt;=13,9,8)&lt;=$M11,IF(EW$4=INT($R11),EW$6-HOUR($R11)+IF(HOUR($R11)&gt;=13,9,8),EW$6),IF(SUMIF($W$4:EW$4,"&gt;="&amp;INT($R11),$W$6:EW$6)-$M11-HOUR($R11)+IF(HOUR($R11)&gt;=13,9,8)&lt;EW$6,$M11-SUMIF($W$4:EV$4,"&gt;="&amp;INT($R11),$W$6:EV$6)+HOUR($R11)-IF(HOUR($R11)&gt;=13,9,8),"")),""),"")</f>
        <v/>
      </c>
      <c r="EX11" s="27" t="str">
        <f t="array" ref="EX11">IFERROR(IF(AND(ISNUMBER(EX$6),EX$4&gt;=INT($R11)),IF(SUMIF($W$4:EX$4,"&gt;="&amp;INT($R11),$W$6:EX$6)-HOUR($R11)+IF(HOUR($R11)&gt;=13,9,8)&lt;=$M11,IF(EX$4=INT($R11),EX$6-HOUR($R11)+IF(HOUR($R11)&gt;=13,9,8),EX$6),IF(SUMIF($W$4:EX$4,"&gt;="&amp;INT($R11),$W$6:EX$6)-$M11-HOUR($R11)+IF(HOUR($R11)&gt;=13,9,8)&lt;EX$6,$M11-SUMIF($W$4:EW$4,"&gt;="&amp;INT($R11),$W$6:EW$6)+HOUR($R11)-IF(HOUR($R11)&gt;=13,9,8),"")),""),"")</f>
        <v/>
      </c>
      <c r="EY11" s="27" t="str">
        <f t="array" ref="EY11">IFERROR(IF(AND(ISNUMBER(EY$6),EY$4&gt;=INT($R11)),IF(SUMIF($W$4:EY$4,"&gt;="&amp;INT($R11),$W$6:EY$6)-HOUR($R11)+IF(HOUR($R11)&gt;=13,9,8)&lt;=$M11,IF(EY$4=INT($R11),EY$6-HOUR($R11)+IF(HOUR($R11)&gt;=13,9,8),EY$6),IF(SUMIF($W$4:EY$4,"&gt;="&amp;INT($R11),$W$6:EY$6)-$M11-HOUR($R11)+IF(HOUR($R11)&gt;=13,9,8)&lt;EY$6,$M11-SUMIF($W$4:EX$4,"&gt;="&amp;INT($R11),$W$6:EX$6)+HOUR($R11)-IF(HOUR($R11)&gt;=13,9,8),"")),""),"")</f>
        <v/>
      </c>
      <c r="EZ11" s="27" t="str">
        <f t="array" ref="EZ11">IFERROR(IF(AND(ISNUMBER(EZ$6),EZ$4&gt;=INT($R11)),IF(SUMIF($W$4:EZ$4,"&gt;="&amp;INT($R11),$W$6:EZ$6)-HOUR($R11)+IF(HOUR($R11)&gt;=13,9,8)&lt;=$M11,IF(EZ$4=INT($R11),EZ$6-HOUR($R11)+IF(HOUR($R11)&gt;=13,9,8),EZ$6),IF(SUMIF($W$4:EZ$4,"&gt;="&amp;INT($R11),$W$6:EZ$6)-$M11-HOUR($R11)+IF(HOUR($R11)&gt;=13,9,8)&lt;EZ$6,$M11-SUMIF($W$4:EY$4,"&gt;="&amp;INT($R11),$W$6:EY$6)+HOUR($R11)-IF(HOUR($R11)&gt;=13,9,8),"")),""),"")</f>
        <v/>
      </c>
      <c r="FA11" s="27" t="str">
        <f t="array" ref="FA11">IFERROR(IF(AND(ISNUMBER(FA$6),FA$4&gt;=INT($R11)),IF(SUMIF($W$4:FA$4,"&gt;="&amp;INT($R11),$W$6:FA$6)-HOUR($R11)+IF(HOUR($R11)&gt;=13,9,8)&lt;=$M11,IF(FA$4=INT($R11),FA$6-HOUR($R11)+IF(HOUR($R11)&gt;=13,9,8),FA$6),IF(SUMIF($W$4:FA$4,"&gt;="&amp;INT($R11),$W$6:FA$6)-$M11-HOUR($R11)+IF(HOUR($R11)&gt;=13,9,8)&lt;FA$6,$M11-SUMIF($W$4:EZ$4,"&gt;="&amp;INT($R11),$W$6:EZ$6)+HOUR($R11)-IF(HOUR($R11)&gt;=13,9,8),"")),""),"")</f>
        <v/>
      </c>
      <c r="FB11" s="27" t="str">
        <f t="array" ref="FB11">IFERROR(IF(AND(ISNUMBER(FB$6),FB$4&gt;=INT($R11)),IF(SUMIF($W$4:FB$4,"&gt;="&amp;INT($R11),$W$6:FB$6)-HOUR($R11)+IF(HOUR($R11)&gt;=13,9,8)&lt;=$M11,IF(FB$4=INT($R11),FB$6-HOUR($R11)+IF(HOUR($R11)&gt;=13,9,8),FB$6),IF(SUMIF($W$4:FB$4,"&gt;="&amp;INT($R11),$W$6:FB$6)-$M11-HOUR($R11)+IF(HOUR($R11)&gt;=13,9,8)&lt;FB$6,$M11-SUMIF($W$4:FA$4,"&gt;="&amp;INT($R11),$W$6:FA$6)+HOUR($R11)-IF(HOUR($R11)&gt;=13,9,8),"")),""),"")</f>
        <v/>
      </c>
      <c r="FC11" s="27" t="str">
        <f t="array" ref="FC11">IFERROR(IF(AND(ISNUMBER(FC$6),FC$4&gt;=INT($R11)),IF(SUMIF($W$4:FC$4,"&gt;="&amp;INT($R11),$W$6:FC$6)-HOUR($R11)+IF(HOUR($R11)&gt;=13,9,8)&lt;=$M11,IF(FC$4=INT($R11),FC$6-HOUR($R11)+IF(HOUR($R11)&gt;=13,9,8),FC$6),IF(SUMIF($W$4:FC$4,"&gt;="&amp;INT($R11),$W$6:FC$6)-$M11-HOUR($R11)+IF(HOUR($R11)&gt;=13,9,8)&lt;FC$6,$M11-SUMIF($W$4:FB$4,"&gt;="&amp;INT($R11),$W$6:FB$6)+HOUR($R11)-IF(HOUR($R11)&gt;=13,9,8),"")),""),"")</f>
        <v/>
      </c>
      <c r="FD11" s="27" t="str">
        <f t="array" ref="FD11">IFERROR(IF(AND(ISNUMBER(FD$6),FD$4&gt;=INT($R11)),IF(SUMIF($W$4:FD$4,"&gt;="&amp;INT($R11),$W$6:FD$6)-HOUR($R11)+IF(HOUR($R11)&gt;=13,9,8)&lt;=$M11,IF(FD$4=INT($R11),FD$6-HOUR($R11)+IF(HOUR($R11)&gt;=13,9,8),FD$6),IF(SUMIF($W$4:FD$4,"&gt;="&amp;INT($R11),$W$6:FD$6)-$M11-HOUR($R11)+IF(HOUR($R11)&gt;=13,9,8)&lt;FD$6,$M11-SUMIF($W$4:FC$4,"&gt;="&amp;INT($R11),$W$6:FC$6)+HOUR($R11)-IF(HOUR($R11)&gt;=13,9,8),"")),""),"")</f>
        <v/>
      </c>
      <c r="FE11" s="27" t="str">
        <f t="array" ref="FE11">IFERROR(IF(AND(ISNUMBER(FE$6),FE$4&gt;=INT($R11)),IF(SUMIF($W$4:FE$4,"&gt;="&amp;INT($R11),$W$6:FE$6)-HOUR($R11)+IF(HOUR($R11)&gt;=13,9,8)&lt;=$M11,IF(FE$4=INT($R11),FE$6-HOUR($R11)+IF(HOUR($R11)&gt;=13,9,8),FE$6),IF(SUMIF($W$4:FE$4,"&gt;="&amp;INT($R11),$W$6:FE$6)-$M11-HOUR($R11)+IF(HOUR($R11)&gt;=13,9,8)&lt;FE$6,$M11-SUMIF($W$4:FD$4,"&gt;="&amp;INT($R11),$W$6:FD$6)+HOUR($R11)-IF(HOUR($R11)&gt;=13,9,8),"")),""),"")</f>
        <v/>
      </c>
      <c r="FF11" s="27" t="str">
        <f t="array" ref="FF11">IFERROR(IF(AND(ISNUMBER(FF$6),FF$4&gt;=INT($R11)),IF(SUMIF($W$4:FF$4,"&gt;="&amp;INT($R11),$W$6:FF$6)-HOUR($R11)+IF(HOUR($R11)&gt;=13,9,8)&lt;=$M11,IF(FF$4=INT($R11),FF$6-HOUR($R11)+IF(HOUR($R11)&gt;=13,9,8),FF$6),IF(SUMIF($W$4:FF$4,"&gt;="&amp;INT($R11),$W$6:FF$6)-$M11-HOUR($R11)+IF(HOUR($R11)&gt;=13,9,8)&lt;FF$6,$M11-SUMIF($W$4:FE$4,"&gt;="&amp;INT($R11),$W$6:FE$6)+HOUR($R11)-IF(HOUR($R11)&gt;=13,9,8),"")),""),"")</f>
        <v/>
      </c>
      <c r="FG11" s="27" t="str">
        <f t="array" ref="FG11">IFERROR(IF(AND(ISNUMBER(FG$6),FG$4&gt;=INT($R11)),IF(SUMIF($W$4:FG$4,"&gt;="&amp;INT($R11),$W$6:FG$6)-HOUR($R11)+IF(HOUR($R11)&gt;=13,9,8)&lt;=$M11,IF(FG$4=INT($R11),FG$6-HOUR($R11)+IF(HOUR($R11)&gt;=13,9,8),FG$6),IF(SUMIF($W$4:FG$4,"&gt;="&amp;INT($R11),$W$6:FG$6)-$M11-HOUR($R11)+IF(HOUR($R11)&gt;=13,9,8)&lt;FG$6,$M11-SUMIF($W$4:FF$4,"&gt;="&amp;INT($R11),$W$6:FF$6)+HOUR($R11)-IF(HOUR($R11)&gt;=13,9,8),"")),""),"")</f>
        <v/>
      </c>
      <c r="FH11" s="27" t="str">
        <f t="array" ref="FH11">IFERROR(IF(AND(ISNUMBER(FH$6),FH$4&gt;=INT($R11)),IF(SUMIF($W$4:FH$4,"&gt;="&amp;INT($R11),$W$6:FH$6)-HOUR($R11)+IF(HOUR($R11)&gt;=13,9,8)&lt;=$M11,IF(FH$4=INT($R11),FH$6-HOUR($R11)+IF(HOUR($R11)&gt;=13,9,8),FH$6),IF(SUMIF($W$4:FH$4,"&gt;="&amp;INT($R11),$W$6:FH$6)-$M11-HOUR($R11)+IF(HOUR($R11)&gt;=13,9,8)&lt;FH$6,$M11-SUMIF($W$4:FG$4,"&gt;="&amp;INT($R11),$W$6:FG$6)+HOUR($R11)-IF(HOUR($R11)&gt;=13,9,8),"")),""),"")</f>
        <v/>
      </c>
      <c r="FI11" s="27" t="str">
        <f t="array" ref="FI11">IFERROR(IF(AND(ISNUMBER(FI$6),FI$4&gt;=INT($R11)),IF(SUMIF($W$4:FI$4,"&gt;="&amp;INT($R11),$W$6:FI$6)-HOUR($R11)+IF(HOUR($R11)&gt;=13,9,8)&lt;=$M11,IF(FI$4=INT($R11),FI$6-HOUR($R11)+IF(HOUR($R11)&gt;=13,9,8),FI$6),IF(SUMIF($W$4:FI$4,"&gt;="&amp;INT($R11),$W$6:FI$6)-$M11-HOUR($R11)+IF(HOUR($R11)&gt;=13,9,8)&lt;FI$6,$M11-SUMIF($W$4:FH$4,"&gt;="&amp;INT($R11),$W$6:FH$6)+HOUR($R11)-IF(HOUR($R11)&gt;=13,9,8),"")),""),"")</f>
        <v/>
      </c>
      <c r="FJ11" s="27" t="str">
        <f t="array" ref="FJ11">IFERROR(IF(AND(ISNUMBER(FJ$6),FJ$4&gt;=INT($R11)),IF(SUMIF($W$4:FJ$4,"&gt;="&amp;INT($R11),$W$6:FJ$6)-HOUR($R11)+IF(HOUR($R11)&gt;=13,9,8)&lt;=$M11,IF(FJ$4=INT($R11),FJ$6-HOUR($R11)+IF(HOUR($R11)&gt;=13,9,8),FJ$6),IF(SUMIF($W$4:FJ$4,"&gt;="&amp;INT($R11),$W$6:FJ$6)-$M11-HOUR($R11)+IF(HOUR($R11)&gt;=13,9,8)&lt;FJ$6,$M11-SUMIF($W$4:FI$4,"&gt;="&amp;INT($R11),$W$6:FI$6)+HOUR($R11)-IF(HOUR($R11)&gt;=13,9,8),"")),""),"")</f>
        <v/>
      </c>
      <c r="FK11" s="27" t="str">
        <f t="array" ref="FK11">IFERROR(IF(AND(ISNUMBER(FK$6),FK$4&gt;=INT($R11)),IF(SUMIF($W$4:FK$4,"&gt;="&amp;INT($R11),$W$6:FK$6)-HOUR($R11)+IF(HOUR($R11)&gt;=13,9,8)&lt;=$M11,IF(FK$4=INT($R11),FK$6-HOUR($R11)+IF(HOUR($R11)&gt;=13,9,8),FK$6),IF(SUMIF($W$4:FK$4,"&gt;="&amp;INT($R11),$W$6:FK$6)-$M11-HOUR($R11)+IF(HOUR($R11)&gt;=13,9,8)&lt;FK$6,$M11-SUMIF($W$4:FJ$4,"&gt;="&amp;INT($R11),$W$6:FJ$6)+HOUR($R11)-IF(HOUR($R11)&gt;=13,9,8),"")),""),"")</f>
        <v/>
      </c>
      <c r="FL11" s="27" t="str">
        <f t="array" ref="FL11">IFERROR(IF(AND(ISNUMBER(FL$6),FL$4&gt;=INT($R11)),IF(SUMIF($W$4:FL$4,"&gt;="&amp;INT($R11),$W$6:FL$6)-HOUR($R11)+IF(HOUR($R11)&gt;=13,9,8)&lt;=$M11,IF(FL$4=INT($R11),FL$6-HOUR($R11)+IF(HOUR($R11)&gt;=13,9,8),FL$6),IF(SUMIF($W$4:FL$4,"&gt;="&amp;INT($R11),$W$6:FL$6)-$M11-HOUR($R11)+IF(HOUR($R11)&gt;=13,9,8)&lt;FL$6,$M11-SUMIF($W$4:FK$4,"&gt;="&amp;INT($R11),$W$6:FK$6)+HOUR($R11)-IF(HOUR($R11)&gt;=13,9,8),"")),""),"")</f>
        <v/>
      </c>
      <c r="FM11" s="27" t="str">
        <f t="array" ref="FM11">IFERROR(IF(AND(ISNUMBER(FM$6),FM$4&gt;=INT($R11)),IF(SUMIF($W$4:FM$4,"&gt;="&amp;INT($R11),$W$6:FM$6)-HOUR($R11)+IF(HOUR($R11)&gt;=13,9,8)&lt;=$M11,IF(FM$4=INT($R11),FM$6-HOUR($R11)+IF(HOUR($R11)&gt;=13,9,8),FM$6),IF(SUMIF($W$4:FM$4,"&gt;="&amp;INT($R11),$W$6:FM$6)-$M11-HOUR($R11)+IF(HOUR($R11)&gt;=13,9,8)&lt;FM$6,$M11-SUMIF($W$4:FL$4,"&gt;="&amp;INT($R11),$W$6:FL$6)+HOUR($R11)-IF(HOUR($R11)&gt;=13,9,8),"")),""),"")</f>
        <v/>
      </c>
      <c r="FN11" s="27" t="str">
        <f t="array" ref="FN11">IFERROR(IF(AND(ISNUMBER(FN$6),FN$4&gt;=INT($R11)),IF(SUMIF($W$4:FN$4,"&gt;="&amp;INT($R11),$W$6:FN$6)-HOUR($R11)+IF(HOUR($R11)&gt;=13,9,8)&lt;=$M11,IF(FN$4=INT($R11),FN$6-HOUR($R11)+IF(HOUR($R11)&gt;=13,9,8),FN$6),IF(SUMIF($W$4:FN$4,"&gt;="&amp;INT($R11),$W$6:FN$6)-$M11-HOUR($R11)+IF(HOUR($R11)&gt;=13,9,8)&lt;FN$6,$M11-SUMIF($W$4:FM$4,"&gt;="&amp;INT($R11),$W$6:FM$6)+HOUR($R11)-IF(HOUR($R11)&gt;=13,9,8),"")),""),"")</f>
        <v/>
      </c>
      <c r="FO11" s="27" t="str">
        <f t="array" ref="FO11">IFERROR(IF(AND(ISNUMBER(FO$6),FO$4&gt;=INT($R11)),IF(SUMIF($W$4:FO$4,"&gt;="&amp;INT($R11),$W$6:FO$6)-HOUR($R11)+IF(HOUR($R11)&gt;=13,9,8)&lt;=$M11,IF(FO$4=INT($R11),FO$6-HOUR($R11)+IF(HOUR($R11)&gt;=13,9,8),FO$6),IF(SUMIF($W$4:FO$4,"&gt;="&amp;INT($R11),$W$6:FO$6)-$M11-HOUR($R11)+IF(HOUR($R11)&gt;=13,9,8)&lt;FO$6,$M11-SUMIF($W$4:FN$4,"&gt;="&amp;INT($R11),$W$6:FN$6)+HOUR($R11)-IF(HOUR($R11)&gt;=13,9,8),"")),""),"")</f>
        <v/>
      </c>
      <c r="FP11" s="27" t="str">
        <f t="array" ref="FP11">IFERROR(IF(AND(ISNUMBER(FP$6),FP$4&gt;=INT($R11)),IF(SUMIF($W$4:FP$4,"&gt;="&amp;INT($R11),$W$6:FP$6)-HOUR($R11)+IF(HOUR($R11)&gt;=13,9,8)&lt;=$M11,IF(FP$4=INT($R11),FP$6-HOUR($R11)+IF(HOUR($R11)&gt;=13,9,8),FP$6),IF(SUMIF($W$4:FP$4,"&gt;="&amp;INT($R11),$W$6:FP$6)-$M11-HOUR($R11)+IF(HOUR($R11)&gt;=13,9,8)&lt;FP$6,$M11-SUMIF($W$4:FO$4,"&gt;="&amp;INT($R11),$W$6:FO$6)+HOUR($R11)-IF(HOUR($R11)&gt;=13,9,8),"")),""),"")</f>
        <v/>
      </c>
      <c r="FQ11" s="27" t="str">
        <f t="array" ref="FQ11">IFERROR(IF(AND(ISNUMBER(FQ$6),FQ$4&gt;=INT($R11)),IF(SUMIF($W$4:FQ$4,"&gt;="&amp;INT($R11),$W$6:FQ$6)-HOUR($R11)+IF(HOUR($R11)&gt;=13,9,8)&lt;=$M11,IF(FQ$4=INT($R11),FQ$6-HOUR($R11)+IF(HOUR($R11)&gt;=13,9,8),FQ$6),IF(SUMIF($W$4:FQ$4,"&gt;="&amp;INT($R11),$W$6:FQ$6)-$M11-HOUR($R11)+IF(HOUR($R11)&gt;=13,9,8)&lt;FQ$6,$M11-SUMIF($W$4:FP$4,"&gt;="&amp;INT($R11),$W$6:FP$6)+HOUR($R11)-IF(HOUR($R11)&gt;=13,9,8),"")),""),"")</f>
        <v/>
      </c>
      <c r="FR11" s="27" t="str">
        <f t="array" ref="FR11">IFERROR(IF(AND(ISNUMBER(FR$6),FR$4&gt;=INT($R11)),IF(SUMIF($W$4:FR$4,"&gt;="&amp;INT($R11),$W$6:FR$6)-HOUR($R11)+IF(HOUR($R11)&gt;=13,9,8)&lt;=$M11,IF(FR$4=INT($R11),FR$6-HOUR($R11)+IF(HOUR($R11)&gt;=13,9,8),FR$6),IF(SUMIF($W$4:FR$4,"&gt;="&amp;INT($R11),$W$6:FR$6)-$M11-HOUR($R11)+IF(HOUR($R11)&gt;=13,9,8)&lt;FR$6,$M11-SUMIF($W$4:FQ$4,"&gt;="&amp;INT($R11),$W$6:FQ$6)+HOUR($R11)-IF(HOUR($R11)&gt;=13,9,8),"")),""),"")</f>
        <v/>
      </c>
    </row>
    <row r="12" spans="2:174">
      <c r="F12" s="1">
        <v>5</v>
      </c>
      <c r="I12" s="13"/>
      <c r="J12" s="13"/>
      <c r="K12" s="13" t="str">
        <f t="array" ref="K12">IFERROR(VLOOKUP(IFERROR(INDEX(#REF!,SMALL(IF(#REF!=1,ROW(#REF!)),ROW(#REF!)),3),""),#REF!,2,0),"")</f>
        <v/>
      </c>
      <c r="M12" s="13">
        <v>50</v>
      </c>
      <c r="N12" s="1">
        <v>4</v>
      </c>
      <c r="O12" s="14"/>
      <c r="P12" s="3"/>
      <c r="Q12" s="14">
        <f>IF(N12&lt;&gt;"",VLOOKUP(N12,$F$8:$S$12,14,0),"")</f>
        <v>42131.395833333336</v>
      </c>
      <c r="R12" s="14">
        <f t="shared" si="151"/>
        <v>42131.395833333336</v>
      </c>
      <c r="S12" s="14">
        <f>IFERROR(INDEX($X$4:$FR$4,MATCH(9^9,X12:FR12,1))+INDEX(X12:FR12,MATCH(9^9,X12:FR12,1))/24+8/24+IF(INDEX(X12:FR12,MATCH(9^9,X12:FR12,1))&gt;4,1/24,0),"")</f>
        <v>42142.4375</v>
      </c>
      <c r="T12" s="15" t="e">
        <f>SUM(#REF!)</f>
        <v>#REF!</v>
      </c>
      <c r="U12" s="16"/>
      <c r="V12" s="17"/>
      <c r="X12" s="27" t="str">
        <f t="array" ref="X12">IFERROR(IF(AND(ISNUMBER(X$6),X$4&gt;=INT($R12)),IF(SUMIF($W$4:X$4,"&gt;="&amp;INT($R12),$W$6:X$6)-HOUR($R12)+IF(HOUR($R12)&gt;=13,9,8)&lt;=$M12,IF(X$4=INT($R12),X$6-HOUR($R12)+IF(HOUR($R12)&gt;=13,9,8),X$6),IF(SUMIF($W$4:X$4,"&gt;="&amp;INT($R12),$W$6:X$6)-$M12-HOUR($R12)+IF(HOUR($R12)&gt;=13,9,8)&lt;X$6,$M12-SUMIF($W$4:W$4,"&gt;="&amp;INT($R12),$W$6:W$6)+HOUR($R12)-IF(HOUR($R12)&gt;=13,9,8),"")),""),"")</f>
        <v/>
      </c>
      <c r="Y12" s="27" t="str">
        <f t="array" ref="Y12">IFERROR(IF(AND(ISNUMBER(Y$6),Y$4&gt;=INT($R12)),IF(SUMIF($W$4:Y$4,"&gt;="&amp;INT($R12),$W$6:Y$6)-HOUR($R12)+IF(HOUR($R12)&gt;=13,9,8)&lt;=$M12,IF(Y$4=INT($R12),Y$6-HOUR($R12)+IF(HOUR($R12)&gt;=13,9,8),Y$6),IF(SUMIF($W$4:Y$4,"&gt;="&amp;INT($R12),$W$6:Y$6)-$M12-HOUR($R12)+IF(HOUR($R12)&gt;=13,9,8)&lt;Y$6,$M12-SUMIF($W$4:X$4,"&gt;="&amp;INT($R12),$W$6:X$6)+HOUR($R12)-IF(HOUR($R12)&gt;=13,9,8),"")),""),"")</f>
        <v/>
      </c>
      <c r="Z12" s="27" t="str">
        <f t="array" ref="Z12">IFERROR(IF(AND(ISNUMBER(Z$6),Z$4&gt;=INT($R12)),IF(SUMIF($W$4:Z$4,"&gt;="&amp;INT($R12),$W$6:Z$6)-HOUR($R12)+IF(HOUR($R12)&gt;=13,9,8)&lt;=$M12,IF(Z$4=INT($R12),Z$6-HOUR($R12)+IF(HOUR($R12)&gt;=13,9,8),Z$6),IF(SUMIF($W$4:Z$4,"&gt;="&amp;INT($R12),$W$6:Z$6)-$M12-HOUR($R12)+IF(HOUR($R12)&gt;=13,9,8)&lt;Z$6,$M12-SUMIF($W$4:Y$4,"&gt;="&amp;INT($R12),$W$6:Y$6)+HOUR($R12)-IF(HOUR($R12)&gt;=13,9,8),"")),""),"")</f>
        <v/>
      </c>
      <c r="AA12" s="27" t="str">
        <f t="array" ref="AA12">IFERROR(IF(AND(ISNUMBER(AA$6),AA$4&gt;=INT($R12)),IF(SUMIF($W$4:AA$4,"&gt;="&amp;INT($R12),$W$6:AA$6)-HOUR($R12)+IF(HOUR($R12)&gt;=13,9,8)&lt;=$M12,IF(AA$4=INT($R12),AA$6-HOUR($R12)+IF(HOUR($R12)&gt;=13,9,8),AA$6),IF(SUMIF($W$4:AA$4,"&gt;="&amp;INT($R12),$W$6:AA$6)-$M12-HOUR($R12)+IF(HOUR($R12)&gt;=13,9,8)&lt;AA$6,$M12-SUMIF($W$4:Z$4,"&gt;="&amp;INT($R12),$W$6:Z$6)+HOUR($R12)-IF(HOUR($R12)&gt;=13,9,8),"")),""),"")</f>
        <v/>
      </c>
      <c r="AB12" s="27" t="str">
        <f t="array" ref="AB12">IFERROR(IF(AND(ISNUMBER(AB$6),AB$4&gt;=INT($R12)),IF(SUMIF($W$4:AB$4,"&gt;="&amp;INT($R12),$W$6:AB$6)-HOUR($R12)+IF(HOUR($R12)&gt;=13,9,8)&lt;=$M12,IF(AB$4=INT($R12),AB$6-HOUR($R12)+IF(HOUR($R12)&gt;=13,9,8),AB$6),IF(SUMIF($W$4:AB$4,"&gt;="&amp;INT($R12),$W$6:AB$6)-$M12-HOUR($R12)+IF(HOUR($R12)&gt;=13,9,8)&lt;AB$6,$M12-SUMIF($W$4:AA$4,"&gt;="&amp;INT($R12),$W$6:AA$6)+HOUR($R12)-IF(HOUR($R12)&gt;=13,9,8),"")),""),"")</f>
        <v/>
      </c>
      <c r="AC12" s="27" t="str">
        <f t="array" ref="AC12">IFERROR(IF(AND(ISNUMBER(AC$6),AC$4&gt;=INT($R12)),IF(SUMIF($W$4:AC$4,"&gt;="&amp;INT($R12),$W$6:AC$6)-HOUR($R12)+IF(HOUR($R12)&gt;=13,9,8)&lt;=$M12,IF(AC$4=INT($R12),AC$6-HOUR($R12)+IF(HOUR($R12)&gt;=13,9,8),AC$6),IF(SUMIF($W$4:AC$4,"&gt;="&amp;INT($R12),$W$6:AC$6)-$M12-HOUR($R12)+IF(HOUR($R12)&gt;=13,9,8)&lt;AC$6,$M12-SUMIF($W$4:AB$4,"&gt;="&amp;INT($R12),$W$6:AB$6)+HOUR($R12)-IF(HOUR($R12)&gt;=13,9,8),"")),""),"")</f>
        <v/>
      </c>
      <c r="AD12" s="27" t="str">
        <f t="array" ref="AD12">IFERROR(IF(AND(ISNUMBER(AD$6),AD$4&gt;=INT($R12)),IF(SUMIF($W$4:AD$4,"&gt;="&amp;INT($R12),$W$6:AD$6)-HOUR($R12)+IF(HOUR($R12)&gt;=13,9,8)&lt;=$M12,IF(AD$4=INT($R12),AD$6-HOUR($R12)+IF(HOUR($R12)&gt;=13,9,8),AD$6),IF(SUMIF($W$4:AD$4,"&gt;="&amp;INT($R12),$W$6:AD$6)-$M12-HOUR($R12)+IF(HOUR($R12)&gt;=13,9,8)&lt;AD$6,$M12-SUMIF($W$4:AC$4,"&gt;="&amp;INT($R12),$W$6:AC$6)+HOUR($R12)-IF(HOUR($R12)&gt;=13,9,8),"")),""),"")</f>
        <v/>
      </c>
      <c r="AE12" s="27" t="str">
        <f t="array" ref="AE12">IFERROR(IF(AND(ISNUMBER(AE$6),AE$4&gt;=INT($R12)),IF(SUMIF($W$4:AE$4,"&gt;="&amp;INT($R12),$W$6:AE$6)-HOUR($R12)+IF(HOUR($R12)&gt;=13,9,8)&lt;=$M12,IF(AE$4=INT($R12),AE$6-HOUR($R12)+IF(HOUR($R12)&gt;=13,9,8),AE$6),IF(SUMIF($W$4:AE$4,"&gt;="&amp;INT($R12),$W$6:AE$6)-$M12-HOUR($R12)+IF(HOUR($R12)&gt;=13,9,8)&lt;AE$6,$M12-SUMIF($W$4:AD$4,"&gt;="&amp;INT($R12),$W$6:AD$6)+HOUR($R12)-IF(HOUR($R12)&gt;=13,9,8),"")),""),"")</f>
        <v/>
      </c>
      <c r="AF12" s="27" t="str">
        <f t="array" ref="AF12">IFERROR(IF(AND(ISNUMBER(AF$6),AF$4&gt;=INT($R12)),IF(SUMIF($W$4:AF$4,"&gt;="&amp;INT($R12),$W$6:AF$6)-HOUR($R12)+IF(HOUR($R12)&gt;=13,9,8)&lt;=$M12,IF(AF$4=INT($R12),AF$6-HOUR($R12)+IF(HOUR($R12)&gt;=13,9,8),AF$6),IF(SUMIF($W$4:AF$4,"&gt;="&amp;INT($R12),$W$6:AF$6)-$M12-HOUR($R12)+IF(HOUR($R12)&gt;=13,9,8)&lt;AF$6,$M12-SUMIF($W$4:AE$4,"&gt;="&amp;INT($R12),$W$6:AE$6)+HOUR($R12)-IF(HOUR($R12)&gt;=13,9,8),"")),""),"")</f>
        <v/>
      </c>
      <c r="AG12" s="27" t="str">
        <f t="array" ref="AG12">IFERROR(IF(AND(ISNUMBER(AG$6),AG$4&gt;=INT($R12)),IF(SUMIF($W$4:AG$4,"&gt;="&amp;INT($R12),$W$6:AG$6)-HOUR($R12)+IF(HOUR($R12)&gt;=13,9,8)&lt;=$M12,IF(AG$4=INT($R12),AG$6-HOUR($R12)+IF(HOUR($R12)&gt;=13,9,8),AG$6),IF(SUMIF($W$4:AG$4,"&gt;="&amp;INT($R12),$W$6:AG$6)-$M12-HOUR($R12)+IF(HOUR($R12)&gt;=13,9,8)&lt;AG$6,$M12-SUMIF($W$4:AF$4,"&gt;="&amp;INT($R12),$W$6:AF$6)+HOUR($R12)-IF(HOUR($R12)&gt;=13,9,8),"")),""),"")</f>
        <v/>
      </c>
      <c r="AH12" s="27" t="str">
        <f t="array" ref="AH12">IFERROR(IF(AND(ISNUMBER(AH$6),AH$4&gt;=INT($R12)),IF(SUMIF($W$4:AH$4,"&gt;="&amp;INT($R12),$W$6:AH$6)-HOUR($R12)+IF(HOUR($R12)&gt;=13,9,8)&lt;=$M12,IF(AH$4=INT($R12),AH$6-HOUR($R12)+IF(HOUR($R12)&gt;=13,9,8),AH$6),IF(SUMIF($W$4:AH$4,"&gt;="&amp;INT($R12),$W$6:AH$6)-$M12-HOUR($R12)+IF(HOUR($R12)&gt;=13,9,8)&lt;AH$6,$M12-SUMIF($W$4:AG$4,"&gt;="&amp;INT($R12),$W$6:AG$6)+HOUR($R12)-IF(HOUR($R12)&gt;=13,9,8),"")),""),"")</f>
        <v/>
      </c>
      <c r="AI12" s="27" t="str">
        <f t="array" ref="AI12">IFERROR(IF(AND(ISNUMBER(AI$6),AI$4&gt;=INT($R12)),IF(SUMIF($W$4:AI$4,"&gt;="&amp;INT($R12),$W$6:AI$6)-HOUR($R12)+IF(HOUR($R12)&gt;=13,9,8)&lt;=$M12,IF(AI$4=INT($R12),AI$6-HOUR($R12)+IF(HOUR($R12)&gt;=13,9,8),AI$6),IF(SUMIF($W$4:AI$4,"&gt;="&amp;INT($R12),$W$6:AI$6)-$M12-HOUR($R12)+IF(HOUR($R12)&gt;=13,9,8)&lt;AI$6,$M12-SUMIF($W$4:AH$4,"&gt;="&amp;INT($R12),$W$6:AH$6)+HOUR($R12)-IF(HOUR($R12)&gt;=13,9,8),"")),""),"")</f>
        <v/>
      </c>
      <c r="AJ12" s="27" t="str">
        <f t="array" ref="AJ12">IFERROR(IF(AND(ISNUMBER(AJ$6),AJ$4&gt;=INT($R12)),IF(SUMIF($W$4:AJ$4,"&gt;="&amp;INT($R12),$W$6:AJ$6)-HOUR($R12)+IF(HOUR($R12)&gt;=13,9,8)&lt;=$M12,IF(AJ$4=INT($R12),AJ$6-HOUR($R12)+IF(HOUR($R12)&gt;=13,9,8),AJ$6),IF(SUMIF($W$4:AJ$4,"&gt;="&amp;INT($R12),$W$6:AJ$6)-$M12-HOUR($R12)+IF(HOUR($R12)&gt;=13,9,8)&lt;AJ$6,$M12-SUMIF($W$4:AI$4,"&gt;="&amp;INT($R12),$W$6:AI$6)+HOUR($R12)-IF(HOUR($R12)&gt;=13,9,8),"")),""),"")</f>
        <v/>
      </c>
      <c r="AK12" s="27" t="str">
        <f t="array" ref="AK12">IFERROR(IF(AND(ISNUMBER(AK$6),AK$4&gt;=INT($R12)),IF(SUMIF($W$4:AK$4,"&gt;="&amp;INT($R12),$W$6:AK$6)-HOUR($R12)+IF(HOUR($R12)&gt;=13,9,8)&lt;=$M12,IF(AK$4=INT($R12),AK$6-HOUR($R12)+IF(HOUR($R12)&gt;=13,9,8),AK$6),IF(SUMIF($W$4:AK$4,"&gt;="&amp;INT($R12),$W$6:AK$6)-$M12-HOUR($R12)+IF(HOUR($R12)&gt;=13,9,8)&lt;AK$6,$M12-SUMIF($W$4:AJ$4,"&gt;="&amp;INT($R12),$W$6:AJ$6)+HOUR($R12)-IF(HOUR($R12)&gt;=13,9,8),"")),""),"")</f>
        <v/>
      </c>
      <c r="AL12" s="27" t="str">
        <f t="array" ref="AL12">IFERROR(IF(AND(ISNUMBER(AL$6),AL$4&gt;=INT($R12)),IF(SUMIF($W$4:AL$4,"&gt;="&amp;INT($R12),$W$6:AL$6)-HOUR($R12)+IF(HOUR($R12)&gt;=13,9,8)&lt;=$M12,IF(AL$4=INT($R12),AL$6-HOUR($R12)+IF(HOUR($R12)&gt;=13,9,8),AL$6),IF(SUMIF($W$4:AL$4,"&gt;="&amp;INT($R12),$W$6:AL$6)-$M12-HOUR($R12)+IF(HOUR($R12)&gt;=13,9,8)&lt;AL$6,$M12-SUMIF($W$4:AK$4,"&gt;="&amp;INT($R12),$W$6:AK$6)+HOUR($R12)-IF(HOUR($R12)&gt;=13,9,8),"")),""),"")</f>
        <v/>
      </c>
      <c r="AM12" s="27" t="str">
        <f t="array" ref="AM12">IFERROR(IF(AND(ISNUMBER(AM$6),AM$4&gt;=INT($R12)),IF(SUMIF($W$4:AM$4,"&gt;="&amp;INT($R12),$W$6:AM$6)-HOUR($R12)+IF(HOUR($R12)&gt;=13,9,8)&lt;=$M12,IF(AM$4=INT($R12),AM$6-HOUR($R12)+IF(HOUR($R12)&gt;=13,9,8),AM$6),IF(SUMIF($W$4:AM$4,"&gt;="&amp;INT($R12),$W$6:AM$6)-$M12-HOUR($R12)+IF(HOUR($R12)&gt;=13,9,8)&lt;AM$6,$M12-SUMIF($W$4:AL$4,"&gt;="&amp;INT($R12),$W$6:AL$6)+HOUR($R12)-IF(HOUR($R12)&gt;=13,9,8),"")),""),"")</f>
        <v/>
      </c>
      <c r="AN12" s="27" t="str">
        <f t="array" ref="AN12">IFERROR(IF(AND(ISNUMBER(AN$6),AN$4&gt;=INT($R12)),IF(SUMIF($W$4:AN$4,"&gt;="&amp;INT($R12),$W$6:AN$6)-HOUR($R12)+IF(HOUR($R12)&gt;=13,9,8)&lt;=$M12,IF(AN$4=INT($R12),AN$6-HOUR($R12)+IF(HOUR($R12)&gt;=13,9,8),AN$6),IF(SUMIF($W$4:AN$4,"&gt;="&amp;INT($R12),$W$6:AN$6)-$M12-HOUR($R12)+IF(HOUR($R12)&gt;=13,9,8)&lt;AN$6,$M12-SUMIF($W$4:AM$4,"&gt;="&amp;INT($R12),$W$6:AM$6)+HOUR($R12)-IF(HOUR($R12)&gt;=13,9,8),"")),""),"")</f>
        <v/>
      </c>
      <c r="AO12" s="27" t="str">
        <f t="array" ref="AO12">IFERROR(IF(AND(ISNUMBER(AO$6),AO$4&gt;=INT($R12)),IF(SUMIF($W$4:AO$4,"&gt;="&amp;INT($R12),$W$6:AO$6)-HOUR($R12)+IF(HOUR($R12)&gt;=13,9,8)&lt;=$M12,IF(AO$4=INT($R12),AO$6-HOUR($R12)+IF(HOUR($R12)&gt;=13,9,8),AO$6),IF(SUMIF($W$4:AO$4,"&gt;="&amp;INT($R12),$W$6:AO$6)-$M12-HOUR($R12)+IF(HOUR($R12)&gt;=13,9,8)&lt;AO$6,$M12-SUMIF($W$4:AN$4,"&gt;="&amp;INT($R12),$W$6:AN$6)+HOUR($R12)-IF(HOUR($R12)&gt;=13,9,8),"")),""),"")</f>
        <v/>
      </c>
      <c r="AP12" s="27" t="str">
        <f t="array" ref="AP12">IFERROR(IF(AND(ISNUMBER(AP$6),AP$4&gt;=INT($R12)),IF(SUMIF($W$4:AP$4,"&gt;="&amp;INT($R12),$W$6:AP$6)-HOUR($R12)+IF(HOUR($R12)&gt;=13,9,8)&lt;=$M12,IF(AP$4=INT($R12),AP$6-HOUR($R12)+IF(HOUR($R12)&gt;=13,9,8),AP$6),IF(SUMIF($W$4:AP$4,"&gt;="&amp;INT($R12),$W$6:AP$6)-$M12-HOUR($R12)+IF(HOUR($R12)&gt;=13,9,8)&lt;AP$6,$M12-SUMIF($W$4:AO$4,"&gt;="&amp;INT($R12),$W$6:AO$6)+HOUR($R12)-IF(HOUR($R12)&gt;=13,9,8),"")),""),"")</f>
        <v/>
      </c>
      <c r="AQ12" s="27" t="str">
        <f t="array" ref="AQ12">IFERROR(IF(AND(ISNUMBER(AQ$6),AQ$4&gt;=INT($R12)),IF(SUMIF($W$4:AQ$4,"&gt;="&amp;INT($R12),$W$6:AQ$6)-HOUR($R12)+IF(HOUR($R12)&gt;=13,9,8)&lt;=$M12,IF(AQ$4=INT($R12),AQ$6-HOUR($R12)+IF(HOUR($R12)&gt;=13,9,8),AQ$6),IF(SUMIF($W$4:AQ$4,"&gt;="&amp;INT($R12),$W$6:AQ$6)-$M12-HOUR($R12)+IF(HOUR($R12)&gt;=13,9,8)&lt;AQ$6,$M12-SUMIF($W$4:AP$4,"&gt;="&amp;INT($R12),$W$6:AP$6)+HOUR($R12)-IF(HOUR($R12)&gt;=13,9,8),"")),""),"")</f>
        <v/>
      </c>
      <c r="AR12" s="27" t="str">
        <f t="array" ref="AR12">IFERROR(IF(AND(ISNUMBER(AR$6),AR$4&gt;=INT($R12)),IF(SUMIF($W$4:AR$4,"&gt;="&amp;INT($R12),$W$6:AR$6)-HOUR($R12)+IF(HOUR($R12)&gt;=13,9,8)&lt;=$M12,IF(AR$4=INT($R12),AR$6-HOUR($R12)+IF(HOUR($R12)&gt;=13,9,8),AR$6),IF(SUMIF($W$4:AR$4,"&gt;="&amp;INT($R12),$W$6:AR$6)-$M12-HOUR($R12)+IF(HOUR($R12)&gt;=13,9,8)&lt;AR$6,$M12-SUMIF($W$4:AQ$4,"&gt;="&amp;INT($R12),$W$6:AQ$6)+HOUR($R12)-IF(HOUR($R12)&gt;=13,9,8),"")),""),"")</f>
        <v/>
      </c>
      <c r="AS12" s="27" t="str">
        <f t="array" ref="AS12">IFERROR(IF(AND(ISNUMBER(AS$6),AS$4&gt;=INT($R12)),IF(SUMIF($W$4:AS$4,"&gt;="&amp;INT($R12),$W$6:AS$6)-HOUR($R12)+IF(HOUR($R12)&gt;=13,9,8)&lt;=$M12,IF(AS$4=INT($R12),AS$6-HOUR($R12)+IF(HOUR($R12)&gt;=13,9,8),AS$6),IF(SUMIF($W$4:AS$4,"&gt;="&amp;INT($R12),$W$6:AS$6)-$M12-HOUR($R12)+IF(HOUR($R12)&gt;=13,9,8)&lt;AS$6,$M12-SUMIF($W$4:AR$4,"&gt;="&amp;INT($R12),$W$6:AR$6)+HOUR($R12)-IF(HOUR($R12)&gt;=13,9,8),"")),""),"")</f>
        <v/>
      </c>
      <c r="AT12" s="27" t="str">
        <f t="array" ref="AT12">IFERROR(IF(AND(ISNUMBER(AT$6),AT$4&gt;=INT($R12)),IF(SUMIF($W$4:AT$4,"&gt;="&amp;INT($R12),$W$6:AT$6)-HOUR($R12)+IF(HOUR($R12)&gt;=13,9,8)&lt;=$M12,IF(AT$4=INT($R12),AT$6-HOUR($R12)+IF(HOUR($R12)&gt;=13,9,8),AT$6),IF(SUMIF($W$4:AT$4,"&gt;="&amp;INT($R12),$W$6:AT$6)-$M12-HOUR($R12)+IF(HOUR($R12)&gt;=13,9,8)&lt;AT$6,$M12-SUMIF($W$4:AS$4,"&gt;="&amp;INT($R12),$W$6:AS$6)+HOUR($R12)-IF(HOUR($R12)&gt;=13,9,8),"")),""),"")</f>
        <v/>
      </c>
      <c r="AU12" s="27" t="str">
        <f t="array" ref="AU12">IFERROR(IF(AND(ISNUMBER(AU$6),AU$4&gt;=INT($R12)),IF(SUMIF($W$4:AU$4,"&gt;="&amp;INT($R12),$W$6:AU$6)-HOUR($R12)+IF(HOUR($R12)&gt;=13,9,8)&lt;=$M12,IF(AU$4=INT($R12),AU$6-HOUR($R12)+IF(HOUR($R12)&gt;=13,9,8),AU$6),IF(SUMIF($W$4:AU$4,"&gt;="&amp;INT($R12),$W$6:AU$6)-$M12-HOUR($R12)+IF(HOUR($R12)&gt;=13,9,8)&lt;AU$6,$M12-SUMIF($W$4:AT$4,"&gt;="&amp;INT($R12),$W$6:AT$6)+HOUR($R12)-IF(HOUR($R12)&gt;=13,9,8),"")),""),"")</f>
        <v/>
      </c>
      <c r="AV12" s="27" t="str">
        <f t="array" ref="AV12">IFERROR(IF(AND(ISNUMBER(AV$6),AV$4&gt;=INT($R12)),IF(SUMIF($W$4:AV$4,"&gt;="&amp;INT($R12),$W$6:AV$6)-HOUR($R12)+IF(HOUR($R12)&gt;=13,9,8)&lt;=$M12,IF(AV$4=INT($R12),AV$6-HOUR($R12)+IF(HOUR($R12)&gt;=13,9,8),AV$6),IF(SUMIF($W$4:AV$4,"&gt;="&amp;INT($R12),$W$6:AV$6)-$M12-HOUR($R12)+IF(HOUR($R12)&gt;=13,9,8)&lt;AV$6,$M12-SUMIF($W$4:AU$4,"&gt;="&amp;INT($R12),$W$6:AU$6)+HOUR($R12)-IF(HOUR($R12)&gt;=13,9,8),"")),""),"")</f>
        <v/>
      </c>
      <c r="AW12" s="27" t="str">
        <f t="array" ref="AW12">IFERROR(IF(AND(ISNUMBER(AW$6),AW$4&gt;=INT($R12)),IF(SUMIF($W$4:AW$4,"&gt;="&amp;INT($R12),$W$6:AW$6)-HOUR($R12)+IF(HOUR($R12)&gt;=13,9,8)&lt;=$M12,IF(AW$4=INT($R12),AW$6-HOUR($R12)+IF(HOUR($R12)&gt;=13,9,8),AW$6),IF(SUMIF($W$4:AW$4,"&gt;="&amp;INT($R12),$W$6:AW$6)-$M12-HOUR($R12)+IF(HOUR($R12)&gt;=13,9,8)&lt;AW$6,$M12-SUMIF($W$4:AV$4,"&gt;="&amp;INT($R12),$W$6:AV$6)+HOUR($R12)-IF(HOUR($R12)&gt;=13,9,8),"")),""),"")</f>
        <v/>
      </c>
      <c r="AX12" s="27" t="str">
        <f t="array" ref="AX12">IFERROR(IF(AND(ISNUMBER(AX$6),AX$4&gt;=INT($R12)),IF(SUMIF($W$4:AX$4,"&gt;="&amp;INT($R12),$W$6:AX$6)-HOUR($R12)+IF(HOUR($R12)&gt;=13,9,8)&lt;=$M12,IF(AX$4=INT($R12),AX$6-HOUR($R12)+IF(HOUR($R12)&gt;=13,9,8),AX$6),IF(SUMIF($W$4:AX$4,"&gt;="&amp;INT($R12),$W$6:AX$6)-$M12-HOUR($R12)+IF(HOUR($R12)&gt;=13,9,8)&lt;AX$6,$M12-SUMIF($W$4:AW$4,"&gt;="&amp;INT($R12),$W$6:AW$6)+HOUR($R12)-IF(HOUR($R12)&gt;=13,9,8),"")),""),"")</f>
        <v/>
      </c>
      <c r="AY12" s="27" t="str">
        <f t="array" ref="AY12">IFERROR(IF(AND(ISNUMBER(AY$6),AY$4&gt;=INT($R12)),IF(SUMIF($W$4:AY$4,"&gt;="&amp;INT($R12),$W$6:AY$6)-HOUR($R12)+IF(HOUR($R12)&gt;=13,9,8)&lt;=$M12,IF(AY$4=INT($R12),AY$6-HOUR($R12)+IF(HOUR($R12)&gt;=13,9,8),AY$6),IF(SUMIF($W$4:AY$4,"&gt;="&amp;INT($R12),$W$6:AY$6)-$M12-HOUR($R12)+IF(HOUR($R12)&gt;=13,9,8)&lt;AY$6,$M12-SUMIF($W$4:AX$4,"&gt;="&amp;INT($R12),$W$6:AX$6)+HOUR($R12)-IF(HOUR($R12)&gt;=13,9,8),"")),""),"")</f>
        <v/>
      </c>
      <c r="AZ12" s="27" t="str">
        <f t="array" ref="AZ12">IFERROR(IF(AND(ISNUMBER(AZ$6),AZ$4&gt;=INT($R12)),IF(SUMIF($W$4:AZ$4,"&gt;="&amp;INT($R12),$W$6:AZ$6)-HOUR($R12)+IF(HOUR($R12)&gt;=13,9,8)&lt;=$M12,IF(AZ$4=INT($R12),AZ$6-HOUR($R12)+IF(HOUR($R12)&gt;=13,9,8),AZ$6),IF(SUMIF($W$4:AZ$4,"&gt;="&amp;INT($R12),$W$6:AZ$6)-$M12-HOUR($R12)+IF(HOUR($R12)&gt;=13,9,8)&lt;AZ$6,$M12-SUMIF($W$4:AY$4,"&gt;="&amp;INT($R12),$W$6:AY$6)+HOUR($R12)-IF(HOUR($R12)&gt;=13,9,8),"")),""),"")</f>
        <v/>
      </c>
      <c r="BA12" s="27" t="str">
        <f t="array" ref="BA12">IFERROR(IF(AND(ISNUMBER(BA$6),BA$4&gt;=INT($R12)),IF(SUMIF($W$4:BA$4,"&gt;="&amp;INT($R12),$W$6:BA$6)-HOUR($R12)+IF(HOUR($R12)&gt;=13,9,8)&lt;=$M12,IF(BA$4=INT($R12),BA$6-HOUR($R12)+IF(HOUR($R12)&gt;=13,9,8),BA$6),IF(SUMIF($W$4:BA$4,"&gt;="&amp;INT($R12),$W$6:BA$6)-$M12-HOUR($R12)+IF(HOUR($R12)&gt;=13,9,8)&lt;BA$6,$M12-SUMIF($W$4:AZ$4,"&gt;="&amp;INT($R12),$W$6:AZ$6)+HOUR($R12)-IF(HOUR($R12)&gt;=13,9,8),"")),""),"")</f>
        <v/>
      </c>
      <c r="BB12" s="27" t="str">
        <f t="array" ref="BB12">IFERROR(IF(AND(ISNUMBER(BB$6),BB$4&gt;=INT($R12)),IF(SUMIF($W$4:BB$4,"&gt;="&amp;INT($R12),$W$6:BB$6)-HOUR($R12)+IF(HOUR($R12)&gt;=13,9,8)&lt;=$M12,IF(BB$4=INT($R12),BB$6-HOUR($R12)+IF(HOUR($R12)&gt;=13,9,8),BB$6),IF(SUMIF($W$4:BB$4,"&gt;="&amp;INT($R12),$W$6:BB$6)-$M12-HOUR($R12)+IF(HOUR($R12)&gt;=13,9,8)&lt;BB$6,$M12-SUMIF($W$4:BA$4,"&gt;="&amp;INT($R12),$W$6:BA$6)+HOUR($R12)-IF(HOUR($R12)&gt;=13,9,8),"")),""),"")</f>
        <v/>
      </c>
      <c r="BC12" s="27" t="str">
        <f t="array" ref="BC12">IFERROR(IF(AND(ISNUMBER(BC$6),BC$4&gt;=INT($R12)),IF(SUMIF($W$4:BC$4,"&gt;="&amp;INT($R12),$W$6:BC$6)-HOUR($R12)+IF(HOUR($R12)&gt;=13,9,8)&lt;=$M12,IF(BC$4=INT($R12),BC$6-HOUR($R12)+IF(HOUR($R12)&gt;=13,9,8),BC$6),IF(SUMIF($W$4:BC$4,"&gt;="&amp;INT($R12),$W$6:BC$6)-$M12-HOUR($R12)+IF(HOUR($R12)&gt;=13,9,8)&lt;BC$6,$M12-SUMIF($W$4:BB$4,"&gt;="&amp;INT($R12),$W$6:BB$6)+HOUR($R12)-IF(HOUR($R12)&gt;=13,9,8),"")),""),"")</f>
        <v/>
      </c>
      <c r="BD12" s="27" t="str">
        <f t="array" ref="BD12">IFERROR(IF(AND(ISNUMBER(BD$6),BD$4&gt;=INT($R12)),IF(SUMIF($W$4:BD$4,"&gt;="&amp;INT($R12),$W$6:BD$6)-HOUR($R12)+IF(HOUR($R12)&gt;=13,9,8)&lt;=$M12,IF(BD$4=INT($R12),BD$6-HOUR($R12)+IF(HOUR($R12)&gt;=13,9,8),BD$6),IF(SUMIF($W$4:BD$4,"&gt;="&amp;INT($R12),$W$6:BD$6)-$M12-HOUR($R12)+IF(HOUR($R12)&gt;=13,9,8)&lt;BD$6,$M12-SUMIF($W$4:BC$4,"&gt;="&amp;INT($R12),$W$6:BC$6)+HOUR($R12)-IF(HOUR($R12)&gt;=13,9,8),"")),""),"")</f>
        <v/>
      </c>
      <c r="BE12" s="27" t="str">
        <f t="array" ref="BE12">IFERROR(IF(AND(ISNUMBER(BE$6),BE$4&gt;=INT($R12)),IF(SUMIF($W$4:BE$4,"&gt;="&amp;INT($R12),$W$6:BE$6)-HOUR($R12)+IF(HOUR($R12)&gt;=13,9,8)&lt;=$M12,IF(BE$4=INT($R12),BE$6-HOUR($R12)+IF(HOUR($R12)&gt;=13,9,8),BE$6),IF(SUMIF($W$4:BE$4,"&gt;="&amp;INT($R12),$W$6:BE$6)-$M12-HOUR($R12)+IF(HOUR($R12)&gt;=13,9,8)&lt;BE$6,$M12-SUMIF($W$4:BD$4,"&gt;="&amp;INT($R12),$W$6:BD$6)+HOUR($R12)-IF(HOUR($R12)&gt;=13,9,8),"")),""),"")</f>
        <v/>
      </c>
      <c r="BF12" s="27" t="str">
        <f t="array" ref="BF12">IFERROR(IF(AND(ISNUMBER(BF$6),BF$4&gt;=INT($R12)),IF(SUMIF($W$4:BF$4,"&gt;="&amp;INT($R12),$W$6:BF$6)-HOUR($R12)+IF(HOUR($R12)&gt;=13,9,8)&lt;=$M12,IF(BF$4=INT($R12),BF$6-HOUR($R12)+IF(HOUR($R12)&gt;=13,9,8),BF$6),IF(SUMIF($W$4:BF$4,"&gt;="&amp;INT($R12),$W$6:BF$6)-$M12-HOUR($R12)+IF(HOUR($R12)&gt;=13,9,8)&lt;BF$6,$M12-SUMIF($W$4:BE$4,"&gt;="&amp;INT($R12),$W$6:BE$6)+HOUR($R12)-IF(HOUR($R12)&gt;=13,9,8),"")),""),"")</f>
        <v/>
      </c>
      <c r="BG12" s="27" t="str">
        <f t="array" ref="BG12">IFERROR(IF(AND(ISNUMBER(BG$6),BG$4&gt;=INT($R12)),IF(SUMIF($W$4:BG$4,"&gt;="&amp;INT($R12),$W$6:BG$6)-HOUR($R12)+IF(HOUR($R12)&gt;=13,9,8)&lt;=$M12,IF(BG$4=INT($R12),BG$6-HOUR($R12)+IF(HOUR($R12)&gt;=13,9,8),BG$6),IF(SUMIF($W$4:BG$4,"&gt;="&amp;INT($R12),$W$6:BG$6)-$M12-HOUR($R12)+IF(HOUR($R12)&gt;=13,9,8)&lt;BG$6,$M12-SUMIF($W$4:BF$4,"&gt;="&amp;INT($R12),$W$6:BF$6)+HOUR($R12)-IF(HOUR($R12)&gt;=13,9,8),"")),""),"")</f>
        <v/>
      </c>
      <c r="BH12" s="27" t="str">
        <f t="array" ref="BH12">IFERROR(IF(AND(ISNUMBER(BH$6),BH$4&gt;=INT($R12)),IF(SUMIF($W$4:BH$4,"&gt;="&amp;INT($R12),$W$6:BH$6)-HOUR($R12)+IF(HOUR($R12)&gt;=13,9,8)&lt;=$M12,IF(BH$4=INT($R12),BH$6-HOUR($R12)+IF(HOUR($R12)&gt;=13,9,8),BH$6),IF(SUMIF($W$4:BH$4,"&gt;="&amp;INT($R12),$W$6:BH$6)-$M12-HOUR($R12)+IF(HOUR($R12)&gt;=13,9,8)&lt;BH$6,$M12-SUMIF($W$4:BG$4,"&gt;="&amp;INT($R12),$W$6:BG$6)+HOUR($R12)-IF(HOUR($R12)&gt;=13,9,8),"")),""),"")</f>
        <v/>
      </c>
      <c r="BI12" s="27" t="str">
        <f t="array" ref="BI12">IFERROR(IF(AND(ISNUMBER(BI$6),BI$4&gt;=INT($R12)),IF(SUMIF($W$4:BI$4,"&gt;="&amp;INT($R12),$W$6:BI$6)-HOUR($R12)+IF(HOUR($R12)&gt;=13,9,8)&lt;=$M12,IF(BI$4=INT($R12),BI$6-HOUR($R12)+IF(HOUR($R12)&gt;=13,9,8),BI$6),IF(SUMIF($W$4:BI$4,"&gt;="&amp;INT($R12),$W$6:BI$6)-$M12-HOUR($R12)+IF(HOUR($R12)&gt;=13,9,8)&lt;BI$6,$M12-SUMIF($W$4:BH$4,"&gt;="&amp;INT($R12),$W$6:BH$6)+HOUR($R12)-IF(HOUR($R12)&gt;=13,9,8),"")),""),"")</f>
        <v/>
      </c>
      <c r="BJ12" s="27" t="str">
        <f t="array" ref="BJ12">IFERROR(IF(AND(ISNUMBER(BJ$6),BJ$4&gt;=INT($R12)),IF(SUMIF($W$4:BJ$4,"&gt;="&amp;INT($R12),$W$6:BJ$6)-HOUR($R12)+IF(HOUR($R12)&gt;=13,9,8)&lt;=$M12,IF(BJ$4=INT($R12),BJ$6-HOUR($R12)+IF(HOUR($R12)&gt;=13,9,8),BJ$6),IF(SUMIF($W$4:BJ$4,"&gt;="&amp;INT($R12),$W$6:BJ$6)-$M12-HOUR($R12)+IF(HOUR($R12)&gt;=13,9,8)&lt;BJ$6,$M12-SUMIF($W$4:BI$4,"&gt;="&amp;INT($R12),$W$6:BI$6)+HOUR($R12)-IF(HOUR($R12)&gt;=13,9,8),"")),""),"")</f>
        <v/>
      </c>
      <c r="BK12" s="27" t="str">
        <f t="array" ref="BK12">IFERROR(IF(AND(ISNUMBER(BK$6),BK$4&gt;=INT($R12)),IF(SUMIF($W$4:BK$4,"&gt;="&amp;INT($R12),$W$6:BK$6)-HOUR($R12)+IF(HOUR($R12)&gt;=13,9,8)&lt;=$M12,IF(BK$4=INT($R12),BK$6-HOUR($R12)+IF(HOUR($R12)&gt;=13,9,8),BK$6),IF(SUMIF($W$4:BK$4,"&gt;="&amp;INT($R12),$W$6:BK$6)-$M12-HOUR($R12)+IF(HOUR($R12)&gt;=13,9,8)&lt;BK$6,$M12-SUMIF($W$4:BJ$4,"&gt;="&amp;INT($R12),$W$6:BJ$6)+HOUR($R12)-IF(HOUR($R12)&gt;=13,9,8),"")),""),"")</f>
        <v/>
      </c>
      <c r="BL12" s="27" t="str">
        <f t="array" ref="BL12">IFERROR(IF(AND(ISNUMBER(BL$6),BL$4&gt;=INT($R12)),IF(SUMIF($W$4:BL$4,"&gt;="&amp;INT($R12),$W$6:BL$6)-HOUR($R12)+IF(HOUR($R12)&gt;=13,9,8)&lt;=$M12,IF(BL$4=INT($R12),BL$6-HOUR($R12)+IF(HOUR($R12)&gt;=13,9,8),BL$6),IF(SUMIF($W$4:BL$4,"&gt;="&amp;INT($R12),$W$6:BL$6)-$M12-HOUR($R12)+IF(HOUR($R12)&gt;=13,9,8)&lt;BL$6,$M12-SUMIF($W$4:BK$4,"&gt;="&amp;INT($R12),$W$6:BK$6)+HOUR($R12)-IF(HOUR($R12)&gt;=13,9,8),"")),""),"")</f>
        <v/>
      </c>
      <c r="BM12" s="27" t="str">
        <f t="array" ref="BM12">IFERROR(IF(AND(ISNUMBER(BM$6),BM$4&gt;=INT($R12)),IF(SUMIF($W$4:BM$4,"&gt;="&amp;INT($R12),$W$6:BM$6)-HOUR($R12)+IF(HOUR($R12)&gt;=13,9,8)&lt;=$M12,IF(BM$4=INT($R12),BM$6-HOUR($R12)+IF(HOUR($R12)&gt;=13,9,8),BM$6),IF(SUMIF($W$4:BM$4,"&gt;="&amp;INT($R12),$W$6:BM$6)-$M12-HOUR($R12)+IF(HOUR($R12)&gt;=13,9,8)&lt;BM$6,$M12-SUMIF($W$4:BL$4,"&gt;="&amp;INT($R12),$W$6:BL$6)+HOUR($R12)-IF(HOUR($R12)&gt;=13,9,8),"")),""),"")</f>
        <v/>
      </c>
      <c r="BN12" s="27" t="str">
        <f t="array" ref="BN12">IFERROR(IF(AND(ISNUMBER(BN$6),BN$4&gt;=INT($R12)),IF(SUMIF($W$4:BN$4,"&gt;="&amp;INT($R12),$W$6:BN$6)-HOUR($R12)+IF(HOUR($R12)&gt;=13,9,8)&lt;=$M12,IF(BN$4=INT($R12),BN$6-HOUR($R12)+IF(HOUR($R12)&gt;=13,9,8),BN$6),IF(SUMIF($W$4:BN$4,"&gt;="&amp;INT($R12),$W$6:BN$6)-$M12-HOUR($R12)+IF(HOUR($R12)&gt;=13,9,8)&lt;BN$6,$M12-SUMIF($W$4:BM$4,"&gt;="&amp;INT($R12),$W$6:BM$6)+HOUR($R12)-IF(HOUR($R12)&gt;=13,9,8),"")),""),"")</f>
        <v/>
      </c>
      <c r="BO12" s="27" t="str">
        <f t="array" ref="BO12">IFERROR(IF(AND(ISNUMBER(BO$6),BO$4&gt;=INT($R12)),IF(SUMIF($W$4:BO$4,"&gt;="&amp;INT($R12),$W$6:BO$6)-HOUR($R12)+IF(HOUR($R12)&gt;=13,9,8)&lt;=$M12,IF(BO$4=INT($R12),BO$6-HOUR($R12)+IF(HOUR($R12)&gt;=13,9,8),BO$6),IF(SUMIF($W$4:BO$4,"&gt;="&amp;INT($R12),$W$6:BO$6)-$M12-HOUR($R12)+IF(HOUR($R12)&gt;=13,9,8)&lt;BO$6,$M12-SUMIF($W$4:BN$4,"&gt;="&amp;INT($R12),$W$6:BN$6)+HOUR($R12)-IF(HOUR($R12)&gt;=13,9,8),"")),""),"")</f>
        <v/>
      </c>
      <c r="BP12" s="27" t="str">
        <f t="array" ref="BP12">IFERROR(IF(AND(ISNUMBER(BP$6),BP$4&gt;=INT($R12)),IF(SUMIF($W$4:BP$4,"&gt;="&amp;INT($R12),$W$6:BP$6)-HOUR($R12)+IF(HOUR($R12)&gt;=13,9,8)&lt;=$M12,IF(BP$4=INT($R12),BP$6-HOUR($R12)+IF(HOUR($R12)&gt;=13,9,8),BP$6),IF(SUMIF($W$4:BP$4,"&gt;="&amp;INT($R12),$W$6:BP$6)-$M12-HOUR($R12)+IF(HOUR($R12)&gt;=13,9,8)&lt;BP$6,$M12-SUMIF($W$4:BO$4,"&gt;="&amp;INT($R12),$W$6:BO$6)+HOUR($R12)-IF(HOUR($R12)&gt;=13,9,8),"")),""),"")</f>
        <v/>
      </c>
      <c r="BQ12" s="27" t="str">
        <f t="array" ref="BQ12">IFERROR(IF(AND(ISNUMBER(BQ$6),BQ$4&gt;=INT($R12)),IF(SUMIF($W$4:BQ$4,"&gt;="&amp;INT($R12),$W$6:BQ$6)-HOUR($R12)+IF(HOUR($R12)&gt;=13,9,8)&lt;=$M12,IF(BQ$4=INT($R12),BQ$6-HOUR($R12)+IF(HOUR($R12)&gt;=13,9,8),BQ$6),IF(SUMIF($W$4:BQ$4,"&gt;="&amp;INT($R12),$W$6:BQ$6)-$M12-HOUR($R12)+IF(HOUR($R12)&gt;=13,9,8)&lt;BQ$6,$M12-SUMIF($W$4:BP$4,"&gt;="&amp;INT($R12),$W$6:BP$6)+HOUR($R12)-IF(HOUR($R12)&gt;=13,9,8),"")),""),"")</f>
        <v/>
      </c>
      <c r="BR12" s="27" t="str">
        <f t="array" ref="BR12">IFERROR(IF(AND(ISNUMBER(BR$6),BR$4&gt;=INT($R12)),IF(SUMIF($W$4:BR$4,"&gt;="&amp;INT($R12),$W$6:BR$6)-HOUR($R12)+IF(HOUR($R12)&gt;=13,9,8)&lt;=$M12,IF(BR$4=INT($R12),BR$6-HOUR($R12)+IF(HOUR($R12)&gt;=13,9,8),BR$6),IF(SUMIF($W$4:BR$4,"&gt;="&amp;INT($R12),$W$6:BR$6)-$M12-HOUR($R12)+IF(HOUR($R12)&gt;=13,9,8)&lt;BR$6,$M12-SUMIF($W$4:BQ$4,"&gt;="&amp;INT($R12),$W$6:BQ$6)+HOUR($R12)-IF(HOUR($R12)&gt;=13,9,8),"")),""),"")</f>
        <v/>
      </c>
      <c r="BS12" s="27" t="str">
        <f t="array" ref="BS12">IFERROR(IF(AND(ISNUMBER(BS$6),BS$4&gt;=INT($R12)),IF(SUMIF($W$4:BS$4,"&gt;="&amp;INT($R12),$W$6:BS$6)-HOUR($R12)+IF(HOUR($R12)&gt;=13,9,8)&lt;=$M12,IF(BS$4=INT($R12),BS$6-HOUR($R12)+IF(HOUR($R12)&gt;=13,9,8),BS$6),IF(SUMIF($W$4:BS$4,"&gt;="&amp;INT($R12),$W$6:BS$6)-$M12-HOUR($R12)+IF(HOUR($R12)&gt;=13,9,8)&lt;BS$6,$M12-SUMIF($W$4:BR$4,"&gt;="&amp;INT($R12),$W$6:BR$6)+HOUR($R12)-IF(HOUR($R12)&gt;=13,9,8),"")),""),"")</f>
        <v/>
      </c>
      <c r="BT12" s="27" t="str">
        <f t="array" ref="BT12">IFERROR(IF(AND(ISNUMBER(BT$6),BT$4&gt;=INT($R12)),IF(SUMIF($W$4:BT$4,"&gt;="&amp;INT($R12),$W$6:BT$6)-HOUR($R12)+IF(HOUR($R12)&gt;=13,9,8)&lt;=$M12,IF(BT$4=INT($R12),BT$6-HOUR($R12)+IF(HOUR($R12)&gt;=13,9,8),BT$6),IF(SUMIF($W$4:BT$4,"&gt;="&amp;INT($R12),$W$6:BT$6)-$M12-HOUR($R12)+IF(HOUR($R12)&gt;=13,9,8)&lt;BT$6,$M12-SUMIF($W$4:BS$4,"&gt;="&amp;INT($R12),$W$6:BS$6)+HOUR($R12)-IF(HOUR($R12)&gt;=13,9,8),"")),""),"")</f>
        <v/>
      </c>
      <c r="BU12" s="27" t="str">
        <f t="array" ref="BU12">IFERROR(IF(AND(ISNUMBER(BU$6),BU$4&gt;=INT($R12)),IF(SUMIF($W$4:BU$4,"&gt;="&amp;INT($R12),$W$6:BU$6)-HOUR($R12)+IF(HOUR($R12)&gt;=13,9,8)&lt;=$M12,IF(BU$4=INT($R12),BU$6-HOUR($R12)+IF(HOUR($R12)&gt;=13,9,8),BU$6),IF(SUMIF($W$4:BU$4,"&gt;="&amp;INT($R12),$W$6:BU$6)-$M12-HOUR($R12)+IF(HOUR($R12)&gt;=13,9,8)&lt;BU$6,$M12-SUMIF($W$4:BT$4,"&gt;="&amp;INT($R12),$W$6:BT$6)+HOUR($R12)-IF(HOUR($R12)&gt;=13,9,8),"")),""),"")</f>
        <v/>
      </c>
      <c r="BV12" s="27" t="str">
        <f t="array" ref="BV12">IFERROR(IF(AND(ISNUMBER(BV$6),BV$4&gt;=INT($R12)),IF(SUMIF($W$4:BV$4,"&gt;="&amp;INT($R12),$W$6:BV$6)-HOUR($R12)+IF(HOUR($R12)&gt;=13,9,8)&lt;=$M12,IF(BV$4=INT($R12),BV$6-HOUR($R12)+IF(HOUR($R12)&gt;=13,9,8),BV$6),IF(SUMIF($W$4:BV$4,"&gt;="&amp;INT($R12),$W$6:BV$6)-$M12-HOUR($R12)+IF(HOUR($R12)&gt;=13,9,8)&lt;BV$6,$M12-SUMIF($W$4:BU$4,"&gt;="&amp;INT($R12),$W$6:BU$6)+HOUR($R12)-IF(HOUR($R12)&gt;=13,9,8),"")),""),"")</f>
        <v/>
      </c>
      <c r="BW12" s="27" t="str">
        <f t="array" ref="BW12">IFERROR(IF(AND(ISNUMBER(BW$6),BW$4&gt;=INT($R12)),IF(SUMIF($W$4:BW$4,"&gt;="&amp;INT($R12),$W$6:BW$6)-HOUR($R12)+IF(HOUR($R12)&gt;=13,9,8)&lt;=$M12,IF(BW$4=INT($R12),BW$6-HOUR($R12)+IF(HOUR($R12)&gt;=13,9,8),BW$6),IF(SUMIF($W$4:BW$4,"&gt;="&amp;INT($R12),$W$6:BW$6)-$M12-HOUR($R12)+IF(HOUR($R12)&gt;=13,9,8)&lt;BW$6,$M12-SUMIF($W$4:BV$4,"&gt;="&amp;INT($R12),$W$6:BV$6)+HOUR($R12)-IF(HOUR($R12)&gt;=13,9,8),"")),""),"")</f>
        <v/>
      </c>
      <c r="BX12" s="27" t="str">
        <f t="array" ref="BX12">IFERROR(IF(AND(ISNUMBER(BX$6),BX$4&gt;=INT($R12)),IF(SUMIF($W$4:BX$4,"&gt;="&amp;INT($R12),$W$6:BX$6)-HOUR($R12)+IF(HOUR($R12)&gt;=13,9,8)&lt;=$M12,IF(BX$4=INT($R12),BX$6-HOUR($R12)+IF(HOUR($R12)&gt;=13,9,8),BX$6),IF(SUMIF($W$4:BX$4,"&gt;="&amp;INT($R12),$W$6:BX$6)-$M12-HOUR($R12)+IF(HOUR($R12)&gt;=13,9,8)&lt;BX$6,$M12-SUMIF($W$4:BW$4,"&gt;="&amp;INT($R12),$W$6:BW$6)+HOUR($R12)-IF(HOUR($R12)&gt;=13,9,8),"")),""),"")</f>
        <v/>
      </c>
      <c r="BY12" s="27" t="str">
        <f t="array" ref="BY12">IFERROR(IF(AND(ISNUMBER(BY$6),BY$4&gt;=INT($R12)),IF(SUMIF($W$4:BY$4,"&gt;="&amp;INT($R12),$W$6:BY$6)-HOUR($R12)+IF(HOUR($R12)&gt;=13,9,8)&lt;=$M12,IF(BY$4=INT($R12),BY$6-HOUR($R12)+IF(HOUR($R12)&gt;=13,9,8),BY$6),IF(SUMIF($W$4:BY$4,"&gt;="&amp;INT($R12),$W$6:BY$6)-$M12-HOUR($R12)+IF(HOUR($R12)&gt;=13,9,8)&lt;BY$6,$M12-SUMIF($W$4:BX$4,"&gt;="&amp;INT($R12),$W$6:BX$6)+HOUR($R12)-IF(HOUR($R12)&gt;=13,9,8),"")),""),"")</f>
        <v/>
      </c>
      <c r="BZ12" s="27" t="str">
        <f t="array" ref="BZ12">IFERROR(IF(AND(ISNUMBER(BZ$6),BZ$4&gt;=INT($R12)),IF(SUMIF($W$4:BZ$4,"&gt;="&amp;INT($R12),$W$6:BZ$6)-HOUR($R12)+IF(HOUR($R12)&gt;=13,9,8)&lt;=$M12,IF(BZ$4=INT($R12),BZ$6-HOUR($R12)+IF(HOUR($R12)&gt;=13,9,8),BZ$6),IF(SUMIF($W$4:BZ$4,"&gt;="&amp;INT($R12),$W$6:BZ$6)-$M12-HOUR($R12)+IF(HOUR($R12)&gt;=13,9,8)&lt;BZ$6,$M12-SUMIF($W$4:BY$4,"&gt;="&amp;INT($R12),$W$6:BY$6)+HOUR($R12)-IF(HOUR($R12)&gt;=13,9,8),"")),""),"")</f>
        <v/>
      </c>
      <c r="CA12" s="27" t="str">
        <f t="array" ref="CA12">IFERROR(IF(AND(ISNUMBER(CA$6),CA$4&gt;=INT($R12)),IF(SUMIF($W$4:CA$4,"&gt;="&amp;INT($R12),$W$6:CA$6)-HOUR($R12)+IF(HOUR($R12)&gt;=13,9,8)&lt;=$M12,IF(CA$4=INT($R12),CA$6-HOUR($R12)+IF(HOUR($R12)&gt;=13,9,8),CA$6),IF(SUMIF($W$4:CA$4,"&gt;="&amp;INT($R12),$W$6:CA$6)-$M12-HOUR($R12)+IF(HOUR($R12)&gt;=13,9,8)&lt;CA$6,$M12-SUMIF($W$4:BZ$4,"&gt;="&amp;INT($R12),$W$6:BZ$6)+HOUR($R12)-IF(HOUR($R12)&gt;=13,9,8),"")),""),"")</f>
        <v/>
      </c>
      <c r="CB12" s="27" t="str">
        <f t="array" ref="CB12">IFERROR(IF(AND(ISNUMBER(CB$6),CB$4&gt;=INT($R12)),IF(SUMIF($W$4:CB$4,"&gt;="&amp;INT($R12),$W$6:CB$6)-HOUR($R12)+IF(HOUR($R12)&gt;=13,9,8)&lt;=$M12,IF(CB$4=INT($R12),CB$6-HOUR($R12)+IF(HOUR($R12)&gt;=13,9,8),CB$6),IF(SUMIF($W$4:CB$4,"&gt;="&amp;INT($R12),$W$6:CB$6)-$M12-HOUR($R12)+IF(HOUR($R12)&gt;=13,9,8)&lt;CB$6,$M12-SUMIF($W$4:CA$4,"&gt;="&amp;INT($R12),$W$6:CA$6)+HOUR($R12)-IF(HOUR($R12)&gt;=13,9,8),"")),""),"")</f>
        <v/>
      </c>
      <c r="CC12" s="27" t="str">
        <f t="array" ref="CC12">IFERROR(IF(AND(ISNUMBER(CC$6),CC$4&gt;=INT($R12)),IF(SUMIF($W$4:CC$4,"&gt;="&amp;INT($R12),$W$6:CC$6)-HOUR($R12)+IF(HOUR($R12)&gt;=13,9,8)&lt;=$M12,IF(CC$4=INT($R12),CC$6-HOUR($R12)+IF(HOUR($R12)&gt;=13,9,8),CC$6),IF(SUMIF($W$4:CC$4,"&gt;="&amp;INT($R12),$W$6:CC$6)-$M12-HOUR($R12)+IF(HOUR($R12)&gt;=13,9,8)&lt;CC$6,$M12-SUMIF($W$4:CB$4,"&gt;="&amp;INT($R12),$W$6:CB$6)+HOUR($R12)-IF(HOUR($R12)&gt;=13,9,8),"")),""),"")</f>
        <v/>
      </c>
      <c r="CD12" s="27" t="str">
        <f t="array" ref="CD12">IFERROR(IF(AND(ISNUMBER(CD$6),CD$4&gt;=INT($R12)),IF(SUMIF($W$4:CD$4,"&gt;="&amp;INT($R12),$W$6:CD$6)-HOUR($R12)+IF(HOUR($R12)&gt;=13,9,8)&lt;=$M12,IF(CD$4=INT($R12),CD$6-HOUR($R12)+IF(HOUR($R12)&gt;=13,9,8),CD$6),IF(SUMIF($W$4:CD$4,"&gt;="&amp;INT($R12),$W$6:CD$6)-$M12-HOUR($R12)+IF(HOUR($R12)&gt;=13,9,8)&lt;CD$6,$M12-SUMIF($W$4:CC$4,"&gt;="&amp;INT($R12),$W$6:CC$6)+HOUR($R12)-IF(HOUR($R12)&gt;=13,9,8),"")),""),"")</f>
        <v/>
      </c>
      <c r="CE12" s="27" t="str">
        <f t="array" ref="CE12">IFERROR(IF(AND(ISNUMBER(CE$6),CE$4&gt;=INT($R12)),IF(SUMIF($W$4:CE$4,"&gt;="&amp;INT($R12),$W$6:CE$6)-HOUR($R12)+IF(HOUR($R12)&gt;=13,9,8)&lt;=$M12,IF(CE$4=INT($R12),CE$6-HOUR($R12)+IF(HOUR($R12)&gt;=13,9,8),CE$6),IF(SUMIF($W$4:CE$4,"&gt;="&amp;INT($R12),$W$6:CE$6)-$M12-HOUR($R12)+IF(HOUR($R12)&gt;=13,9,8)&lt;CE$6,$M12-SUMIF($W$4:CD$4,"&gt;="&amp;INT($R12),$W$6:CD$6)+HOUR($R12)-IF(HOUR($R12)&gt;=13,9,8),"")),""),"")</f>
        <v/>
      </c>
      <c r="CF12" s="27" t="str">
        <f t="array" ref="CF12">IFERROR(IF(AND(ISNUMBER(CF$6),CF$4&gt;=INT($R12)),IF(SUMIF($W$4:CF$4,"&gt;="&amp;INT($R12),$W$6:CF$6)-HOUR($R12)+IF(HOUR($R12)&gt;=13,9,8)&lt;=$M12,IF(CF$4=INT($R12),CF$6-HOUR($R12)+IF(HOUR($R12)&gt;=13,9,8),CF$6),IF(SUMIF($W$4:CF$4,"&gt;="&amp;INT($R12),$W$6:CF$6)-$M12-HOUR($R12)+IF(HOUR($R12)&gt;=13,9,8)&lt;CF$6,$M12-SUMIF($W$4:CE$4,"&gt;="&amp;INT($R12),$W$6:CE$6)+HOUR($R12)-IF(HOUR($R12)&gt;=13,9,8),"")),""),"")</f>
        <v/>
      </c>
      <c r="CG12" s="27" t="str">
        <f t="array" ref="CG12">IFERROR(IF(AND(ISNUMBER(CG$6),CG$4&gt;=INT($R12)),IF(SUMIF($W$4:CG$4,"&gt;="&amp;INT($R12),$W$6:CG$6)-HOUR($R12)+IF(HOUR($R12)&gt;=13,9,8)&lt;=$M12,IF(CG$4=INT($R12),CG$6-HOUR($R12)+IF(HOUR($R12)&gt;=13,9,8),CG$6),IF(SUMIF($W$4:CG$4,"&gt;="&amp;INT($R12),$W$6:CG$6)-$M12-HOUR($R12)+IF(HOUR($R12)&gt;=13,9,8)&lt;CG$6,$M12-SUMIF($W$4:CF$4,"&gt;="&amp;INT($R12),$W$6:CF$6)+HOUR($R12)-IF(HOUR($R12)&gt;=13,9,8),"")),""),"")</f>
        <v/>
      </c>
      <c r="CH12" s="27" t="str">
        <f t="array" ref="CH12">IFERROR(IF(AND(ISNUMBER(CH$6),CH$4&gt;=INT($R12)),IF(SUMIF($W$4:CH$4,"&gt;="&amp;INT($R12),$W$6:CH$6)-HOUR($R12)+IF(HOUR($R12)&gt;=13,9,8)&lt;=$M12,IF(CH$4=INT($R12),CH$6-HOUR($R12)+IF(HOUR($R12)&gt;=13,9,8),CH$6),IF(SUMIF($W$4:CH$4,"&gt;="&amp;INT($R12),$W$6:CH$6)-$M12-HOUR($R12)+IF(HOUR($R12)&gt;=13,9,8)&lt;CH$6,$M12-SUMIF($W$4:CG$4,"&gt;="&amp;INT($R12),$W$6:CG$6)+HOUR($R12)-IF(HOUR($R12)&gt;=13,9,8),"")),""),"")</f>
        <v/>
      </c>
      <c r="CI12" s="27" t="str">
        <f t="array" ref="CI12">IFERROR(IF(AND(ISNUMBER(CI$6),CI$4&gt;=INT($R12)),IF(SUMIF($W$4:CI$4,"&gt;="&amp;INT($R12),$W$6:CI$6)-HOUR($R12)+IF(HOUR($R12)&gt;=13,9,8)&lt;=$M12,IF(CI$4=INT($R12),CI$6-HOUR($R12)+IF(HOUR($R12)&gt;=13,9,8),CI$6),IF(SUMIF($W$4:CI$4,"&gt;="&amp;INT($R12),$W$6:CI$6)-$M12-HOUR($R12)+IF(HOUR($R12)&gt;=13,9,8)&lt;CI$6,$M12-SUMIF($W$4:CH$4,"&gt;="&amp;INT($R12),$W$6:CH$6)+HOUR($R12)-IF(HOUR($R12)&gt;=13,9,8),"")),""),"")</f>
        <v/>
      </c>
      <c r="CJ12" s="27" t="str">
        <f t="array" ref="CJ12">IFERROR(IF(AND(ISNUMBER(CJ$6),CJ$4&gt;=INT($R12)),IF(SUMIF($W$4:CJ$4,"&gt;="&amp;INT($R12),$W$6:CJ$6)-HOUR($R12)+IF(HOUR($R12)&gt;=13,9,8)&lt;=$M12,IF(CJ$4=INT($R12),CJ$6-HOUR($R12)+IF(HOUR($R12)&gt;=13,9,8),CJ$6),IF(SUMIF($W$4:CJ$4,"&gt;="&amp;INT($R12),$W$6:CJ$6)-$M12-HOUR($R12)+IF(HOUR($R12)&gt;=13,9,8)&lt;CJ$6,$M12-SUMIF($W$4:CI$4,"&gt;="&amp;INT($R12),$W$6:CI$6)+HOUR($R12)-IF(HOUR($R12)&gt;=13,9,8),"")),""),"")</f>
        <v/>
      </c>
      <c r="CK12" s="27" t="str">
        <f t="array" ref="CK12">IFERROR(IF(AND(ISNUMBER(CK$6),CK$4&gt;=INT($R12)),IF(SUMIF($W$4:CK$4,"&gt;="&amp;INT($R12),$W$6:CK$6)-HOUR($R12)+IF(HOUR($R12)&gt;=13,9,8)&lt;=$M12,IF(CK$4=INT($R12),CK$6-HOUR($R12)+IF(HOUR($R12)&gt;=13,9,8),CK$6),IF(SUMIF($W$4:CK$4,"&gt;="&amp;INT($R12),$W$6:CK$6)-$M12-HOUR($R12)+IF(HOUR($R12)&gt;=13,9,8)&lt;CK$6,$M12-SUMIF($W$4:CJ$4,"&gt;="&amp;INT($R12),$W$6:CJ$6)+HOUR($R12)-IF(HOUR($R12)&gt;=13,9,8),"")),""),"")</f>
        <v/>
      </c>
      <c r="CL12" s="27" t="str">
        <f t="array" ref="CL12">IFERROR(IF(AND(ISNUMBER(CL$6),CL$4&gt;=INT($R12)),IF(SUMIF($W$4:CL$4,"&gt;="&amp;INT($R12),$W$6:CL$6)-HOUR($R12)+IF(HOUR($R12)&gt;=13,9,8)&lt;=$M12,IF(CL$4=INT($R12),CL$6-HOUR($R12)+IF(HOUR($R12)&gt;=13,9,8),CL$6),IF(SUMIF($W$4:CL$4,"&gt;="&amp;INT($R12),$W$6:CL$6)-$M12-HOUR($R12)+IF(HOUR($R12)&gt;=13,9,8)&lt;CL$6,$M12-SUMIF($W$4:CK$4,"&gt;="&amp;INT($R12),$W$6:CK$6)+HOUR($R12)-IF(HOUR($R12)&gt;=13,9,8),"")),""),"")</f>
        <v/>
      </c>
      <c r="CM12" s="27" t="str">
        <f t="array" ref="CM12">IFERROR(IF(AND(ISNUMBER(CM$6),CM$4&gt;=INT($R12)),IF(SUMIF($W$4:CM$4,"&gt;="&amp;INT($R12),$W$6:CM$6)-HOUR($R12)+IF(HOUR($R12)&gt;=13,9,8)&lt;=$M12,IF(CM$4=INT($R12),CM$6-HOUR($R12)+IF(HOUR($R12)&gt;=13,9,8),CM$6),IF(SUMIF($W$4:CM$4,"&gt;="&amp;INT($R12),$W$6:CM$6)-$M12-HOUR($R12)+IF(HOUR($R12)&gt;=13,9,8)&lt;CM$6,$M12-SUMIF($W$4:CL$4,"&gt;="&amp;INT($R12),$W$6:CL$6)+HOUR($R12)-IF(HOUR($R12)&gt;=13,9,8),"")),""),"")</f>
        <v/>
      </c>
      <c r="CN12" s="27" t="str">
        <f t="array" ref="CN12">IFERROR(IF(AND(ISNUMBER(CN$6),CN$4&gt;=INT($R12)),IF(SUMIF($W$4:CN$4,"&gt;="&amp;INT($R12),$W$6:CN$6)-HOUR($R12)+IF(HOUR($R12)&gt;=13,9,8)&lt;=$M12,IF(CN$4=INT($R12),CN$6-HOUR($R12)+IF(HOUR($R12)&gt;=13,9,8),CN$6),IF(SUMIF($W$4:CN$4,"&gt;="&amp;INT($R12),$W$6:CN$6)-$M12-HOUR($R12)+IF(HOUR($R12)&gt;=13,9,8)&lt;CN$6,$M12-SUMIF($W$4:CM$4,"&gt;="&amp;INT($R12),$W$6:CM$6)+HOUR($R12)-IF(HOUR($R12)&gt;=13,9,8),"")),""),"")</f>
        <v/>
      </c>
      <c r="CO12" s="27" t="str">
        <f t="array" ref="CO12">IFERROR(IF(AND(ISNUMBER(CO$6),CO$4&gt;=INT($R12)),IF(SUMIF($W$4:CO$4,"&gt;="&amp;INT($R12),$W$6:CO$6)-HOUR($R12)+IF(HOUR($R12)&gt;=13,9,8)&lt;=$M12,IF(CO$4=INT($R12),CO$6-HOUR($R12)+IF(HOUR($R12)&gt;=13,9,8),CO$6),IF(SUMIF($W$4:CO$4,"&gt;="&amp;INT($R12),$W$6:CO$6)-$M12-HOUR($R12)+IF(HOUR($R12)&gt;=13,9,8)&lt;CO$6,$M12-SUMIF($W$4:CN$4,"&gt;="&amp;INT($R12),$W$6:CN$6)+HOUR($R12)-IF(HOUR($R12)&gt;=13,9,8),"")),""),"")</f>
        <v/>
      </c>
      <c r="CP12" s="27" t="str">
        <f t="array" ref="CP12">IFERROR(IF(AND(ISNUMBER(CP$6),CP$4&gt;=INT($R12)),IF(SUMIF($W$4:CP$4,"&gt;="&amp;INT($R12),$W$6:CP$6)-HOUR($R12)+IF(HOUR($R12)&gt;=13,9,8)&lt;=$M12,IF(CP$4=INT($R12),CP$6-HOUR($R12)+IF(HOUR($R12)&gt;=13,9,8),CP$6),IF(SUMIF($W$4:CP$4,"&gt;="&amp;INT($R12),$W$6:CP$6)-$M12-HOUR($R12)+IF(HOUR($R12)&gt;=13,9,8)&lt;CP$6,$M12-SUMIF($W$4:CO$4,"&gt;="&amp;INT($R12),$W$6:CO$6)+HOUR($R12)-IF(HOUR($R12)&gt;=13,9,8),"")),""),"")</f>
        <v/>
      </c>
      <c r="CQ12" s="27" t="str">
        <f t="array" ref="CQ12">IFERROR(IF(AND(ISNUMBER(CQ$6),CQ$4&gt;=INT($R12)),IF(SUMIF($W$4:CQ$4,"&gt;="&amp;INT($R12),$W$6:CQ$6)-HOUR($R12)+IF(HOUR($R12)&gt;=13,9,8)&lt;=$M12,IF(CQ$4=INT($R12),CQ$6-HOUR($R12)+IF(HOUR($R12)&gt;=13,9,8),CQ$6),IF(SUMIF($W$4:CQ$4,"&gt;="&amp;INT($R12),$W$6:CQ$6)-$M12-HOUR($R12)+IF(HOUR($R12)&gt;=13,9,8)&lt;CQ$6,$M12-SUMIF($W$4:CP$4,"&gt;="&amp;INT($R12),$W$6:CP$6)+HOUR($R12)-IF(HOUR($R12)&gt;=13,9,8),"")),""),"")</f>
        <v/>
      </c>
      <c r="CR12" s="27" t="str">
        <f t="array" ref="CR12">IFERROR(IF(AND(ISNUMBER(CR$6),CR$4&gt;=INT($R12)),IF(SUMIF($W$4:CR$4,"&gt;="&amp;INT($R12),$W$6:CR$6)-HOUR($R12)+IF(HOUR($R12)&gt;=13,9,8)&lt;=$M12,IF(CR$4=INT($R12),CR$6-HOUR($R12)+IF(HOUR($R12)&gt;=13,9,8),CR$6),IF(SUMIF($W$4:CR$4,"&gt;="&amp;INT($R12),$W$6:CR$6)-$M12-HOUR($R12)+IF(HOUR($R12)&gt;=13,9,8)&lt;CR$6,$M12-SUMIF($W$4:CQ$4,"&gt;="&amp;INT($R12),$W$6:CQ$6)+HOUR($R12)-IF(HOUR($R12)&gt;=13,9,8),"")),""),"")</f>
        <v/>
      </c>
      <c r="CS12" s="27" t="str">
        <f t="array" ref="CS12">IFERROR(IF(AND(ISNUMBER(CS$6),CS$4&gt;=INT($R12)),IF(SUMIF($W$4:CS$4,"&gt;="&amp;INT($R12),$W$6:CS$6)-HOUR($R12)+IF(HOUR($R12)&gt;=13,9,8)&lt;=$M12,IF(CS$4=INT($R12),CS$6-HOUR($R12)+IF(HOUR($R12)&gt;=13,9,8),CS$6),IF(SUMIF($W$4:CS$4,"&gt;="&amp;INT($R12),$W$6:CS$6)-$M12-HOUR($R12)+IF(HOUR($R12)&gt;=13,9,8)&lt;CS$6,$M12-SUMIF($W$4:CR$4,"&gt;="&amp;INT($R12),$W$6:CR$6)+HOUR($R12)-IF(HOUR($R12)&gt;=13,9,8),"")),""),"")</f>
        <v/>
      </c>
      <c r="CT12" s="27" t="str">
        <f t="array" ref="CT12">IFERROR(IF(AND(ISNUMBER(CT$6),CT$4&gt;=INT($R12)),IF(SUMIF($W$4:CT$4,"&gt;="&amp;INT($R12),$W$6:CT$6)-HOUR($R12)+IF(HOUR($R12)&gt;=13,9,8)&lt;=$M12,IF(CT$4=INT($R12),CT$6-HOUR($R12)+IF(HOUR($R12)&gt;=13,9,8),CT$6),IF(SUMIF($W$4:CT$4,"&gt;="&amp;INT($R12),$W$6:CT$6)-$M12-HOUR($R12)+IF(HOUR($R12)&gt;=13,9,8)&lt;CT$6,$M12-SUMIF($W$4:CS$4,"&gt;="&amp;INT($R12),$W$6:CS$6)+HOUR($R12)-IF(HOUR($R12)&gt;=13,9,8),"")),""),"")</f>
        <v/>
      </c>
      <c r="CU12" s="27" t="str">
        <f t="array" ref="CU12">IFERROR(IF(AND(ISNUMBER(CU$6),CU$4&gt;=INT($R12)),IF(SUMIF($W$4:CU$4,"&gt;="&amp;INT($R12),$W$6:CU$6)-HOUR($R12)+IF(HOUR($R12)&gt;=13,9,8)&lt;=$M12,IF(CU$4=INT($R12),CU$6-HOUR($R12)+IF(HOUR($R12)&gt;=13,9,8),CU$6),IF(SUMIF($W$4:CU$4,"&gt;="&amp;INT($R12),$W$6:CU$6)-$M12-HOUR($R12)+IF(HOUR($R12)&gt;=13,9,8)&lt;CU$6,$M12-SUMIF($W$4:CT$4,"&gt;="&amp;INT($R12),$W$6:CT$6)+HOUR($R12)-IF(HOUR($R12)&gt;=13,9,8),"")),""),"")</f>
        <v/>
      </c>
      <c r="CV12" s="27" t="str">
        <f t="array" ref="CV12">IFERROR(IF(AND(ISNUMBER(CV$6),CV$4&gt;=INT($R12)),IF(SUMIF($W$4:CV$4,"&gt;="&amp;INT($R12),$W$6:CV$6)-HOUR($R12)+IF(HOUR($R12)&gt;=13,9,8)&lt;=$M12,IF(CV$4=INT($R12),CV$6-HOUR($R12)+IF(HOUR($R12)&gt;=13,9,8),CV$6),IF(SUMIF($W$4:CV$4,"&gt;="&amp;INT($R12),$W$6:CV$6)-$M12-HOUR($R12)+IF(HOUR($R12)&gt;=13,9,8)&lt;CV$6,$M12-SUMIF($W$4:CU$4,"&gt;="&amp;INT($R12),$W$6:CU$6)+HOUR($R12)-IF(HOUR($R12)&gt;=13,9,8),"")),""),"")</f>
        <v/>
      </c>
      <c r="CW12" s="27" t="str">
        <f t="array" ref="CW12">IFERROR(IF(AND(ISNUMBER(CW$6),CW$4&gt;=INT($R12)),IF(SUMIF($W$4:CW$4,"&gt;="&amp;INT($R12),$W$6:CW$6)-HOUR($R12)+IF(HOUR($R12)&gt;=13,9,8)&lt;=$M12,IF(CW$4=INT($R12),CW$6-HOUR($R12)+IF(HOUR($R12)&gt;=13,9,8),CW$6),IF(SUMIF($W$4:CW$4,"&gt;="&amp;INT($R12),$W$6:CW$6)-$M12-HOUR($R12)+IF(HOUR($R12)&gt;=13,9,8)&lt;CW$6,$M12-SUMIF($W$4:CV$4,"&gt;="&amp;INT($R12),$W$6:CV$6)+HOUR($R12)-IF(HOUR($R12)&gt;=13,9,8),"")),""),"")</f>
        <v/>
      </c>
      <c r="CX12" s="27" t="str">
        <f t="array" ref="CX12">IFERROR(IF(AND(ISNUMBER(CX$6),CX$4&gt;=INT($R12)),IF(SUMIF($W$4:CX$4,"&gt;="&amp;INT($R12),$W$6:CX$6)-HOUR($R12)+IF(HOUR($R12)&gt;=13,9,8)&lt;=$M12,IF(CX$4=INT($R12),CX$6-HOUR($R12)+IF(HOUR($R12)&gt;=13,9,8),CX$6),IF(SUMIF($W$4:CX$4,"&gt;="&amp;INT($R12),$W$6:CX$6)-$M12-HOUR($R12)+IF(HOUR($R12)&gt;=13,9,8)&lt;CX$6,$M12-SUMIF($W$4:CW$4,"&gt;="&amp;INT($R12),$W$6:CW$6)+HOUR($R12)-IF(HOUR($R12)&gt;=13,9,8),"")),""),"")</f>
        <v/>
      </c>
      <c r="CY12" s="27" t="str">
        <f t="array" ref="CY12">IFERROR(IF(AND(ISNUMBER(CY$6),CY$4&gt;=INT($R12)),IF(SUMIF($W$4:CY$4,"&gt;="&amp;INT($R12),$W$6:CY$6)-HOUR($R12)+IF(HOUR($R12)&gt;=13,9,8)&lt;=$M12,IF(CY$4=INT($R12),CY$6-HOUR($R12)+IF(HOUR($R12)&gt;=13,9,8),CY$6),IF(SUMIF($W$4:CY$4,"&gt;="&amp;INT($R12),$W$6:CY$6)-$M12-HOUR($R12)+IF(HOUR($R12)&gt;=13,9,8)&lt;CY$6,$M12-SUMIF($W$4:CX$4,"&gt;="&amp;INT($R12),$W$6:CX$6)+HOUR($R12)-IF(HOUR($R12)&gt;=13,9,8),"")),""),"")</f>
        <v/>
      </c>
      <c r="CZ12" s="27" t="str">
        <f t="array" ref="CZ12">IFERROR(IF(AND(ISNUMBER(CZ$6),CZ$4&gt;=INT($R12)),IF(SUMIF($W$4:CZ$4,"&gt;="&amp;INT($R12),$W$6:CZ$6)-HOUR($R12)+IF(HOUR($R12)&gt;=13,9,8)&lt;=$M12,IF(CZ$4=INT($R12),CZ$6-HOUR($R12)+IF(HOUR($R12)&gt;=13,9,8),CZ$6),IF(SUMIF($W$4:CZ$4,"&gt;="&amp;INT($R12),$W$6:CZ$6)-$M12-HOUR($R12)+IF(HOUR($R12)&gt;=13,9,8)&lt;CZ$6,$M12-SUMIF($W$4:CY$4,"&gt;="&amp;INT($R12),$W$6:CY$6)+HOUR($R12)-IF(HOUR($R12)&gt;=13,9,8),"")),""),"")</f>
        <v/>
      </c>
      <c r="DA12" s="27" t="str">
        <f t="array" ref="DA12">IFERROR(IF(AND(ISNUMBER(DA$6),DA$4&gt;=INT($R12)),IF(SUMIF($W$4:DA$4,"&gt;="&amp;INT($R12),$W$6:DA$6)-HOUR($R12)+IF(HOUR($R12)&gt;=13,9,8)&lt;=$M12,IF(DA$4=INT($R12),DA$6-HOUR($R12)+IF(HOUR($R12)&gt;=13,9,8),DA$6),IF(SUMIF($W$4:DA$4,"&gt;="&amp;INT($R12),$W$6:DA$6)-$M12-HOUR($R12)+IF(HOUR($R12)&gt;=13,9,8)&lt;DA$6,$M12-SUMIF($W$4:CZ$4,"&gt;="&amp;INT($R12),$W$6:CZ$6)+HOUR($R12)-IF(HOUR($R12)&gt;=13,9,8),"")),""),"")</f>
        <v/>
      </c>
      <c r="DB12" s="27" t="str">
        <f t="array" ref="DB12">IFERROR(IF(AND(ISNUMBER(DB$6),DB$4&gt;=INT($R12)),IF(SUMIF($W$4:DB$4,"&gt;="&amp;INT($R12),$W$6:DB$6)-HOUR($R12)+IF(HOUR($R12)&gt;=13,9,8)&lt;=$M12,IF(DB$4=INT($R12),DB$6-HOUR($R12)+IF(HOUR($R12)&gt;=13,9,8),DB$6),IF(SUMIF($W$4:DB$4,"&gt;="&amp;INT($R12),$W$6:DB$6)-$M12-HOUR($R12)+IF(HOUR($R12)&gt;=13,9,8)&lt;DB$6,$M12-SUMIF($W$4:DA$4,"&gt;="&amp;INT($R12),$W$6:DA$6)+HOUR($R12)-IF(HOUR($R12)&gt;=13,9,8),"")),""),"")</f>
        <v/>
      </c>
      <c r="DC12" s="27" t="str">
        <f t="array" ref="DC12">IFERROR(IF(AND(ISNUMBER(DC$6),DC$4&gt;=INT($R12)),IF(SUMIF($W$4:DC$4,"&gt;="&amp;INT($R12),$W$6:DC$6)-HOUR($R12)+IF(HOUR($R12)&gt;=13,9,8)&lt;=$M12,IF(DC$4=INT($R12),DC$6-HOUR($R12)+IF(HOUR($R12)&gt;=13,9,8),DC$6),IF(SUMIF($W$4:DC$4,"&gt;="&amp;INT($R12),$W$6:DC$6)-$M12-HOUR($R12)+IF(HOUR($R12)&gt;=13,9,8)&lt;DC$6,$M12-SUMIF($W$4:DB$4,"&gt;="&amp;INT($R12),$W$6:DB$6)+HOUR($R12)-IF(HOUR($R12)&gt;=13,9,8),"")),""),"")</f>
        <v/>
      </c>
      <c r="DD12" s="27" t="str">
        <f t="array" ref="DD12">IFERROR(IF(AND(ISNUMBER(DD$6),DD$4&gt;=INT($R12)),IF(SUMIF($W$4:DD$4,"&gt;="&amp;INT($R12),$W$6:DD$6)-HOUR($R12)+IF(HOUR($R12)&gt;=13,9,8)&lt;=$M12,IF(DD$4=INT($R12),DD$6-HOUR($R12)+IF(HOUR($R12)&gt;=13,9,8),DD$6),IF(SUMIF($W$4:DD$4,"&gt;="&amp;INT($R12),$W$6:DD$6)-$M12-HOUR($R12)+IF(HOUR($R12)&gt;=13,9,8)&lt;DD$6,$M12-SUMIF($W$4:DC$4,"&gt;="&amp;INT($R12),$W$6:DC$6)+HOUR($R12)-IF(HOUR($R12)&gt;=13,9,8),"")),""),"")</f>
        <v/>
      </c>
      <c r="DE12" s="27" t="str">
        <f t="array" ref="DE12">IFERROR(IF(AND(ISNUMBER(DE$6),DE$4&gt;=INT($R12)),IF(SUMIF($W$4:DE$4,"&gt;="&amp;INT($R12),$W$6:DE$6)-HOUR($R12)+IF(HOUR($R12)&gt;=13,9,8)&lt;=$M12,IF(DE$4=INT($R12),DE$6-HOUR($R12)+IF(HOUR($R12)&gt;=13,9,8),DE$6),IF(SUMIF($W$4:DE$4,"&gt;="&amp;INT($R12),$W$6:DE$6)-$M12-HOUR($R12)+IF(HOUR($R12)&gt;=13,9,8)&lt;DE$6,$M12-SUMIF($W$4:DD$4,"&gt;="&amp;INT($R12),$W$6:DD$6)+HOUR($R12)-IF(HOUR($R12)&gt;=13,9,8),"")),""),"")</f>
        <v/>
      </c>
      <c r="DF12" s="27" t="str">
        <f t="array" ref="DF12">IFERROR(IF(AND(ISNUMBER(DF$6),DF$4&gt;=INT($R12)),IF(SUMIF($W$4:DF$4,"&gt;="&amp;INT($R12),$W$6:DF$6)-HOUR($R12)+IF(HOUR($R12)&gt;=13,9,8)&lt;=$M12,IF(DF$4=INT($R12),DF$6-HOUR($R12)+IF(HOUR($R12)&gt;=13,9,8),DF$6),IF(SUMIF($W$4:DF$4,"&gt;="&amp;INT($R12),$W$6:DF$6)-$M12-HOUR($R12)+IF(HOUR($R12)&gt;=13,9,8)&lt;DF$6,$M12-SUMIF($W$4:DE$4,"&gt;="&amp;INT($R12),$W$6:DE$6)+HOUR($R12)-IF(HOUR($R12)&gt;=13,9,8),"")),""),"")</f>
        <v/>
      </c>
      <c r="DG12" s="27" t="str">
        <f t="array" ref="DG12">IFERROR(IF(AND(ISNUMBER(DG$6),DG$4&gt;=INT($R12)),IF(SUMIF($W$4:DG$4,"&gt;="&amp;INT($R12),$W$6:DG$6)-HOUR($R12)+IF(HOUR($R12)&gt;=13,9,8)&lt;=$M12,IF(DG$4=INT($R12),DG$6-HOUR($R12)+IF(HOUR($R12)&gt;=13,9,8),DG$6),IF(SUMIF($W$4:DG$4,"&gt;="&amp;INT($R12),$W$6:DG$6)-$M12-HOUR($R12)+IF(HOUR($R12)&gt;=13,9,8)&lt;DG$6,$M12-SUMIF($W$4:DF$4,"&gt;="&amp;INT($R12),$W$6:DF$6)+HOUR($R12)-IF(HOUR($R12)&gt;=13,9,8),"")),""),"")</f>
        <v/>
      </c>
      <c r="DH12" s="27" t="str">
        <f t="array" ref="DH12">IFERROR(IF(AND(ISNUMBER(DH$6),DH$4&gt;=INT($R12)),IF(SUMIF($W$4:DH$4,"&gt;="&amp;INT($R12),$W$6:DH$6)-HOUR($R12)+IF(HOUR($R12)&gt;=13,9,8)&lt;=$M12,IF(DH$4=INT($R12),DH$6-HOUR($R12)+IF(HOUR($R12)&gt;=13,9,8),DH$6),IF(SUMIF($W$4:DH$4,"&gt;="&amp;INT($R12),$W$6:DH$6)-$M12-HOUR($R12)+IF(HOUR($R12)&gt;=13,9,8)&lt;DH$6,$M12-SUMIF($W$4:DG$4,"&gt;="&amp;INT($R12),$W$6:DG$6)+HOUR($R12)-IF(HOUR($R12)&gt;=13,9,8),"")),""),"")</f>
        <v/>
      </c>
      <c r="DI12" s="27" t="str">
        <f t="array" ref="DI12">IFERROR(IF(AND(ISNUMBER(DI$6),DI$4&gt;=INT($R12)),IF(SUMIF($W$4:DI$4,"&gt;="&amp;INT($R12),$W$6:DI$6)-HOUR($R12)+IF(HOUR($R12)&gt;=13,9,8)&lt;=$M12,IF(DI$4=INT($R12),DI$6-HOUR($R12)+IF(HOUR($R12)&gt;=13,9,8),DI$6),IF(SUMIF($W$4:DI$4,"&gt;="&amp;INT($R12),$W$6:DI$6)-$M12-HOUR($R12)+IF(HOUR($R12)&gt;=13,9,8)&lt;DI$6,$M12-SUMIF($W$4:DH$4,"&gt;="&amp;INT($R12),$W$6:DH$6)+HOUR($R12)-IF(HOUR($R12)&gt;=13,9,8),"")),""),"")</f>
        <v/>
      </c>
      <c r="DJ12" s="27" t="str">
        <f t="array" ref="DJ12">IFERROR(IF(AND(ISNUMBER(DJ$6),DJ$4&gt;=INT($R12)),IF(SUMIF($W$4:DJ$4,"&gt;="&amp;INT($R12),$W$6:DJ$6)-HOUR($R12)+IF(HOUR($R12)&gt;=13,9,8)&lt;=$M12,IF(DJ$4=INT($R12),DJ$6-HOUR($R12)+IF(HOUR($R12)&gt;=13,9,8),DJ$6),IF(SUMIF($W$4:DJ$4,"&gt;="&amp;INT($R12),$W$6:DJ$6)-$M12-HOUR($R12)+IF(HOUR($R12)&gt;=13,9,8)&lt;DJ$6,$M12-SUMIF($W$4:DI$4,"&gt;="&amp;INT($R12),$W$6:DI$6)+HOUR($R12)-IF(HOUR($R12)&gt;=13,9,8),"")),""),"")</f>
        <v/>
      </c>
      <c r="DK12" s="27" t="str">
        <f t="array" ref="DK12">IFERROR(IF(AND(ISNUMBER(DK$6),DK$4&gt;=INT($R12)),IF(SUMIF($W$4:DK$4,"&gt;="&amp;INT($R12),$W$6:DK$6)-HOUR($R12)+IF(HOUR($R12)&gt;=13,9,8)&lt;=$M12,IF(DK$4=INT($R12),DK$6-HOUR($R12)+IF(HOUR($R12)&gt;=13,9,8),DK$6),IF(SUMIF($W$4:DK$4,"&gt;="&amp;INT($R12),$W$6:DK$6)-$M12-HOUR($R12)+IF(HOUR($R12)&gt;=13,9,8)&lt;DK$6,$M12-SUMIF($W$4:DJ$4,"&gt;="&amp;INT($R12),$W$6:DJ$6)+HOUR($R12)-IF(HOUR($R12)&gt;=13,9,8),"")),""),"")</f>
        <v/>
      </c>
      <c r="DL12" s="27" t="str">
        <f t="array" ref="DL12">IFERROR(IF(AND(ISNUMBER(DL$6),DL$4&gt;=INT($R12)),IF(SUMIF($W$4:DL$4,"&gt;="&amp;INT($R12),$W$6:DL$6)-HOUR($R12)+IF(HOUR($R12)&gt;=13,9,8)&lt;=$M12,IF(DL$4=INT($R12),DL$6-HOUR($R12)+IF(HOUR($R12)&gt;=13,9,8),DL$6),IF(SUMIF($W$4:DL$4,"&gt;="&amp;INT($R12),$W$6:DL$6)-$M12-HOUR($R12)+IF(HOUR($R12)&gt;=13,9,8)&lt;DL$6,$M12-SUMIF($W$4:DK$4,"&gt;="&amp;INT($R12),$W$6:DK$6)+HOUR($R12)-IF(HOUR($R12)&gt;=13,9,8),"")),""),"")</f>
        <v/>
      </c>
      <c r="DM12" s="27" t="str">
        <f t="array" ref="DM12">IFERROR(IF(AND(ISNUMBER(DM$6),DM$4&gt;=INT($R12)),IF(SUMIF($W$4:DM$4,"&gt;="&amp;INT($R12),$W$6:DM$6)-HOUR($R12)+IF(HOUR($R12)&gt;=13,9,8)&lt;=$M12,IF(DM$4=INT($R12),DM$6-HOUR($R12)+IF(HOUR($R12)&gt;=13,9,8),DM$6),IF(SUMIF($W$4:DM$4,"&gt;="&amp;INT($R12),$W$6:DM$6)-$M12-HOUR($R12)+IF(HOUR($R12)&gt;=13,9,8)&lt;DM$6,$M12-SUMIF($W$4:DL$4,"&gt;="&amp;INT($R12),$W$6:DL$6)+HOUR($R12)-IF(HOUR($R12)&gt;=13,9,8),"")),""),"")</f>
        <v/>
      </c>
      <c r="DN12" s="27" t="str">
        <f t="array" ref="DN12">IFERROR(IF(AND(ISNUMBER(DN$6),DN$4&gt;=INT($R12)),IF(SUMIF($W$4:DN$4,"&gt;="&amp;INT($R12),$W$6:DN$6)-HOUR($R12)+IF(HOUR($R12)&gt;=13,9,8)&lt;=$M12,IF(DN$4=INT($R12),DN$6-HOUR($R12)+IF(HOUR($R12)&gt;=13,9,8),DN$6),IF(SUMIF($W$4:DN$4,"&gt;="&amp;INT($R12),$W$6:DN$6)-$M12-HOUR($R12)+IF(HOUR($R12)&gt;=13,9,8)&lt;DN$6,$M12-SUMIF($W$4:DM$4,"&gt;="&amp;INT($R12),$W$6:DM$6)+HOUR($R12)-IF(HOUR($R12)&gt;=13,9,8),"")),""),"")</f>
        <v/>
      </c>
      <c r="DO12" s="27" t="str">
        <f t="array" ref="DO12">IFERROR(IF(AND(ISNUMBER(DO$6),DO$4&gt;=INT($R12)),IF(SUMIF($W$4:DO$4,"&gt;="&amp;INT($R12),$W$6:DO$6)-HOUR($R12)+IF(HOUR($R12)&gt;=13,9,8)&lt;=$M12,IF(DO$4=INT($R12),DO$6-HOUR($R12)+IF(HOUR($R12)&gt;=13,9,8),DO$6),IF(SUMIF($W$4:DO$4,"&gt;="&amp;INT($R12),$W$6:DO$6)-$M12-HOUR($R12)+IF(HOUR($R12)&gt;=13,9,8)&lt;DO$6,$M12-SUMIF($W$4:DN$4,"&gt;="&amp;INT($R12),$W$6:DN$6)+HOUR($R12)-IF(HOUR($R12)&gt;=13,9,8),"")),""),"")</f>
        <v/>
      </c>
      <c r="DP12" s="27" t="str">
        <f t="array" ref="DP12">IFERROR(IF(AND(ISNUMBER(DP$6),DP$4&gt;=INT($R12)),IF(SUMIF($W$4:DP$4,"&gt;="&amp;INT($R12),$W$6:DP$6)-HOUR($R12)+IF(HOUR($R12)&gt;=13,9,8)&lt;=$M12,IF(DP$4=INT($R12),DP$6-HOUR($R12)+IF(HOUR($R12)&gt;=13,9,8),DP$6),IF(SUMIF($W$4:DP$4,"&gt;="&amp;INT($R12),$W$6:DP$6)-$M12-HOUR($R12)+IF(HOUR($R12)&gt;=13,9,8)&lt;DP$6,$M12-SUMIF($W$4:DO$4,"&gt;="&amp;INT($R12),$W$6:DO$6)+HOUR($R12)-IF(HOUR($R12)&gt;=13,9,8),"")),""),"")</f>
        <v/>
      </c>
      <c r="DQ12" s="27" t="str">
        <f t="array" ref="DQ12">IFERROR(IF(AND(ISNUMBER(DQ$6),DQ$4&gt;=INT($R12)),IF(SUMIF($W$4:DQ$4,"&gt;="&amp;INT($R12),$W$6:DQ$6)-HOUR($R12)+IF(HOUR($R12)&gt;=13,9,8)&lt;=$M12,IF(DQ$4=INT($R12),DQ$6-HOUR($R12)+IF(HOUR($R12)&gt;=13,9,8),DQ$6),IF(SUMIF($W$4:DQ$4,"&gt;="&amp;INT($R12),$W$6:DQ$6)-$M12-HOUR($R12)+IF(HOUR($R12)&gt;=13,9,8)&lt;DQ$6,$M12-SUMIF($W$4:DP$4,"&gt;="&amp;INT($R12),$W$6:DP$6)+HOUR($R12)-IF(HOUR($R12)&gt;=13,9,8),"")),""),"")</f>
        <v/>
      </c>
      <c r="DR12" s="27" t="str">
        <f t="array" ref="DR12">IFERROR(IF(AND(ISNUMBER(DR$6),DR$4&gt;=INT($R12)),IF(SUMIF($W$4:DR$4,"&gt;="&amp;INT($R12),$W$6:DR$6)-HOUR($R12)+IF(HOUR($R12)&gt;=13,9,8)&lt;=$M12,IF(DR$4=INT($R12),DR$6-HOUR($R12)+IF(HOUR($R12)&gt;=13,9,8),DR$6),IF(SUMIF($W$4:DR$4,"&gt;="&amp;INT($R12),$W$6:DR$6)-$M12-HOUR($R12)+IF(HOUR($R12)&gt;=13,9,8)&lt;DR$6,$M12-SUMIF($W$4:DQ$4,"&gt;="&amp;INT($R12),$W$6:DQ$6)+HOUR($R12)-IF(HOUR($R12)&gt;=13,9,8),"")),""),"")</f>
        <v/>
      </c>
      <c r="DS12" s="27" t="str">
        <f t="array" ref="DS12">IFERROR(IF(AND(ISNUMBER(DS$6),DS$4&gt;=INT($R12)),IF(SUMIF($W$4:DS$4,"&gt;="&amp;INT($R12),$W$6:DS$6)-HOUR($R12)+IF(HOUR($R12)&gt;=13,9,8)&lt;=$M12,IF(DS$4=INT($R12),DS$6-HOUR($R12)+IF(HOUR($R12)&gt;=13,9,8),DS$6),IF(SUMIF($W$4:DS$4,"&gt;="&amp;INT($R12),$W$6:DS$6)-$M12-HOUR($R12)+IF(HOUR($R12)&gt;=13,9,8)&lt;DS$6,$M12-SUMIF($W$4:DR$4,"&gt;="&amp;INT($R12),$W$6:DR$6)+HOUR($R12)-IF(HOUR($R12)&gt;=13,9,8),"")),""),"")</f>
        <v/>
      </c>
      <c r="DT12" s="27" t="str">
        <f t="array" ref="DT12">IFERROR(IF(AND(ISNUMBER(DT$6),DT$4&gt;=INT($R12)),IF(SUMIF($W$4:DT$4,"&gt;="&amp;INT($R12),$W$6:DT$6)-HOUR($R12)+IF(HOUR($R12)&gt;=13,9,8)&lt;=$M12,IF(DT$4=INT($R12),DT$6-HOUR($R12)+IF(HOUR($R12)&gt;=13,9,8),DT$6),IF(SUMIF($W$4:DT$4,"&gt;="&amp;INT($R12),$W$6:DT$6)-$M12-HOUR($R12)+IF(HOUR($R12)&gt;=13,9,8)&lt;DT$6,$M12-SUMIF($W$4:DS$4,"&gt;="&amp;INT($R12),$W$6:DS$6)+HOUR($R12)-IF(HOUR($R12)&gt;=13,9,8),"")),""),"")</f>
        <v/>
      </c>
      <c r="DU12" s="27" t="str">
        <f t="array" ref="DU12">IFERROR(IF(AND(ISNUMBER(DU$6),DU$4&gt;=INT($R12)),IF(SUMIF($W$4:DU$4,"&gt;="&amp;INT($R12),$W$6:DU$6)-HOUR($R12)+IF(HOUR($R12)&gt;=13,9,8)&lt;=$M12,IF(DU$4=INT($R12),DU$6-HOUR($R12)+IF(HOUR($R12)&gt;=13,9,8),DU$6),IF(SUMIF($W$4:DU$4,"&gt;="&amp;INT($R12),$W$6:DU$6)-$M12-HOUR($R12)+IF(HOUR($R12)&gt;=13,9,8)&lt;DU$6,$M12-SUMIF($W$4:DT$4,"&gt;="&amp;INT($R12),$W$6:DT$6)+HOUR($R12)-IF(HOUR($R12)&gt;=13,9,8),"")),""),"")</f>
        <v/>
      </c>
      <c r="DV12" s="27" t="str">
        <f t="array" ref="DV12">IFERROR(IF(AND(ISNUMBER(DV$6),DV$4&gt;=INT($R12)),IF(SUMIF($W$4:DV$4,"&gt;="&amp;INT($R12),$W$6:DV$6)-HOUR($R12)+IF(HOUR($R12)&gt;=13,9,8)&lt;=$M12,IF(DV$4=INT($R12),DV$6-HOUR($R12)+IF(HOUR($R12)&gt;=13,9,8),DV$6),IF(SUMIF($W$4:DV$4,"&gt;="&amp;INT($R12),$W$6:DV$6)-$M12-HOUR($R12)+IF(HOUR($R12)&gt;=13,9,8)&lt;DV$6,$M12-SUMIF($W$4:DU$4,"&gt;="&amp;INT($R12),$W$6:DU$6)+HOUR($R12)-IF(HOUR($R12)&gt;=13,9,8),"")),""),"")</f>
        <v/>
      </c>
      <c r="DW12" s="27" t="str">
        <f t="array" ref="DW12">IFERROR(IF(AND(ISNUMBER(DW$6),DW$4&gt;=INT($R12)),IF(SUMIF($W$4:DW$4,"&gt;="&amp;INT($R12),$W$6:DW$6)-HOUR($R12)+IF(HOUR($R12)&gt;=13,9,8)&lt;=$M12,IF(DW$4=INT($R12),DW$6-HOUR($R12)+IF(HOUR($R12)&gt;=13,9,8),DW$6),IF(SUMIF($W$4:DW$4,"&gt;="&amp;INT($R12),$W$6:DW$6)-$M12-HOUR($R12)+IF(HOUR($R12)&gt;=13,9,8)&lt;DW$6,$M12-SUMIF($W$4:DV$4,"&gt;="&amp;INT($R12),$W$6:DV$6)+HOUR($R12)-IF(HOUR($R12)&gt;=13,9,8),"")),""),"")</f>
        <v/>
      </c>
      <c r="DX12" s="27" t="str">
        <f t="array" ref="DX12">IFERROR(IF(AND(ISNUMBER(DX$6),DX$4&gt;=INT($R12)),IF(SUMIF($W$4:DX$4,"&gt;="&amp;INT($R12),$W$6:DX$6)-HOUR($R12)+IF(HOUR($R12)&gt;=13,9,8)&lt;=$M12,IF(DX$4=INT($R12),DX$6-HOUR($R12)+IF(HOUR($R12)&gt;=13,9,8),DX$6),IF(SUMIF($W$4:DX$4,"&gt;="&amp;INT($R12),$W$6:DX$6)-$M12-HOUR($R12)+IF(HOUR($R12)&gt;=13,9,8)&lt;DX$6,$M12-SUMIF($W$4:DW$4,"&gt;="&amp;INT($R12),$W$6:DW$6)+HOUR($R12)-IF(HOUR($R12)&gt;=13,9,8),"")),""),"")</f>
        <v/>
      </c>
      <c r="DY12" s="27" t="str">
        <f t="array" ref="DY12">IFERROR(IF(AND(ISNUMBER(DY$6),DY$4&gt;=INT($R12)),IF(SUMIF($W$4:DY$4,"&gt;="&amp;INT($R12),$W$6:DY$6)-HOUR($R12)+IF(HOUR($R12)&gt;=13,9,8)&lt;=$M12,IF(DY$4=INT($R12),DY$6-HOUR($R12)+IF(HOUR($R12)&gt;=13,9,8),DY$6),IF(SUMIF($W$4:DY$4,"&gt;="&amp;INT($R12),$W$6:DY$6)-$M12-HOUR($R12)+IF(HOUR($R12)&gt;=13,9,8)&lt;DY$6,$M12-SUMIF($W$4:DX$4,"&gt;="&amp;INT($R12),$W$6:DX$6)+HOUR($R12)-IF(HOUR($R12)&gt;=13,9,8),"")),""),"")</f>
        <v/>
      </c>
      <c r="DZ12" s="27" t="str">
        <f t="array" ref="DZ12">IFERROR(IF(AND(ISNUMBER(DZ$6),DZ$4&gt;=INT($R12)),IF(SUMIF($W$4:DZ$4,"&gt;="&amp;INT($R12),$W$6:DZ$6)-HOUR($R12)+IF(HOUR($R12)&gt;=13,9,8)&lt;=$M12,IF(DZ$4=INT($R12),DZ$6-HOUR($R12)+IF(HOUR($R12)&gt;=13,9,8),DZ$6),IF(SUMIF($W$4:DZ$4,"&gt;="&amp;INT($R12),$W$6:DZ$6)-$M12-HOUR($R12)+IF(HOUR($R12)&gt;=13,9,8)&lt;DZ$6,$M12-SUMIF($W$4:DY$4,"&gt;="&amp;INT($R12),$W$6:DY$6)+HOUR($R12)-IF(HOUR($R12)&gt;=13,9,8),"")),""),"")</f>
        <v/>
      </c>
      <c r="EA12" s="27" t="str">
        <f t="array" ref="EA12">IFERROR(IF(AND(ISNUMBER(EA$6),EA$4&gt;=INT($R12)),IF(SUMIF($W$4:EA$4,"&gt;="&amp;INT($R12),$W$6:EA$6)-HOUR($R12)+IF(HOUR($R12)&gt;=13,9,8)&lt;=$M12,IF(EA$4=INT($R12),EA$6-HOUR($R12)+IF(HOUR($R12)&gt;=13,9,8),EA$6),IF(SUMIF($W$4:EA$4,"&gt;="&amp;INT($R12),$W$6:EA$6)-$M12-HOUR($R12)+IF(HOUR($R12)&gt;=13,9,8)&lt;EA$6,$M12-SUMIF($W$4:DZ$4,"&gt;="&amp;INT($R12),$W$6:DZ$6)+HOUR($R12)-IF(HOUR($R12)&gt;=13,9,8),"")),""),"")</f>
        <v/>
      </c>
      <c r="EB12" s="27" t="str">
        <f t="array" ref="EB12">IFERROR(IF(AND(ISNUMBER(EB$6),EB$4&gt;=INT($R12)),IF(SUMIF($W$4:EB$4,"&gt;="&amp;INT($R12),$W$6:EB$6)-HOUR($R12)+IF(HOUR($R12)&gt;=13,9,8)&lt;=$M12,IF(EB$4=INT($R12),EB$6-HOUR($R12)+IF(HOUR($R12)&gt;=13,9,8),EB$6),IF(SUMIF($W$4:EB$4,"&gt;="&amp;INT($R12),$W$6:EB$6)-$M12-HOUR($R12)+IF(HOUR($R12)&gt;=13,9,8)&lt;EB$6,$M12-SUMIF($W$4:EA$4,"&gt;="&amp;INT($R12),$W$6:EA$6)+HOUR($R12)-IF(HOUR($R12)&gt;=13,9,8),"")),""),"")</f>
        <v/>
      </c>
      <c r="EC12" s="27" t="str">
        <f t="array" ref="EC12">IFERROR(IF(AND(ISNUMBER(EC$6),EC$4&gt;=INT($R12)),IF(SUMIF($W$4:EC$4,"&gt;="&amp;INT($R12),$W$6:EC$6)-HOUR($R12)+IF(HOUR($R12)&gt;=13,9,8)&lt;=$M12,IF(EC$4=INT($R12),EC$6-HOUR($R12)+IF(HOUR($R12)&gt;=13,9,8),EC$6),IF(SUMIF($W$4:EC$4,"&gt;="&amp;INT($R12),$W$6:EC$6)-$M12-HOUR($R12)+IF(HOUR($R12)&gt;=13,9,8)&lt;EC$6,$M12-SUMIF($W$4:EB$4,"&gt;="&amp;INT($R12),$W$6:EB$6)+HOUR($R12)-IF(HOUR($R12)&gt;=13,9,8),"")),""),"")</f>
        <v/>
      </c>
      <c r="ED12" s="27" t="str">
        <f t="array" ref="ED12">IFERROR(IF(AND(ISNUMBER(ED$6),ED$4&gt;=INT($R12)),IF(SUMIF($W$4:ED$4,"&gt;="&amp;INT($R12),$W$6:ED$6)-HOUR($R12)+IF(HOUR($R12)&gt;=13,9,8)&lt;=$M12,IF(ED$4=INT($R12),ED$6-HOUR($R12)+IF(HOUR($R12)&gt;=13,9,8),ED$6),IF(SUMIF($W$4:ED$4,"&gt;="&amp;INT($R12),$W$6:ED$6)-$M12-HOUR($R12)+IF(HOUR($R12)&gt;=13,9,8)&lt;ED$6,$M12-SUMIF($W$4:EC$4,"&gt;="&amp;INT($R12),$W$6:EC$6)+HOUR($R12)-IF(HOUR($R12)&gt;=13,9,8),"")),""),"")</f>
        <v/>
      </c>
      <c r="EE12" s="27" t="str">
        <f t="array" ref="EE12">IFERROR(IF(AND(ISNUMBER(EE$6),EE$4&gt;=INT($R12)),IF(SUMIF($W$4:EE$4,"&gt;="&amp;INT($R12),$W$6:EE$6)-HOUR($R12)+IF(HOUR($R12)&gt;=13,9,8)&lt;=$M12,IF(EE$4=INT($R12),EE$6-HOUR($R12)+IF(HOUR($R12)&gt;=13,9,8),EE$6),IF(SUMIF($W$4:EE$4,"&gt;="&amp;INT($R12),$W$6:EE$6)-$M12-HOUR($R12)+IF(HOUR($R12)&gt;=13,9,8)&lt;EE$6,$M12-SUMIF($W$4:ED$4,"&gt;="&amp;INT($R12),$W$6:ED$6)+HOUR($R12)-IF(HOUR($R12)&gt;=13,9,8),"")),""),"")</f>
        <v/>
      </c>
      <c r="EF12" s="27" t="str">
        <f t="array" ref="EF12">IFERROR(IF(AND(ISNUMBER(EF$6),EF$4&gt;=INT($R12)),IF(SUMIF($W$4:EF$4,"&gt;="&amp;INT($R12),$W$6:EF$6)-HOUR($R12)+IF(HOUR($R12)&gt;=13,9,8)&lt;=$M12,IF(EF$4=INT($R12),EF$6-HOUR($R12)+IF(HOUR($R12)&gt;=13,9,8),EF$6),IF(SUMIF($W$4:EF$4,"&gt;="&amp;INT($R12),$W$6:EF$6)-$M12-HOUR($R12)+IF(HOUR($R12)&gt;=13,9,8)&lt;EF$6,$M12-SUMIF($W$4:EE$4,"&gt;="&amp;INT($R12),$W$6:EE$6)+HOUR($R12)-IF(HOUR($R12)&gt;=13,9,8),"")),""),"")</f>
        <v/>
      </c>
      <c r="EG12" s="27" t="str">
        <f t="array" ref="EG12">IFERROR(IF(AND(ISNUMBER(EG$6),EG$4&gt;=INT($R12)),IF(SUMIF($W$4:EG$4,"&gt;="&amp;INT($R12),$W$6:EG$6)-HOUR($R12)+IF(HOUR($R12)&gt;=13,9,8)&lt;=$M12,IF(EG$4=INT($R12),EG$6-HOUR($R12)+IF(HOUR($R12)&gt;=13,9,8),EG$6),IF(SUMIF($W$4:EG$4,"&gt;="&amp;INT($R12),$W$6:EG$6)-$M12-HOUR($R12)+IF(HOUR($R12)&gt;=13,9,8)&lt;EG$6,$M12-SUMIF($W$4:EF$4,"&gt;="&amp;INT($R12),$W$6:EF$6)+HOUR($R12)-IF(HOUR($R12)&gt;=13,9,8),"")),""),"")</f>
        <v/>
      </c>
      <c r="EH12" s="27" t="str">
        <f t="array" ref="EH12">IFERROR(IF(AND(ISNUMBER(EH$6),EH$4&gt;=INT($R12)),IF(SUMIF($W$4:EH$4,"&gt;="&amp;INT($R12),$W$6:EH$6)-HOUR($R12)+IF(HOUR($R12)&gt;=13,9,8)&lt;=$M12,IF(EH$4=INT($R12),EH$6-HOUR($R12)+IF(HOUR($R12)&gt;=13,9,8),EH$6),IF(SUMIF($W$4:EH$4,"&gt;="&amp;INT($R12),$W$6:EH$6)-$M12-HOUR($R12)+IF(HOUR($R12)&gt;=13,9,8)&lt;EH$6,$M12-SUMIF($W$4:EG$4,"&gt;="&amp;INT($R12),$W$6:EG$6)+HOUR($R12)-IF(HOUR($R12)&gt;=13,9,8),"")),""),"")</f>
        <v/>
      </c>
      <c r="EI12" s="27" t="str">
        <f t="array" ref="EI12">IFERROR(IF(AND(ISNUMBER(EI$6),EI$4&gt;=INT($R12)),IF(SUMIF($W$4:EI$4,"&gt;="&amp;INT($R12),$W$6:EI$6)-HOUR($R12)+IF(HOUR($R12)&gt;=13,9,8)&lt;=$M12,IF(EI$4=INT($R12),EI$6-HOUR($R12)+IF(HOUR($R12)&gt;=13,9,8),EI$6),IF(SUMIF($W$4:EI$4,"&gt;="&amp;INT($R12),$W$6:EI$6)-$M12-HOUR($R12)+IF(HOUR($R12)&gt;=13,9,8)&lt;EI$6,$M12-SUMIF($W$4:EH$4,"&gt;="&amp;INT($R12),$W$6:EH$6)+HOUR($R12)-IF(HOUR($R12)&gt;=13,9,8),"")),""),"")</f>
        <v/>
      </c>
      <c r="EJ12" s="27" t="str">
        <f t="array" ref="EJ12">IFERROR(IF(AND(ISNUMBER(EJ$6),EJ$4&gt;=INT($R12)),IF(SUMIF($W$4:EJ$4,"&gt;="&amp;INT($R12),$W$6:EJ$6)-HOUR($R12)+IF(HOUR($R12)&gt;=13,9,8)&lt;=$M12,IF(EJ$4=INT($R12),EJ$6-HOUR($R12)+IF(HOUR($R12)&gt;=13,9,8),EJ$6),IF(SUMIF($W$4:EJ$4,"&gt;="&amp;INT($R12),$W$6:EJ$6)-$M12-HOUR($R12)+IF(HOUR($R12)&gt;=13,9,8)&lt;EJ$6,$M12-SUMIF($W$4:EI$4,"&gt;="&amp;INT($R12),$W$6:EI$6)+HOUR($R12)-IF(HOUR($R12)&gt;=13,9,8),"")),""),"")</f>
        <v/>
      </c>
      <c r="EK12" s="27" t="str">
        <f t="array" ref="EK12">IFERROR(IF(AND(ISNUMBER(EK$6),EK$4&gt;=INT($R12)),IF(SUMIF($W$4:EK$4,"&gt;="&amp;INT($R12),$W$6:EK$6)-HOUR($R12)+IF(HOUR($R12)&gt;=13,9,8)&lt;=$M12,IF(EK$4=INT($R12),EK$6-HOUR($R12)+IF(HOUR($R12)&gt;=13,9,8),EK$6),IF(SUMIF($W$4:EK$4,"&gt;="&amp;INT($R12),$W$6:EK$6)-$M12-HOUR($R12)+IF(HOUR($R12)&gt;=13,9,8)&lt;EK$6,$M12-SUMIF($W$4:EJ$4,"&gt;="&amp;INT($R12),$W$6:EJ$6)+HOUR($R12)-IF(HOUR($R12)&gt;=13,9,8),"")),""),"")</f>
        <v/>
      </c>
      <c r="EL12" s="27" t="str">
        <f t="array" ref="EL12">IFERROR(IF(AND(ISNUMBER(EL$6),EL$4&gt;=INT($R12)),IF(SUMIF($W$4:EL$4,"&gt;="&amp;INT($R12),$W$6:EL$6)-HOUR($R12)+IF(HOUR($R12)&gt;=13,9,8)&lt;=$M12,IF(EL$4=INT($R12),EL$6-HOUR($R12)+IF(HOUR($R12)&gt;=13,9,8),EL$6),IF(SUMIF($W$4:EL$4,"&gt;="&amp;INT($R12),$W$6:EL$6)-$M12-HOUR($R12)+IF(HOUR($R12)&gt;=13,9,8)&lt;EL$6,$M12-SUMIF($W$4:EK$4,"&gt;="&amp;INT($R12),$W$6:EK$6)+HOUR($R12)-IF(HOUR($R12)&gt;=13,9,8),"")),""),"")</f>
        <v/>
      </c>
      <c r="EM12" s="27" t="str">
        <f t="array" ref="EM12">IFERROR(IF(AND(ISNUMBER(EM$6),EM$4&gt;=INT($R12)),IF(SUMIF($W$4:EM$4,"&gt;="&amp;INT($R12),$W$6:EM$6)-HOUR($R12)+IF(HOUR($R12)&gt;=13,9,8)&lt;=$M12,IF(EM$4=INT($R12),EM$6-HOUR($R12)+IF(HOUR($R12)&gt;=13,9,8),EM$6),IF(SUMIF($W$4:EM$4,"&gt;="&amp;INT($R12),$W$6:EM$6)-$M12-HOUR($R12)+IF(HOUR($R12)&gt;=13,9,8)&lt;EM$6,$M12-SUMIF($W$4:EL$4,"&gt;="&amp;INT($R12),$W$6:EL$6)+HOUR($R12)-IF(HOUR($R12)&gt;=13,9,8),"")),""),"")</f>
        <v/>
      </c>
      <c r="EN12" s="27" t="str">
        <f t="array" ref="EN12">IFERROR(IF(AND(ISNUMBER(EN$6),EN$4&gt;=INT($R12)),IF(SUMIF($W$4:EN$4,"&gt;="&amp;INT($R12),$W$6:EN$6)-HOUR($R12)+IF(HOUR($R12)&gt;=13,9,8)&lt;=$M12,IF(EN$4=INT($R12),EN$6-HOUR($R12)+IF(HOUR($R12)&gt;=13,9,8),EN$6),IF(SUMIF($W$4:EN$4,"&gt;="&amp;INT($R12),$W$6:EN$6)-$M12-HOUR($R12)+IF(HOUR($R12)&gt;=13,9,8)&lt;EN$6,$M12-SUMIF($W$4:EM$4,"&gt;="&amp;INT($R12),$W$6:EM$6)+HOUR($R12)-IF(HOUR($R12)&gt;=13,9,8),"")),""),"")</f>
        <v/>
      </c>
      <c r="EO12" s="27" t="str">
        <f t="array" ref="EO12">IFERROR(IF(AND(ISNUMBER(EO$6),EO$4&gt;=INT($R12)),IF(SUMIF($W$4:EO$4,"&gt;="&amp;INT($R12),$W$6:EO$6)-HOUR($R12)+IF(HOUR($R12)&gt;=13,9,8)&lt;=$M12,IF(EO$4=INT($R12),EO$6-HOUR($R12)+IF(HOUR($R12)&gt;=13,9,8),EO$6),IF(SUMIF($W$4:EO$4,"&gt;="&amp;INT($R12),$W$6:EO$6)-$M12-HOUR($R12)+IF(HOUR($R12)&gt;=13,9,8)&lt;EO$6,$M12-SUMIF($W$4:EN$4,"&gt;="&amp;INT($R12),$W$6:EN$6)+HOUR($R12)-IF(HOUR($R12)&gt;=13,9,8),"")),""),"")</f>
        <v/>
      </c>
      <c r="EP12" s="27" t="str">
        <f t="array" ref="EP12">IFERROR(IF(AND(ISNUMBER(EP$6),EP$4&gt;=INT($R12)),IF(SUMIF($W$4:EP$4,"&gt;="&amp;INT($R12),$W$6:EP$6)-HOUR($R12)+IF(HOUR($R12)&gt;=13,9,8)&lt;=$M12,IF(EP$4=INT($R12),EP$6-HOUR($R12)+IF(HOUR($R12)&gt;=13,9,8),EP$6),IF(SUMIF($W$4:EP$4,"&gt;="&amp;INT($R12),$W$6:EP$6)-$M12-HOUR($R12)+IF(HOUR($R12)&gt;=13,9,8)&lt;EP$6,$M12-SUMIF($W$4:EO$4,"&gt;="&amp;INT($R12),$W$6:EO$6)+HOUR($R12)-IF(HOUR($R12)&gt;=13,9,8),"")),""),"")</f>
        <v/>
      </c>
      <c r="EQ12" s="27" t="str">
        <f t="array" ref="EQ12">IFERROR(IF(AND(ISNUMBER(EQ$6),EQ$4&gt;=INT($R12)),IF(SUMIF($W$4:EQ$4,"&gt;="&amp;INT($R12),$W$6:EQ$6)-HOUR($R12)+IF(HOUR($R12)&gt;=13,9,8)&lt;=$M12,IF(EQ$4=INT($R12),EQ$6-HOUR($R12)+IF(HOUR($R12)&gt;=13,9,8),EQ$6),IF(SUMIF($W$4:EQ$4,"&gt;="&amp;INT($R12),$W$6:EQ$6)-$M12-HOUR($R12)+IF(HOUR($R12)&gt;=13,9,8)&lt;EQ$6,$M12-SUMIF($W$4:EP$4,"&gt;="&amp;INT($R12),$W$6:EP$6)+HOUR($R12)-IF(HOUR($R12)&gt;=13,9,8),"")),""),"")</f>
        <v/>
      </c>
      <c r="ER12" s="27" t="str">
        <f t="array" ref="ER12">IFERROR(IF(AND(ISNUMBER(ER$6),ER$4&gt;=INT($R12)),IF(SUMIF($W$4:ER$4,"&gt;="&amp;INT($R12),$W$6:ER$6)-HOUR($R12)+IF(HOUR($R12)&gt;=13,9,8)&lt;=$M12,IF(ER$4=INT($R12),ER$6-HOUR($R12)+IF(HOUR($R12)&gt;=13,9,8),ER$6),IF(SUMIF($W$4:ER$4,"&gt;="&amp;INT($R12),$W$6:ER$6)-$M12-HOUR($R12)+IF(HOUR($R12)&gt;=13,9,8)&lt;ER$6,$M12-SUMIF($W$4:EQ$4,"&gt;="&amp;INT($R12),$W$6:EQ$6)+HOUR($R12)-IF(HOUR($R12)&gt;=13,9,8),"")),""),"")</f>
        <v/>
      </c>
      <c r="ES12" s="27" t="str">
        <f t="array" ref="ES12">IFERROR(IF(AND(ISNUMBER(ES$6),ES$4&gt;=INT($R12)),IF(SUMIF($W$4:ES$4,"&gt;="&amp;INT($R12),$W$6:ES$6)-HOUR($R12)+IF(HOUR($R12)&gt;=13,9,8)&lt;=$M12,IF(ES$4=INT($R12),ES$6-HOUR($R12)+IF(HOUR($R12)&gt;=13,9,8),ES$6),IF(SUMIF($W$4:ES$4,"&gt;="&amp;INT($R12),$W$6:ES$6)-$M12-HOUR($R12)+IF(HOUR($R12)&gt;=13,9,8)&lt;ES$6,$M12-SUMIF($W$4:ER$4,"&gt;="&amp;INT($R12),$W$6:ER$6)+HOUR($R12)-IF(HOUR($R12)&gt;=13,9,8),"")),""),"")</f>
        <v/>
      </c>
      <c r="ET12" s="27">
        <f t="array" ref="ET12">IFERROR(IF(AND(ISNUMBER(ET$6),ET$4&gt;=INT($R12)),IF(SUMIF($W$4:ET$4,"&gt;="&amp;INT($R12),$W$6:ET$6)-HOUR($R12)+IF(HOUR($R12)&gt;=13,9,8)&lt;=$M12,IF(ET$4=INT($R12),ET$6-HOUR($R12)+IF(HOUR($R12)&gt;=13,9,8),ET$6),IF(SUMIF($W$4:ET$4,"&gt;="&amp;INT($R12),$W$6:ET$6)-$M12-HOUR($R12)+IF(HOUR($R12)&gt;=13,9,8)&lt;ET$6,$M12-SUMIF($W$4:ES$4,"&gt;="&amp;INT($R12),$W$6:ES$6)+HOUR($R12)-IF(HOUR($R12)&gt;=13,9,8),"")),""),"")</f>
        <v>6.5</v>
      </c>
      <c r="EU12" s="27">
        <f t="array" ref="EU12">IFERROR(IF(AND(ISNUMBER(EU$6),EU$4&gt;=INT($R12)),IF(SUMIF($W$4:EU$4,"&gt;="&amp;INT($R12),$W$6:EU$6)-HOUR($R12)+IF(HOUR($R12)&gt;=13,9,8)&lt;=$M12,IF(EU$4=INT($R12),EU$6-HOUR($R12)+IF(HOUR($R12)&gt;=13,9,8),EU$6),IF(SUMIF($W$4:EU$4,"&gt;="&amp;INT($R12),$W$6:EU$6)-$M12-HOUR($R12)+IF(HOUR($R12)&gt;=13,9,8)&lt;EU$6,$M12-SUMIF($W$4:ET$4,"&gt;="&amp;INT($R12),$W$6:ET$6)+HOUR($R12)-IF(HOUR($R12)&gt;=13,9,8),"")),""),"")</f>
        <v>6.5</v>
      </c>
      <c r="EV12" s="27" t="str">
        <f t="array" ref="EV12">IFERROR(IF(AND(ISNUMBER(EV$6),EV$4&gt;=INT($R12)),IF(SUMIF($W$4:EV$4,"&gt;="&amp;INT($R12),$W$6:EV$6)-HOUR($R12)+IF(HOUR($R12)&gt;=13,9,8)&lt;=$M12,IF(EV$4=INT($R12),EV$6-HOUR($R12)+IF(HOUR($R12)&gt;=13,9,8),EV$6),IF(SUMIF($W$4:EV$4,"&gt;="&amp;INT($R12),$W$6:EV$6)-$M12-HOUR($R12)+IF(HOUR($R12)&gt;=13,9,8)&lt;EV$6,$M12-SUMIF($W$4:EU$4,"&gt;="&amp;INT($R12),$W$6:EU$6)+HOUR($R12)-IF(HOUR($R12)&gt;=13,9,8),"")),""),"")</f>
        <v/>
      </c>
      <c r="EW12" s="27" t="str">
        <f t="array" ref="EW12">IFERROR(IF(AND(ISNUMBER(EW$6),EW$4&gt;=INT($R12)),IF(SUMIF($W$4:EW$4,"&gt;="&amp;INT($R12),$W$6:EW$6)-HOUR($R12)+IF(HOUR($R12)&gt;=13,9,8)&lt;=$M12,IF(EW$4=INT($R12),EW$6-HOUR($R12)+IF(HOUR($R12)&gt;=13,9,8),EW$6),IF(SUMIF($W$4:EW$4,"&gt;="&amp;INT($R12),$W$6:EW$6)-$M12-HOUR($R12)+IF(HOUR($R12)&gt;=13,9,8)&lt;EW$6,$M12-SUMIF($W$4:EV$4,"&gt;="&amp;INT($R12),$W$6:EV$6)+HOUR($R12)-IF(HOUR($R12)&gt;=13,9,8),"")),""),"")</f>
        <v/>
      </c>
      <c r="EX12" s="27" t="str">
        <f t="array" ref="EX12">IFERROR(IF(AND(ISNUMBER(EX$6),EX$4&gt;=INT($R12)),IF(SUMIF($W$4:EX$4,"&gt;="&amp;INT($R12),$W$6:EX$6)-HOUR($R12)+IF(HOUR($R12)&gt;=13,9,8)&lt;=$M12,IF(EX$4=INT($R12),EX$6-HOUR($R12)+IF(HOUR($R12)&gt;=13,9,8),EX$6),IF(SUMIF($W$4:EX$4,"&gt;="&amp;INT($R12),$W$6:EX$6)-$M12-HOUR($R12)+IF(HOUR($R12)&gt;=13,9,8)&lt;EX$6,$M12-SUMIF($W$4:EW$4,"&gt;="&amp;INT($R12),$W$6:EW$6)+HOUR($R12)-IF(HOUR($R12)&gt;=13,9,8),"")),""),"")</f>
        <v/>
      </c>
      <c r="EY12" s="27">
        <f t="array" ref="EY12">IFERROR(IF(AND(ISNUMBER(EY$6),EY$4&gt;=INT($R12)),IF(SUMIF($W$4:EY$4,"&gt;="&amp;INT($R12),$W$6:EY$6)-HOUR($R12)+IF(HOUR($R12)&gt;=13,9,8)&lt;=$M12,IF(EY$4=INT($R12),EY$6-HOUR($R12)+IF(HOUR($R12)&gt;=13,9,8),EY$6),IF(SUMIF($W$4:EY$4,"&gt;="&amp;INT($R12),$W$6:EY$6)-$M12-HOUR($R12)+IF(HOUR($R12)&gt;=13,9,8)&lt;EY$6,$M12-SUMIF($W$4:EX$4,"&gt;="&amp;INT($R12),$W$6:EX$6)+HOUR($R12)-IF(HOUR($R12)&gt;=13,9,8),"")),""),"")</f>
        <v>7.5</v>
      </c>
      <c r="EZ12" s="27">
        <f t="array" ref="EZ12">IFERROR(IF(AND(ISNUMBER(EZ$6),EZ$4&gt;=INT($R12)),IF(SUMIF($W$4:EZ$4,"&gt;="&amp;INT($R12),$W$6:EZ$6)-HOUR($R12)+IF(HOUR($R12)&gt;=13,9,8)&lt;=$M12,IF(EZ$4=INT($R12),EZ$6-HOUR($R12)+IF(HOUR($R12)&gt;=13,9,8),EZ$6),IF(SUMIF($W$4:EZ$4,"&gt;="&amp;INT($R12),$W$6:EZ$6)-$M12-HOUR($R12)+IF(HOUR($R12)&gt;=13,9,8)&lt;EZ$6,$M12-SUMIF($W$4:EY$4,"&gt;="&amp;INT($R12),$W$6:EY$6)+HOUR($R12)-IF(HOUR($R12)&gt;=13,9,8),"")),""),"")</f>
        <v>7.5</v>
      </c>
      <c r="FA12" s="27">
        <f t="array" ref="FA12">IFERROR(IF(AND(ISNUMBER(FA$6),FA$4&gt;=INT($R12)),IF(SUMIF($W$4:FA$4,"&gt;="&amp;INT($R12),$W$6:FA$6)-HOUR($R12)+IF(HOUR($R12)&gt;=13,9,8)&lt;=$M12,IF(FA$4=INT($R12),FA$6-HOUR($R12)+IF(HOUR($R12)&gt;=13,9,8),FA$6),IF(SUMIF($W$4:FA$4,"&gt;="&amp;INT($R12),$W$6:FA$6)-$M12-HOUR($R12)+IF(HOUR($R12)&gt;=13,9,8)&lt;FA$6,$M12-SUMIF($W$4:EZ$4,"&gt;="&amp;INT($R12),$W$6:EZ$6)+HOUR($R12)-IF(HOUR($R12)&gt;=13,9,8),"")),""),"")</f>
        <v>7.5</v>
      </c>
      <c r="FB12" s="27">
        <f t="array" ref="FB12">IFERROR(IF(AND(ISNUMBER(FB$6),FB$4&gt;=INT($R12)),IF(SUMIF($W$4:FB$4,"&gt;="&amp;INT($R12),$W$6:FB$6)-HOUR($R12)+IF(HOUR($R12)&gt;=13,9,8)&lt;=$M12,IF(FB$4=INT($R12),FB$6-HOUR($R12)+IF(HOUR($R12)&gt;=13,9,8),FB$6),IF(SUMIF($W$4:FB$4,"&gt;="&amp;INT($R12),$W$6:FB$6)-$M12-HOUR($R12)+IF(HOUR($R12)&gt;=13,9,8)&lt;FB$6,$M12-SUMIF($W$4:FA$4,"&gt;="&amp;INT($R12),$W$6:FA$6)+HOUR($R12)-IF(HOUR($R12)&gt;=13,9,8),"")),""),"")</f>
        <v>7.5</v>
      </c>
      <c r="FC12" s="27">
        <f t="array" ref="FC12">IFERROR(IF(AND(ISNUMBER(FC$6),FC$4&gt;=INT($R12)),IF(SUMIF($W$4:FC$4,"&gt;="&amp;INT($R12),$W$6:FC$6)-HOUR($R12)+IF(HOUR($R12)&gt;=13,9,8)&lt;=$M12,IF(FC$4=INT($R12),FC$6-HOUR($R12)+IF(HOUR($R12)&gt;=13,9,8),FC$6),IF(SUMIF($W$4:FC$4,"&gt;="&amp;INT($R12),$W$6:FC$6)-$M12-HOUR($R12)+IF(HOUR($R12)&gt;=13,9,8)&lt;FC$6,$M12-SUMIF($W$4:FB$4,"&gt;="&amp;INT($R12),$W$6:FB$6)+HOUR($R12)-IF(HOUR($R12)&gt;=13,9,8),"")),""),"")</f>
        <v>4.5</v>
      </c>
      <c r="FD12" s="27" t="str">
        <f t="array" ref="FD12">IFERROR(IF(AND(ISNUMBER(FD$6),FD$4&gt;=INT($R12)),IF(SUMIF($W$4:FD$4,"&gt;="&amp;INT($R12),$W$6:FD$6)-HOUR($R12)+IF(HOUR($R12)&gt;=13,9,8)&lt;=$M12,IF(FD$4=INT($R12),FD$6-HOUR($R12)+IF(HOUR($R12)&gt;=13,9,8),FD$6),IF(SUMIF($W$4:FD$4,"&gt;="&amp;INT($R12),$W$6:FD$6)-$M12-HOUR($R12)+IF(HOUR($R12)&gt;=13,9,8)&lt;FD$6,$M12-SUMIF($W$4:FC$4,"&gt;="&amp;INT($R12),$W$6:FC$6)+HOUR($R12)-IF(HOUR($R12)&gt;=13,9,8),"")),""),"")</f>
        <v/>
      </c>
      <c r="FE12" s="27">
        <f t="array" ref="FE12">IFERROR(IF(AND(ISNUMBER(FE$6),FE$4&gt;=INT($R12)),IF(SUMIF($W$4:FE$4,"&gt;="&amp;INT($R12),$W$6:FE$6)-HOUR($R12)+IF(HOUR($R12)&gt;=13,9,8)&lt;=$M12,IF(FE$4=INT($R12),FE$6-HOUR($R12)+IF(HOUR($R12)&gt;=13,9,8),FE$6),IF(SUMIF($W$4:FE$4,"&gt;="&amp;INT($R12),$W$6:FE$6)-$M12-HOUR($R12)+IF(HOUR($R12)&gt;=13,9,8)&lt;FE$6,$M12-SUMIF($W$4:FD$4,"&gt;="&amp;INT($R12),$W$6:FD$6)+HOUR($R12)-IF(HOUR($R12)&gt;=13,9,8),"")),""),"")</f>
        <v>2.5</v>
      </c>
      <c r="FF12" s="27" t="str">
        <f t="array" ref="FF12">IFERROR(IF(AND(ISNUMBER(FF$6),FF$4&gt;=INT($R12)),IF(SUMIF($W$4:FF$4,"&gt;="&amp;INT($R12),$W$6:FF$6)-HOUR($R12)+IF(HOUR($R12)&gt;=13,9,8)&lt;=$M12,IF(FF$4=INT($R12),FF$6-HOUR($R12)+IF(HOUR($R12)&gt;=13,9,8),FF$6),IF(SUMIF($W$4:FF$4,"&gt;="&amp;INT($R12),$W$6:FF$6)-$M12-HOUR($R12)+IF(HOUR($R12)&gt;=13,9,8)&lt;FF$6,$M12-SUMIF($W$4:FE$4,"&gt;="&amp;INT($R12),$W$6:FE$6)+HOUR($R12)-IF(HOUR($R12)&gt;=13,9,8),"")),""),"")</f>
        <v/>
      </c>
      <c r="FG12" s="27" t="str">
        <f t="array" ref="FG12">IFERROR(IF(AND(ISNUMBER(FG$6),FG$4&gt;=INT($R12)),IF(SUMIF($W$4:FG$4,"&gt;="&amp;INT($R12),$W$6:FG$6)-HOUR($R12)+IF(HOUR($R12)&gt;=13,9,8)&lt;=$M12,IF(FG$4=INT($R12),FG$6-HOUR($R12)+IF(HOUR($R12)&gt;=13,9,8),FG$6),IF(SUMIF($W$4:FG$4,"&gt;="&amp;INT($R12),$W$6:FG$6)-$M12-HOUR($R12)+IF(HOUR($R12)&gt;=13,9,8)&lt;FG$6,$M12-SUMIF($W$4:FF$4,"&gt;="&amp;INT($R12),$W$6:FF$6)+HOUR($R12)-IF(HOUR($R12)&gt;=13,9,8),"")),""),"")</f>
        <v/>
      </c>
      <c r="FH12" s="27" t="str">
        <f t="array" ref="FH12">IFERROR(IF(AND(ISNUMBER(FH$6),FH$4&gt;=INT($R12)),IF(SUMIF($W$4:FH$4,"&gt;="&amp;INT($R12),$W$6:FH$6)-HOUR($R12)+IF(HOUR($R12)&gt;=13,9,8)&lt;=$M12,IF(FH$4=INT($R12),FH$6-HOUR($R12)+IF(HOUR($R12)&gt;=13,9,8),FH$6),IF(SUMIF($W$4:FH$4,"&gt;="&amp;INT($R12),$W$6:FH$6)-$M12-HOUR($R12)+IF(HOUR($R12)&gt;=13,9,8)&lt;FH$6,$M12-SUMIF($W$4:FG$4,"&gt;="&amp;INT($R12),$W$6:FG$6)+HOUR($R12)-IF(HOUR($R12)&gt;=13,9,8),"")),""),"")</f>
        <v/>
      </c>
      <c r="FI12" s="27" t="str">
        <f t="array" ref="FI12">IFERROR(IF(AND(ISNUMBER(FI$6),FI$4&gt;=INT($R12)),IF(SUMIF($W$4:FI$4,"&gt;="&amp;INT($R12),$W$6:FI$6)-HOUR($R12)+IF(HOUR($R12)&gt;=13,9,8)&lt;=$M12,IF(FI$4=INT($R12),FI$6-HOUR($R12)+IF(HOUR($R12)&gt;=13,9,8),FI$6),IF(SUMIF($W$4:FI$4,"&gt;="&amp;INT($R12),$W$6:FI$6)-$M12-HOUR($R12)+IF(HOUR($R12)&gt;=13,9,8)&lt;FI$6,$M12-SUMIF($W$4:FH$4,"&gt;="&amp;INT($R12),$W$6:FH$6)+HOUR($R12)-IF(HOUR($R12)&gt;=13,9,8),"")),""),"")</f>
        <v/>
      </c>
      <c r="FJ12" s="27" t="str">
        <f t="array" ref="FJ12">IFERROR(IF(AND(ISNUMBER(FJ$6),FJ$4&gt;=INT($R12)),IF(SUMIF($W$4:FJ$4,"&gt;="&amp;INT($R12),$W$6:FJ$6)-HOUR($R12)+IF(HOUR($R12)&gt;=13,9,8)&lt;=$M12,IF(FJ$4=INT($R12),FJ$6-HOUR($R12)+IF(HOUR($R12)&gt;=13,9,8),FJ$6),IF(SUMIF($W$4:FJ$4,"&gt;="&amp;INT($R12),$W$6:FJ$6)-$M12-HOUR($R12)+IF(HOUR($R12)&gt;=13,9,8)&lt;FJ$6,$M12-SUMIF($W$4:FI$4,"&gt;="&amp;INT($R12),$W$6:FI$6)+HOUR($R12)-IF(HOUR($R12)&gt;=13,9,8),"")),""),"")</f>
        <v/>
      </c>
      <c r="FK12" s="27" t="str">
        <f t="array" ref="FK12">IFERROR(IF(AND(ISNUMBER(FK$6),FK$4&gt;=INT($R12)),IF(SUMIF($W$4:FK$4,"&gt;="&amp;INT($R12),$W$6:FK$6)-HOUR($R12)+IF(HOUR($R12)&gt;=13,9,8)&lt;=$M12,IF(FK$4=INT($R12),FK$6-HOUR($R12)+IF(HOUR($R12)&gt;=13,9,8),FK$6),IF(SUMIF($W$4:FK$4,"&gt;="&amp;INT($R12),$W$6:FK$6)-$M12-HOUR($R12)+IF(HOUR($R12)&gt;=13,9,8)&lt;FK$6,$M12-SUMIF($W$4:FJ$4,"&gt;="&amp;INT($R12),$W$6:FJ$6)+HOUR($R12)-IF(HOUR($R12)&gt;=13,9,8),"")),""),"")</f>
        <v/>
      </c>
      <c r="FL12" s="27" t="str">
        <f t="array" ref="FL12">IFERROR(IF(AND(ISNUMBER(FL$6),FL$4&gt;=INT($R12)),IF(SUMIF($W$4:FL$4,"&gt;="&amp;INT($R12),$W$6:FL$6)-HOUR($R12)+IF(HOUR($R12)&gt;=13,9,8)&lt;=$M12,IF(FL$4=INT($R12),FL$6-HOUR($R12)+IF(HOUR($R12)&gt;=13,9,8),FL$6),IF(SUMIF($W$4:FL$4,"&gt;="&amp;INT($R12),$W$6:FL$6)-$M12-HOUR($R12)+IF(HOUR($R12)&gt;=13,9,8)&lt;FL$6,$M12-SUMIF($W$4:FK$4,"&gt;="&amp;INT($R12),$W$6:FK$6)+HOUR($R12)-IF(HOUR($R12)&gt;=13,9,8),"")),""),"")</f>
        <v/>
      </c>
      <c r="FM12" s="27" t="str">
        <f t="array" ref="FM12">IFERROR(IF(AND(ISNUMBER(FM$6),FM$4&gt;=INT($R12)),IF(SUMIF($W$4:FM$4,"&gt;="&amp;INT($R12),$W$6:FM$6)-HOUR($R12)+IF(HOUR($R12)&gt;=13,9,8)&lt;=$M12,IF(FM$4=INT($R12),FM$6-HOUR($R12)+IF(HOUR($R12)&gt;=13,9,8),FM$6),IF(SUMIF($W$4:FM$4,"&gt;="&amp;INT($R12),$W$6:FM$6)-$M12-HOUR($R12)+IF(HOUR($R12)&gt;=13,9,8)&lt;FM$6,$M12-SUMIF($W$4:FL$4,"&gt;="&amp;INT($R12),$W$6:FL$6)+HOUR($R12)-IF(HOUR($R12)&gt;=13,9,8),"")),""),"")</f>
        <v/>
      </c>
      <c r="FN12" s="27" t="str">
        <f t="array" ref="FN12">IFERROR(IF(AND(ISNUMBER(FN$6),FN$4&gt;=INT($R12)),IF(SUMIF($W$4:FN$4,"&gt;="&amp;INT($R12),$W$6:FN$6)-HOUR($R12)+IF(HOUR($R12)&gt;=13,9,8)&lt;=$M12,IF(FN$4=INT($R12),FN$6-HOUR($R12)+IF(HOUR($R12)&gt;=13,9,8),FN$6),IF(SUMIF($W$4:FN$4,"&gt;="&amp;INT($R12),$W$6:FN$6)-$M12-HOUR($R12)+IF(HOUR($R12)&gt;=13,9,8)&lt;FN$6,$M12-SUMIF($W$4:FM$4,"&gt;="&amp;INT($R12),$W$6:FM$6)+HOUR($R12)-IF(HOUR($R12)&gt;=13,9,8),"")),""),"")</f>
        <v/>
      </c>
      <c r="FO12" s="27" t="str">
        <f t="array" ref="FO12">IFERROR(IF(AND(ISNUMBER(FO$6),FO$4&gt;=INT($R12)),IF(SUMIF($W$4:FO$4,"&gt;="&amp;INT($R12),$W$6:FO$6)-HOUR($R12)+IF(HOUR($R12)&gt;=13,9,8)&lt;=$M12,IF(FO$4=INT($R12),FO$6-HOUR($R12)+IF(HOUR($R12)&gt;=13,9,8),FO$6),IF(SUMIF($W$4:FO$4,"&gt;="&amp;INT($R12),$W$6:FO$6)-$M12-HOUR($R12)+IF(HOUR($R12)&gt;=13,9,8)&lt;FO$6,$M12-SUMIF($W$4:FN$4,"&gt;="&amp;INT($R12),$W$6:FN$6)+HOUR($R12)-IF(HOUR($R12)&gt;=13,9,8),"")),""),"")</f>
        <v/>
      </c>
      <c r="FP12" s="27" t="str">
        <f t="array" ref="FP12">IFERROR(IF(AND(ISNUMBER(FP$6),FP$4&gt;=INT($R12)),IF(SUMIF($W$4:FP$4,"&gt;="&amp;INT($R12),$W$6:FP$6)-HOUR($R12)+IF(HOUR($R12)&gt;=13,9,8)&lt;=$M12,IF(FP$4=INT($R12),FP$6-HOUR($R12)+IF(HOUR($R12)&gt;=13,9,8),FP$6),IF(SUMIF($W$4:FP$4,"&gt;="&amp;INT($R12),$W$6:FP$6)-$M12-HOUR($R12)+IF(HOUR($R12)&gt;=13,9,8)&lt;FP$6,$M12-SUMIF($W$4:FO$4,"&gt;="&amp;INT($R12),$W$6:FO$6)+HOUR($R12)-IF(HOUR($R12)&gt;=13,9,8),"")),""),"")</f>
        <v/>
      </c>
      <c r="FQ12" s="27" t="str">
        <f t="array" ref="FQ12">IFERROR(IF(AND(ISNUMBER(FQ$6),FQ$4&gt;=INT($R12)),IF(SUMIF($W$4:FQ$4,"&gt;="&amp;INT($R12),$W$6:FQ$6)-HOUR($R12)+IF(HOUR($R12)&gt;=13,9,8)&lt;=$M12,IF(FQ$4=INT($R12),FQ$6-HOUR($R12)+IF(HOUR($R12)&gt;=13,9,8),FQ$6),IF(SUMIF($W$4:FQ$4,"&gt;="&amp;INT($R12),$W$6:FQ$6)-$M12-HOUR($R12)+IF(HOUR($R12)&gt;=13,9,8)&lt;FQ$6,$M12-SUMIF($W$4:FP$4,"&gt;="&amp;INT($R12),$W$6:FP$6)+HOUR($R12)-IF(HOUR($R12)&gt;=13,9,8),"")),""),"")</f>
        <v/>
      </c>
      <c r="FR12" s="27" t="str">
        <f t="array" ref="FR12">IFERROR(IF(AND(ISNUMBER(FR$6),FR$4&gt;=INT($R12)),IF(SUMIF($W$4:FR$4,"&gt;="&amp;INT($R12),$W$6:FR$6)-HOUR($R12)+IF(HOUR($R12)&gt;=13,9,8)&lt;=$M12,IF(FR$4=INT($R12),FR$6-HOUR($R12)+IF(HOUR($R12)&gt;=13,9,8),FR$6),IF(SUMIF($W$4:FR$4,"&gt;="&amp;INT($R12),$W$6:FR$6)-$M12-HOUR($R12)+IF(HOUR($R12)&gt;=13,9,8)&lt;FR$6,$M12-SUMIF($W$4:FQ$4,"&gt;="&amp;INT($R12),$W$6:FQ$6)+HOUR($R12)-IF(HOUR($R12)&gt;=13,9,8),"")),""),"")</f>
        <v/>
      </c>
    </row>
  </sheetData>
  <mergeCells count="5">
    <mergeCell ref="B5:D5"/>
    <mergeCell ref="N5:Q5"/>
    <mergeCell ref="F2:G2"/>
    <mergeCell ref="U6:V6"/>
    <mergeCell ref="H5:J5"/>
  </mergeCells>
  <conditionalFormatting sqref="X4:FR12">
    <cfRule type="expression" dxfId="15" priority="45">
      <formula>X$4=TODAY()</formula>
    </cfRule>
    <cfRule type="expression" dxfId="14" priority="48">
      <formula>WEEKDAY(X$4,2)=7</formula>
    </cfRule>
  </conditionalFormatting>
  <conditionalFormatting sqref="X4:FR12">
    <cfRule type="expression" dxfId="13" priority="47">
      <formula>AND(WEEKDAY(X$4,2)=6,OR(AND(X$4&gt;=DATE(2014,11,1),X$4&lt;=DATE(2015,3,15)),AND(X$4&gt;=DATE(2015,11,1),X$4&lt;=DATE(2016,3,15)),AND(X$4&gt;=DATE(2016,11,1),X$4&lt;=DATE(2017,3,15)),AND(X$4&gt;=DATE(2017,11,1),X$4&lt;=DATE(2018,3,15))))</formula>
    </cfRule>
  </conditionalFormatting>
  <conditionalFormatting sqref="X4:FR12">
    <cfRule type="expression" dxfId="12" priority="46">
      <formula>X$6="п"</formula>
    </cfRule>
  </conditionalFormatting>
  <conditionalFormatting sqref="X8:FR12">
    <cfRule type="expression" dxfId="11" priority="30">
      <formula>AND(X8&lt;&gt;"",SUM($X8:X8)&lt;=($M8*$U8))</formula>
    </cfRule>
    <cfRule type="cellIs" dxfId="10" priority="44" operator="between">
      <formula>0.00000000001</formula>
      <formula>10</formula>
    </cfRule>
  </conditionalFormatting>
  <conditionalFormatting sqref="F8:FR12 B8:D12">
    <cfRule type="expression" dxfId="9" priority="32">
      <formula>$G8&lt;&gt;""</formula>
    </cfRule>
  </conditionalFormatting>
  <conditionalFormatting sqref="R8:R12">
    <cfRule type="expression" dxfId="8" priority="43">
      <formula>AND($G8&lt;&gt;"",OR(AND($O8="",$Q8=""),AND($O8&lt;&gt;"",$Q8&lt;&gt;"")))</formula>
    </cfRule>
  </conditionalFormatting>
  <conditionalFormatting sqref="R9:R12">
    <cfRule type="expression" dxfId="7" priority="42">
      <formula>AND($O9&lt;&gt;"",$Q9&lt;&gt;"")</formula>
    </cfRule>
  </conditionalFormatting>
  <conditionalFormatting sqref="L8:L12">
    <cfRule type="expression" dxfId="6" priority="41">
      <formula>AND($J8&lt;&gt;"",$L8="")</formula>
    </cfRule>
  </conditionalFormatting>
  <conditionalFormatting sqref="J8:J12">
    <cfRule type="expression" dxfId="5" priority="36">
      <formula>AND($G8&lt;&gt;"",OR(AND($H8="",$I8=""),AND($H8&lt;&gt;"",$I8&lt;&gt;"")))</formula>
    </cfRule>
  </conditionalFormatting>
  <conditionalFormatting sqref="B8:D8">
    <cfRule type="duplicateValues" dxfId="4" priority="24"/>
  </conditionalFormatting>
  <conditionalFormatting sqref="B9:D9">
    <cfRule type="duplicateValues" dxfId="3" priority="23"/>
  </conditionalFormatting>
  <conditionalFormatting sqref="B10:D10">
    <cfRule type="duplicateValues" dxfId="2" priority="22"/>
  </conditionalFormatting>
  <conditionalFormatting sqref="B11:D11">
    <cfRule type="duplicateValues" dxfId="1" priority="21"/>
  </conditionalFormatting>
  <conditionalFormatting sqref="B12:D12">
    <cfRule type="duplicateValues" dxfId="0" priority="20"/>
  </conditionalFormatting>
  <dataValidations count="2">
    <dataValidation type="list" allowBlank="1" showInputMessage="1" showErrorMessage="1" sqref="O8:O12">
      <formula1>Даты</formula1>
    </dataValidation>
    <dataValidation type="list" allowBlank="1" showInputMessage="1" showErrorMessage="1" sqref="B8:D12">
      <formula1>Ресурсы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План_график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2015-03-04T12:06:23Z</dcterms:modified>
</cp:coreProperties>
</file>