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/>
  </bookViews>
  <sheets>
    <sheet name="Лист1" sheetId="1" r:id="rId1"/>
    <sheet name="Лист2" sheetId="2" r:id="rId2"/>
    <sheet name="Лист3" sheetId="3" r:id="rId3"/>
  </sheets>
  <calcPr calcId="152511" iterateDelta="1E-4"/>
  <pivotCaches>
    <pivotCache cacheId="13" r:id="rId4"/>
  </pivotCaches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3" i="1"/>
  <c r="M5" i="1" l="1" a="1"/>
  <c r="M5" i="1" s="1"/>
  <c r="M6" i="1" a="1"/>
  <c r="M6" i="1" s="1"/>
  <c r="N6" i="1" a="1"/>
  <c r="N6" i="1"/>
  <c r="O6" i="1" a="1"/>
  <c r="O6" i="1"/>
  <c r="P6" i="1" a="1"/>
  <c r="P6" i="1"/>
  <c r="Q6" i="1" a="1"/>
  <c r="Q6" i="1" s="1"/>
  <c r="R6" i="1" a="1"/>
  <c r="R6" i="1"/>
  <c r="S6" i="1" a="1"/>
  <c r="S6" i="1"/>
  <c r="T6" i="1" a="1"/>
  <c r="T6" i="1"/>
  <c r="U6" i="1" a="1"/>
  <c r="U6" i="1" s="1"/>
  <c r="V6" i="1" a="1"/>
  <c r="V6" i="1"/>
  <c r="W6" i="1" a="1"/>
  <c r="W6" i="1"/>
  <c r="X6" i="1" a="1"/>
  <c r="X6" i="1"/>
  <c r="M7" i="1" a="1"/>
  <c r="M7" i="1" s="1"/>
  <c r="N7" i="1" a="1"/>
  <c r="N7" i="1" s="1"/>
  <c r="O7" i="1" a="1"/>
  <c r="O7" i="1" s="1"/>
  <c r="P7" i="1" a="1"/>
  <c r="P7" i="1"/>
  <c r="Q7" i="1" a="1"/>
  <c r="Q7" i="1" s="1"/>
  <c r="R7" i="1" a="1"/>
  <c r="R7" i="1"/>
  <c r="S7" i="1" a="1"/>
  <c r="S7" i="1" s="1"/>
  <c r="T7" i="1" a="1"/>
  <c r="T7" i="1" s="1"/>
  <c r="U7" i="1" a="1"/>
  <c r="U7" i="1" s="1"/>
  <c r="V7" i="1" a="1"/>
  <c r="V7" i="1" s="1"/>
  <c r="W7" i="1" a="1"/>
  <c r="W7" i="1" s="1"/>
  <c r="X7" i="1" a="1"/>
  <c r="X7" i="1" s="1"/>
  <c r="M8" i="1" a="1"/>
  <c r="M8" i="1" s="1"/>
  <c r="N8" i="1" a="1"/>
  <c r="N8" i="1"/>
  <c r="O8" i="1" a="1"/>
  <c r="O8" i="1"/>
  <c r="P8" i="1" a="1"/>
  <c r="P8" i="1"/>
  <c r="Q8" i="1" a="1"/>
  <c r="Q8" i="1" s="1"/>
  <c r="R8" i="1" a="1"/>
  <c r="R8" i="1"/>
  <c r="S8" i="1" a="1"/>
  <c r="S8" i="1"/>
  <c r="T8" i="1" a="1"/>
  <c r="T8" i="1"/>
  <c r="U8" i="1" a="1"/>
  <c r="U8" i="1" s="1"/>
  <c r="V8" i="1" a="1"/>
  <c r="V8" i="1"/>
  <c r="W8" i="1" a="1"/>
  <c r="W8" i="1"/>
  <c r="X8" i="1" a="1"/>
  <c r="X8" i="1"/>
  <c r="M9" i="1" a="1"/>
  <c r="M9" i="1" s="1"/>
  <c r="N9" i="1" a="1"/>
  <c r="N9" i="1"/>
  <c r="O9" i="1" a="1"/>
  <c r="O9" i="1"/>
  <c r="P9" i="1" a="1"/>
  <c r="P9" i="1"/>
  <c r="Q9" i="1" a="1"/>
  <c r="Q9" i="1" s="1"/>
  <c r="R9" i="1" a="1"/>
  <c r="R9" i="1"/>
  <c r="S9" i="1" a="1"/>
  <c r="S9" i="1"/>
  <c r="T9" i="1" a="1"/>
  <c r="T9" i="1"/>
  <c r="U9" i="1" a="1"/>
  <c r="U9" i="1" s="1"/>
  <c r="V9" i="1" a="1"/>
  <c r="V9" i="1"/>
  <c r="W9" i="1" a="1"/>
  <c r="W9" i="1"/>
  <c r="X9" i="1" a="1"/>
  <c r="X9" i="1"/>
  <c r="M10" i="1" a="1"/>
  <c r="M10" i="1" s="1"/>
  <c r="N10" i="1" a="1"/>
  <c r="N10" i="1"/>
  <c r="O10" i="1" a="1"/>
  <c r="O10" i="1"/>
  <c r="P10" i="1" a="1"/>
  <c r="P10" i="1"/>
  <c r="Q10" i="1" a="1"/>
  <c r="Q10" i="1" s="1"/>
  <c r="R10" i="1" a="1"/>
  <c r="R10" i="1"/>
  <c r="S10" i="1" a="1"/>
  <c r="S10" i="1"/>
  <c r="T10" i="1" a="1"/>
  <c r="T10" i="1"/>
  <c r="U10" i="1" a="1"/>
  <c r="U10" i="1" s="1"/>
  <c r="V10" i="1" a="1"/>
  <c r="V10" i="1"/>
  <c r="W10" i="1" a="1"/>
  <c r="W10" i="1" s="1"/>
  <c r="X10" i="1" a="1"/>
  <c r="X10" i="1" s="1"/>
  <c r="W5" i="1" a="1"/>
  <c r="W5" i="1" s="1"/>
  <c r="X5" i="1" a="1"/>
  <c r="X5" i="1" s="1"/>
  <c r="N5" i="1" a="1"/>
  <c r="N5" i="1"/>
  <c r="O5" i="1" a="1"/>
  <c r="O5" i="1"/>
  <c r="P5" i="1" a="1"/>
  <c r="P5" i="1"/>
  <c r="Q5" i="1" a="1"/>
  <c r="Q5" i="1" s="1"/>
  <c r="R5" i="1" a="1"/>
  <c r="R5" i="1"/>
  <c r="S5" i="1" a="1"/>
  <c r="S5" i="1"/>
  <c r="T5" i="1" a="1"/>
  <c r="T5" i="1" s="1"/>
  <c r="U5" i="1" a="1"/>
  <c r="U5" i="1" s="1"/>
  <c r="V5" i="1" a="1"/>
  <c r="V5" i="1" s="1"/>
</calcChain>
</file>

<file path=xl/sharedStrings.xml><?xml version="1.0" encoding="utf-8"?>
<sst xmlns="http://schemas.openxmlformats.org/spreadsheetml/2006/main" count="54" uniqueCount="35">
  <si>
    <t>номер отчета</t>
  </si>
  <si>
    <t>дата</t>
  </si>
  <si>
    <t>общая сумма</t>
  </si>
  <si>
    <t>процент</t>
  </si>
  <si>
    <t>комиссия</t>
  </si>
  <si>
    <t>компания</t>
  </si>
  <si>
    <t>омега</t>
  </si>
  <si>
    <t>альфа</t>
  </si>
  <si>
    <t>клава</t>
  </si>
  <si>
    <t>исходная таблица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</si>
  <si>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</si>
  <si>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</si>
  <si>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</si>
  <si>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</si>
  <si>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</si>
  <si>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</si>
  <si>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</si>
  <si>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</si>
  <si>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</si>
  <si>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</si>
  <si>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</si>
  <si>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</si>
  <si>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</si>
  <si>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</si>
  <si>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тип данных</t>
  </si>
  <si>
    <t>№ месяца</t>
  </si>
  <si>
    <t>результирущая таблица</t>
  </si>
  <si>
    <t>Названия строк</t>
  </si>
  <si>
    <t>Названия столбцов</t>
  </si>
  <si>
    <t>дата1</t>
  </si>
  <si>
    <t>2014</t>
  </si>
  <si>
    <t>янв</t>
  </si>
  <si>
    <t>сен</t>
  </si>
  <si>
    <t>окт</t>
  </si>
  <si>
    <t>Сумма по полю комиссия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</si>
</sst>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10" fontId="0" fillId="0" borderId="0" xfId="0" applyNumberForma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1" xfId="0" applyBorder="1"/>
    <xf numFmtId="14" fontId="2" fillId="0" borderId="0" xfId="0" applyNumberFormat="1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2066.523518634262" createdVersion="5" refreshedVersion="5" minRefreshableVersion="3" recordCount="27">
  <cacheSource type="worksheet">
    <worksheetSource ref="A2:G29" sheet="Лист1"/>
  </cacheSource>
  <cacheFields count="8">
    <cacheField name="компания" numFmtId="0">
      <sharedItems containsBlank="1" count="4">
        <m/>
        <s v="омега"/>
        <s v="альфа"/>
        <s v="клава"/>
      </sharedItems>
    </cacheField>
    <cacheField name="номер отчета" numFmtId="0">
      <sharedItems containsBlank="1" containsMixedTypes="1" containsNumber="1" containsInteger="1" minValue="1" maxValue="1245"/>
    </cacheField>
    <cacheField name="дата" numFmtId="14">
      <sharedItems containsDate="1" containsBlank="1" containsMixedTypes="1" minDate="2014-01-01T00:00:00" maxDate="2014-10-16T00:00:00" count="5">
        <e v="#N/A"/>
        <d v="2014-09-15T00:00:00"/>
        <d v="2014-10-15T00:00:00"/>
        <d v="2014-01-01T00:00:00"/>
        <m/>
      </sharedItems>
    </cacheField>
    <cacheField name="дата1" numFmtId="14">
      <sharedItems containsNonDate="0" containsDate="1" containsString="0" containsBlank="1" minDate="1899-12-30T00:00:00" maxDate="2014-10-16T00:00:00" count="5">
        <d v="1899-12-30T00:00:00"/>
        <d v="2014-09-15T00:00:00"/>
        <d v="2014-10-15T00:00:00"/>
        <d v="2014-01-01T00:00:00"/>
        <m/>
      </sharedItems>
      <fieldGroup par="7" base="3">
        <rangePr autoStart="0" autoEnd="0" groupBy="months" startDate="1899-12-30T00:00:00" endDate="2014-10-16T00:00:00"/>
        <groupItems count="14">
          <s v="&lt;00.01.1900 или (пусто)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6.10.2014"/>
        </groupItems>
      </fieldGroup>
    </cacheField>
    <cacheField name="общая сумма" numFmtId="0">
      <sharedItems containsBlank="1" containsMixedTypes="1" containsNumber="1" minValue="3298.68" maxValue="10771.2"/>
    </cacheField>
    <cacheField name="процент" numFmtId="0">
      <sharedItems containsBlank="1" containsMixedTypes="1" containsNumber="1" minValue="0.1" maxValue="0.1"/>
    </cacheField>
    <cacheField name="комиссия" numFmtId="0">
      <sharedItems containsBlank="1" containsMixedTypes="1" containsNumber="1" minValue="329.87" maxValue="1077.1199999999999"/>
    </cacheField>
    <cacheField name="Годы" numFmtId="0" databaseField="0">
      <fieldGroup base="3">
        <rangePr autoStart="0" autoEnd="0" groupBy="years" startDate="1899-12-30T00:00:00" endDate="2014-10-16T00:00:00"/>
        <groupItems count="117">
          <s v="&lt;00.01.1900"/>
          <s v="1900"/>
          <s v="1901"/>
          <s v="1902"/>
          <s v="1903"/>
          <s v="1904"/>
          <s v="1905"/>
          <s v="1906"/>
          <s v="1907"/>
          <s v="1908"/>
          <s v="1909"/>
          <s v="1910"/>
          <s v="1911"/>
          <s v="1912"/>
          <s v="1913"/>
          <s v="1914"/>
          <s v="1915"/>
          <s v="1916"/>
          <s v="1917"/>
          <s v="1918"/>
          <s v="1919"/>
          <s v="1920"/>
          <s v="1921"/>
          <s v="1922"/>
          <s v="1923"/>
          <s v="1924"/>
          <s v="1925"/>
          <s v="1926"/>
          <s v="1927"/>
          <s v="1928"/>
          <s v="1929"/>
          <s v="1930"/>
          <s v="1931"/>
          <s v="1932"/>
          <s v="1933"/>
          <s v="1934"/>
          <s v="1935"/>
          <s v="1936"/>
          <s v="1937"/>
          <s v="1938"/>
          <s v="1939"/>
          <s v="1940"/>
          <s v="1941"/>
          <s v="1942"/>
          <s v="1943"/>
          <s v="1944"/>
          <s v="1945"/>
          <s v="1946"/>
          <s v="1947"/>
          <s v="1948"/>
          <s v="1949"/>
          <s v="1950"/>
          <s v="1951"/>
          <s v="1952"/>
          <s v="1953"/>
          <s v="1954"/>
          <s v="1955"/>
          <s v="1956"/>
          <s v="1957"/>
          <s v="1958"/>
          <s v="1959"/>
          <s v="1960"/>
          <s v="1961"/>
          <s v="1962"/>
          <s v="1963"/>
          <s v="1964"/>
          <s v="1965"/>
          <s v="1966"/>
          <s v="1967"/>
          <s v="1968"/>
          <s v="1969"/>
          <s v="1970"/>
          <s v="1971"/>
          <s v="1972"/>
          <s v="1973"/>
          <s v="1974"/>
          <s v="1975"/>
          <s v="1976"/>
          <s v="1977"/>
          <s v="1978"/>
          <s v="1979"/>
          <s v="1980"/>
          <s v="1981"/>
          <s v="1982"/>
          <s v="1983"/>
          <s v="1984"/>
          <s v="1985"/>
          <s v="1986"/>
          <s v="1987"/>
          <s v="1988"/>
          <s v="1989"/>
          <s v="1990"/>
          <s v="1991"/>
          <s v="1992"/>
          <s v="1993"/>
          <s v="1994"/>
          <s v="1995"/>
          <s v="1996"/>
          <s v="1997"/>
          <s v="1998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&gt;16.10.201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e v="#N/A"/>
    <x v="0"/>
    <x v="0"/>
    <e v="#N/A"/>
    <e v="#N/A"/>
    <e v="#N/A"/>
  </r>
  <r>
    <x v="1"/>
    <n v="1245"/>
    <x v="1"/>
    <x v="1"/>
    <n v="8953.56"/>
    <n v="0.1"/>
    <n v="895.36"/>
  </r>
  <r>
    <x v="1"/>
    <n v="1245"/>
    <x v="1"/>
    <x v="1"/>
    <n v="4158"/>
    <n v="0.1"/>
    <n v="415.8"/>
  </r>
  <r>
    <x v="0"/>
    <e v="#N/A"/>
    <x v="0"/>
    <x v="0"/>
    <e v="#N/A"/>
    <e v="#N/A"/>
    <e v="#N/A"/>
  </r>
  <r>
    <x v="2"/>
    <n v="12"/>
    <x v="1"/>
    <x v="1"/>
    <n v="5544"/>
    <n v="0.1"/>
    <n v="554.4"/>
  </r>
  <r>
    <x v="0"/>
    <e v="#N/A"/>
    <x v="0"/>
    <x v="0"/>
    <e v="#N/A"/>
    <e v="#N/A"/>
    <e v="#N/A"/>
  </r>
  <r>
    <x v="0"/>
    <e v="#N/A"/>
    <x v="0"/>
    <x v="0"/>
    <e v="#N/A"/>
    <e v="#N/A"/>
    <e v="#N/A"/>
  </r>
  <r>
    <x v="1"/>
    <n v="1233"/>
    <x v="2"/>
    <x v="2"/>
    <n v="6019.2"/>
    <n v="0.1"/>
    <n v="601.91999999999996"/>
  </r>
  <r>
    <x v="1"/>
    <n v="1231"/>
    <x v="2"/>
    <x v="2"/>
    <n v="10771.2"/>
    <n v="0.1"/>
    <n v="1077.1199999999999"/>
  </r>
  <r>
    <x v="0"/>
    <e v="#N/A"/>
    <x v="0"/>
    <x v="0"/>
    <e v="#N/A"/>
    <e v="#N/A"/>
    <e v="#N/A"/>
  </r>
  <r>
    <x v="3"/>
    <n v="2"/>
    <x v="1"/>
    <x v="1"/>
    <n v="5266.8"/>
    <n v="0.1"/>
    <n v="526.67999999999995"/>
  </r>
  <r>
    <x v="3"/>
    <n v="1"/>
    <x v="2"/>
    <x v="2"/>
    <n v="3298.68"/>
    <n v="0.1"/>
    <n v="329.87"/>
  </r>
  <r>
    <x v="3"/>
    <n v="77"/>
    <x v="3"/>
    <x v="3"/>
    <n v="4712.3999999999996"/>
    <n v="0.1"/>
    <n v="471.24"/>
  </r>
  <r>
    <x v="3"/>
    <n v="123"/>
    <x v="1"/>
    <x v="1"/>
    <n v="4241.16"/>
    <n v="0.1"/>
    <n v="424.12"/>
  </r>
  <r>
    <x v="0"/>
    <e v="#N/A"/>
    <x v="0"/>
    <x v="0"/>
    <e v="#N/A"/>
    <e v="#N/A"/>
    <e v="#N/A"/>
  </r>
  <r>
    <x v="0"/>
    <m/>
    <x v="4"/>
    <x v="4"/>
    <m/>
    <m/>
    <m/>
  </r>
  <r>
    <x v="0"/>
    <m/>
    <x v="4"/>
    <x v="4"/>
    <m/>
    <m/>
    <m/>
  </r>
  <r>
    <x v="0"/>
    <m/>
    <x v="4"/>
    <x v="4"/>
    <m/>
    <m/>
    <m/>
  </r>
  <r>
    <x v="0"/>
    <m/>
    <x v="4"/>
    <x v="4"/>
    <m/>
    <m/>
    <m/>
  </r>
  <r>
    <x v="0"/>
    <m/>
    <x v="4"/>
    <x v="4"/>
    <m/>
    <m/>
    <m/>
  </r>
  <r>
    <x v="0"/>
    <m/>
    <x v="4"/>
    <x v="4"/>
    <m/>
    <m/>
    <m/>
  </r>
  <r>
    <x v="0"/>
    <m/>
    <x v="4"/>
    <x v="4"/>
    <m/>
    <m/>
    <m/>
  </r>
  <r>
    <x v="0"/>
    <m/>
    <x v="4"/>
    <x v="4"/>
    <m/>
    <m/>
    <m/>
  </r>
  <r>
    <x v="0"/>
    <m/>
    <x v="4"/>
    <x v="4"/>
    <m/>
    <m/>
    <m/>
  </r>
  <r>
    <x v="0"/>
    <m/>
    <x v="4"/>
    <x v="4"/>
    <m/>
    <m/>
    <m/>
  </r>
  <r>
    <x v="0"/>
    <m/>
    <x v="4"/>
    <x v="4"/>
    <m/>
    <m/>
    <m/>
  </r>
  <r>
    <x v="0"/>
    <m/>
    <x v="4"/>
    <x v="4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3" applyNumberFormats="0" applyBorderFormats="0" applyFontFormats="0" applyPatternFormats="0" applyAlignmentFormats="0" applyWidthHeightFormats="1" dataCaption="Значения" updatedVersion="5" minRefreshableVersion="3" rowGrandTotals="0" colGrandTotals="0" itemPrintTitles="1" createdVersion="5" indent="0" outline="1" outlineData="1" multipleFieldFilters="0">
  <location ref="M15:P20" firstHeaderRow="1" firstDataRow="3" firstDataCol="1"/>
  <pivotFields count="8">
    <pivotField axis="axisRow" showAll="0">
      <items count="5">
        <item x="2"/>
        <item x="3"/>
        <item x="1"/>
        <item h="1" x="0"/>
        <item t="default"/>
      </items>
    </pivotField>
    <pivotField showAll="0"/>
    <pivotField showAll="0">
      <items count="6">
        <item x="0"/>
        <item x="3"/>
        <item x="1"/>
        <item x="2"/>
        <item x="4"/>
        <item t="default"/>
      </items>
    </pivotField>
    <pivotField axis="axisCol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showAll="0"/>
    <pivotField showAll="0"/>
    <pivotField dataField="1" showAll="0"/>
    <pivotField axis="axisCol" showAll="0" defaultSubtotal="0">
      <items count="1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</items>
    </pivotField>
  </pivotFields>
  <rowFields count="1">
    <field x="0"/>
  </rowFields>
  <rowItems count="3">
    <i>
      <x/>
    </i>
    <i>
      <x v="1"/>
    </i>
    <i>
      <x v="2"/>
    </i>
  </rowItems>
  <colFields count="2">
    <field x="7"/>
    <field x="3"/>
  </colFields>
  <colItems count="3">
    <i>
      <x v="115"/>
      <x v="1"/>
    </i>
    <i r="1">
      <x v="9"/>
    </i>
    <i r="1">
      <x v="10"/>
    </i>
  </colItems>
  <dataFields count="1">
    <dataField name="Сумма по полю комиссия" fld="6" baseField="0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abSelected="1" topLeftCell="F1" workbookViewId="0">
      <selection activeCell="K7" sqref="K7"/>
    </sheetView>
  </sheetViews>
  <sheetFormatPr defaultRowHeight="15" x14ac:dyDescent="0.25"/>
  <cols>
    <col min="1" max="1" width="14.140625" customWidth="1"/>
    <col min="2" max="2" width="12" customWidth="1"/>
    <col min="3" max="3" width="10.140625" style="1" bestFit="1" customWidth="1"/>
    <col min="4" max="4" width="10.140625" style="1" customWidth="1"/>
    <col min="5" max="5" width="16" customWidth="1"/>
    <col min="6" max="6" width="10.28515625" style="2" customWidth="1"/>
    <col min="7" max="7" width="14.7109375" customWidth="1"/>
    <col min="10" max="10" width="17.28515625" customWidth="1"/>
    <col min="11" max="11" width="20.85546875" customWidth="1"/>
    <col min="12" max="12" width="4.140625" customWidth="1"/>
    <col min="13" max="13" width="19" customWidth="1"/>
    <col min="14" max="18" width="10.5703125" customWidth="1"/>
  </cols>
  <sheetData>
    <row r="1" spans="1:24" x14ac:dyDescent="0.25">
      <c r="C1" s="7" t="s">
        <v>9</v>
      </c>
      <c r="D1" s="7"/>
      <c r="K1" s="8" t="s">
        <v>26</v>
      </c>
    </row>
    <row r="2" spans="1:24" x14ac:dyDescent="0.25">
      <c r="A2" s="3" t="s">
        <v>5</v>
      </c>
      <c r="B2" s="3" t="s">
        <v>0</v>
      </c>
      <c r="C2" s="4" t="s">
        <v>1</v>
      </c>
      <c r="D2" s="4" t="s">
        <v>29</v>
      </c>
      <c r="E2" s="3" t="s">
        <v>2</v>
      </c>
      <c r="F2" s="5" t="s">
        <v>3</v>
      </c>
      <c r="G2" s="9" t="s">
        <v>4</v>
      </c>
      <c r="J2" s="6"/>
      <c r="K2" s="6"/>
      <c r="L2" s="6" t="s">
        <v>10</v>
      </c>
      <c r="M2" s="6">
        <v>2014</v>
      </c>
      <c r="N2" s="6">
        <v>2014</v>
      </c>
      <c r="O2" s="6">
        <v>2014</v>
      </c>
      <c r="P2" s="6">
        <v>2014</v>
      </c>
      <c r="Q2" s="6">
        <v>2014</v>
      </c>
      <c r="R2" s="6">
        <v>2014</v>
      </c>
      <c r="S2" s="6">
        <v>2014</v>
      </c>
      <c r="T2" s="6">
        <v>2014</v>
      </c>
      <c r="U2" s="6">
        <v>2014</v>
      </c>
      <c r="V2" s="6">
        <v>2014</v>
      </c>
      <c r="W2" s="6">
        <v>2014</v>
      </c>
      <c r="X2" s="6">
        <v>2014</v>
      </c>
    </row>
    <row r="3" spans="1:24" x14ac:dyDescent="0.25">
      <c r="A3" s="3"/>
      <c r="B3" s="3" t="e">
        <v>#N/A</v>
      </c>
      <c r="C3" s="4" t="e">
        <v>#N/A</v>
      </c>
      <c r="D3" s="4">
        <f>IFERROR(C3,)</f>
        <v>0</v>
      </c>
      <c r="E3" s="3" t="e">
        <v>#N/A</v>
      </c>
      <c r="F3" s="5" t="e">
        <v>#N/A</v>
      </c>
      <c r="G3" s="3" t="e">
        <v>#N/A</v>
      </c>
      <c r="J3" s="6"/>
      <c r="K3" s="6"/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6" t="s">
        <v>19</v>
      </c>
      <c r="U3" s="6" t="s">
        <v>20</v>
      </c>
      <c r="V3" s="6" t="s">
        <v>21</v>
      </c>
      <c r="W3" s="6" t="s">
        <v>22</v>
      </c>
      <c r="X3" s="6" t="s">
        <v>23</v>
      </c>
    </row>
    <row r="4" spans="1:24" x14ac:dyDescent="0.25">
      <c r="A4" s="11" t="s">
        <v>6</v>
      </c>
      <c r="B4" s="3">
        <v>1245</v>
      </c>
      <c r="C4" s="4">
        <v>41897</v>
      </c>
      <c r="D4" s="4">
        <f t="shared" ref="D4:D17" si="0">IFERROR(C4,)</f>
        <v>41897</v>
      </c>
      <c r="E4" s="3">
        <v>8953.56</v>
      </c>
      <c r="F4" s="5">
        <v>0.1</v>
      </c>
      <c r="G4" s="3">
        <v>895.36</v>
      </c>
      <c r="J4" s="6" t="s">
        <v>5</v>
      </c>
      <c r="K4" s="6" t="s">
        <v>24</v>
      </c>
      <c r="L4" s="6" t="s">
        <v>25</v>
      </c>
      <c r="M4" s="6">
        <v>1</v>
      </c>
      <c r="N4" s="6">
        <v>2</v>
      </c>
      <c r="O4" s="6">
        <v>3</v>
      </c>
      <c r="P4" s="6">
        <v>4</v>
      </c>
      <c r="Q4" s="6">
        <v>5</v>
      </c>
      <c r="R4" s="6">
        <v>6</v>
      </c>
      <c r="S4" s="6">
        <v>7</v>
      </c>
      <c r="T4" s="6">
        <v>8</v>
      </c>
      <c r="U4" s="6">
        <v>9</v>
      </c>
      <c r="V4" s="6">
        <v>10</v>
      </c>
      <c r="W4" s="6">
        <v>11</v>
      </c>
      <c r="X4" s="6">
        <v>12</v>
      </c>
    </row>
    <row r="5" spans="1:24" x14ac:dyDescent="0.25">
      <c r="A5" s="11" t="s">
        <v>6</v>
      </c>
      <c r="B5" s="3">
        <v>1245</v>
      </c>
      <c r="C5" s="4">
        <v>41897</v>
      </c>
      <c r="D5" s="4">
        <f t="shared" si="0"/>
        <v>41897</v>
      </c>
      <c r="E5" s="3">
        <v>4158</v>
      </c>
      <c r="F5" s="5">
        <v>0.1</v>
      </c>
      <c r="G5" s="3">
        <v>415.8</v>
      </c>
      <c r="J5" s="12" t="s">
        <v>6</v>
      </c>
      <c r="K5" s="10" t="s">
        <v>4</v>
      </c>
      <c r="L5" s="6"/>
      <c r="M5" s="6">
        <f t="array" ref="M5">SUM(IFERROR($E$3:$G$17*(MONTH($C$3:$C$17)=M$4)*($A$3:$A$17=$J5)*($E$2:$G$2=$K5),))</f>
        <v>0</v>
      </c>
      <c r="N5" s="6">
        <f t="array" ref="N5">SUM(IFERROR($E$3:$G$17*(MONTH($C$3:$C$17)=N$4)*($A$3:$A$17=$J5)*($E$2:$G$2=$K5),))</f>
        <v>0</v>
      </c>
      <c r="O5" s="6">
        <f t="array" ref="O5">SUM(IFERROR($E$3:$G$17*(MONTH($C$3:$C$17)=O$4)*($A$3:$A$17=$J5)*($E$2:$G$2=$K5),))</f>
        <v>0</v>
      </c>
      <c r="P5" s="6">
        <f t="array" ref="P5">SUM(IFERROR($E$3:$G$17*(MONTH($C$3:$C$17)=P$4)*($A$3:$A$17=$J5)*($E$2:$G$2=$K5),))</f>
        <v>0</v>
      </c>
      <c r="Q5" s="6">
        <f t="array" ref="Q5">SUM(IFERROR($E$3:$G$17*(MONTH($C$3:$C$17)=Q$4)*($A$3:$A$17=$J5)*($E$2:$G$2=$K5),))</f>
        <v>0</v>
      </c>
      <c r="R5" s="6">
        <f t="array" ref="R5">SUM(IFERROR($E$3:$G$17*(MONTH($C$3:$C$17)=R$4)*($A$3:$A$17=$J5)*($E$2:$G$2=$K5),))</f>
        <v>0</v>
      </c>
      <c r="S5" s="6">
        <f t="array" ref="S5">SUM(IFERROR($E$3:$G$17*(MONTH($C$3:$C$17)=S$4)*($A$3:$A$17=$J5)*($E$2:$G$2=$K5),))</f>
        <v>0</v>
      </c>
      <c r="T5" s="6">
        <f t="array" ref="T5">SUM(IFERROR($E$3:$G$17*(MONTH($C$3:$C$17)=T$4)*($A$3:$A$17=$J5)*($E$2:$G$2=$K5),))</f>
        <v>0</v>
      </c>
      <c r="U5" s="6">
        <f t="array" ref="U5">SUM(IFERROR($E$3:$G$17*(MONTH($C$3:$C$17)=U$4)*($A$3:$A$17=$J5)*($E$2:$G$2=$K5),))</f>
        <v>1311.16</v>
      </c>
      <c r="V5" s="6">
        <f t="array" ref="V5">SUM(IFERROR($E$3:$G$17*(MONTH($C$3:$C$17)=V$4)*($A$3:$A$17=$J5)*($E$2:$G$2=$K5),))</f>
        <v>1679.04</v>
      </c>
      <c r="W5" s="6">
        <f t="array" ref="W5">SUM(IFERROR($E$3:$G$17*(MONTH($C$3:$C$17)=W$4)*($A$3:$A$17=$J5)*($E$2:$G$2=$K5),))</f>
        <v>0</v>
      </c>
      <c r="X5" s="6">
        <f t="array" ref="X5">SUM(IFERROR($E$3:$G$17*(MONTH($C$3:$C$17)=X$4)*($A$3:$A$17=$J5)*($E$2:$G$2=$K5),))</f>
        <v>0</v>
      </c>
    </row>
    <row r="6" spans="1:24" x14ac:dyDescent="0.25">
      <c r="A6" s="11"/>
      <c r="B6" s="3" t="e">
        <v>#N/A</v>
      </c>
      <c r="C6" s="4" t="e">
        <v>#N/A</v>
      </c>
      <c r="D6" s="4">
        <f t="shared" si="0"/>
        <v>0</v>
      </c>
      <c r="E6" s="3" t="e">
        <v>#N/A</v>
      </c>
      <c r="F6" s="3" t="e">
        <v>#N/A</v>
      </c>
      <c r="G6" s="3" t="e">
        <v>#N/A</v>
      </c>
      <c r="J6" s="12" t="s">
        <v>7</v>
      </c>
      <c r="K6" s="10" t="s">
        <v>4</v>
      </c>
      <c r="L6" s="6"/>
      <c r="M6" s="6">
        <f t="array" ref="M6">SUM(IFERROR($E$3:$G$17*(MONTH($C$3:$C$17)=M$4)*($A$3:$A$17=$J6)*($E$2:$G$2=$K6),))</f>
        <v>0</v>
      </c>
      <c r="N6" s="6">
        <f t="array" ref="N6">SUM(IFERROR($E$3:$G$17*(MONTH($C$3:$C$17)=N$4)*($A$3:$A$17=$J6)*($E$2:$G$2=$K6),))</f>
        <v>0</v>
      </c>
      <c r="O6" s="6">
        <f t="array" ref="O6">SUM(IFERROR($E$3:$G$17*(MONTH($C$3:$C$17)=O$4)*($A$3:$A$17=$J6)*($E$2:$G$2=$K6),))</f>
        <v>0</v>
      </c>
      <c r="P6" s="6">
        <f t="array" ref="P6">SUM(IFERROR($E$3:$G$17*(MONTH($C$3:$C$17)=P$4)*($A$3:$A$17=$J6)*($E$2:$G$2=$K6),))</f>
        <v>0</v>
      </c>
      <c r="Q6" s="6">
        <f t="array" ref="Q6">SUM(IFERROR($E$3:$G$17*(MONTH($C$3:$C$17)=Q$4)*($A$3:$A$17=$J6)*($E$2:$G$2=$K6),))</f>
        <v>0</v>
      </c>
      <c r="R6" s="6">
        <f t="array" ref="R6">SUM(IFERROR($E$3:$G$17*(MONTH($C$3:$C$17)=R$4)*($A$3:$A$17=$J6)*($E$2:$G$2=$K6),))</f>
        <v>0</v>
      </c>
      <c r="S6" s="6">
        <f t="array" ref="S6">SUM(IFERROR($E$3:$G$17*(MONTH($C$3:$C$17)=S$4)*($A$3:$A$17=$J6)*($E$2:$G$2=$K6),))</f>
        <v>0</v>
      </c>
      <c r="T6" s="6">
        <f t="array" ref="T6">SUM(IFERROR($E$3:$G$17*(MONTH($C$3:$C$17)=T$4)*($A$3:$A$17=$J6)*($E$2:$G$2=$K6),))</f>
        <v>0</v>
      </c>
      <c r="U6" s="6">
        <f t="array" ref="U6">SUM(IFERROR($E$3:$G$17*(MONTH($C$3:$C$17)=U$4)*($A$3:$A$17=$J6)*($E$2:$G$2=$K6),))</f>
        <v>554.4</v>
      </c>
      <c r="V6" s="6">
        <f t="array" ref="V6">SUM(IFERROR($E$3:$G$17*(MONTH($C$3:$C$17)=V$4)*($A$3:$A$17=$J6)*($E$2:$G$2=$K6),))</f>
        <v>0</v>
      </c>
      <c r="W6" s="6">
        <f t="array" ref="W6">SUM(IFERROR($E$3:$G$17*(MONTH($C$3:$C$17)=W$4)*($A$3:$A$17=$J6)*($E$2:$G$2=$K6),))</f>
        <v>0</v>
      </c>
      <c r="X6" s="6">
        <f t="array" ref="X6">SUM(IFERROR($E$3:$G$17*(MONTH($C$3:$C$17)=X$4)*($A$3:$A$17=$J6)*($E$2:$G$2=$K6),))</f>
        <v>0</v>
      </c>
    </row>
    <row r="7" spans="1:24" x14ac:dyDescent="0.25">
      <c r="A7" s="11" t="s">
        <v>7</v>
      </c>
      <c r="B7" s="3">
        <v>12</v>
      </c>
      <c r="C7" s="4">
        <v>41897</v>
      </c>
      <c r="D7" s="4">
        <f t="shared" si="0"/>
        <v>41897</v>
      </c>
      <c r="E7" s="3">
        <v>5544</v>
      </c>
      <c r="F7" s="5">
        <v>0.1</v>
      </c>
      <c r="G7" s="3">
        <v>554.4</v>
      </c>
      <c r="J7" s="12" t="s">
        <v>8</v>
      </c>
      <c r="K7" s="13" t="s">
        <v>4</v>
      </c>
      <c r="L7" s="6"/>
      <c r="M7" s="6">
        <f t="array" ref="M7">SUM(IFERROR($E$3:$G$17*(MONTH($C$3:$C$17)=M$4)*($A$3:$A$17=$J7)*($E$2:$G$2=$K7),))</f>
        <v>471.24</v>
      </c>
      <c r="N7" s="6">
        <f t="array" ref="N7">SUM(IFERROR($E$3:$G$17*(MONTH($C$3:$C$17)=N$4)*($A$3:$A$17=$J7)*($E$2:$G$2=$K7),))</f>
        <v>0</v>
      </c>
      <c r="O7" s="6">
        <f t="array" ref="O7">SUM(IFERROR($E$3:$G$17*(MONTH($C$3:$C$17)=O$4)*($A$3:$A$17=$J7)*($E$2:$G$2=$K7),))</f>
        <v>0</v>
      </c>
      <c r="P7" s="6">
        <f t="array" ref="P7">SUM(IFERROR($E$3:$G$17*(MONTH($C$3:$C$17)=P$4)*($A$3:$A$17=$J7)*($E$2:$G$2=$K7),))</f>
        <v>0</v>
      </c>
      <c r="Q7" s="6">
        <f t="array" ref="Q7">SUM(IFERROR($E$3:$G$17*(MONTH($C$3:$C$17)=Q$4)*($A$3:$A$17=$J7)*($E$2:$G$2=$K7),))</f>
        <v>0</v>
      </c>
      <c r="R7" s="6">
        <f t="array" ref="R7">SUM(IFERROR($E$3:$G$17*(MONTH($C$3:$C$17)=R$4)*($A$3:$A$17=$J7)*($E$2:$G$2=$K7),))</f>
        <v>0</v>
      </c>
      <c r="S7" s="6">
        <f t="array" ref="S7">SUM(IFERROR($E$3:$G$17*(MONTH($C$3:$C$17)=S$4)*($A$3:$A$17=$J7)*($E$2:$G$2=$K7),))</f>
        <v>0</v>
      </c>
      <c r="T7" s="6">
        <f t="array" ref="T7">SUM(IFERROR($E$3:$G$17*(MONTH($C$3:$C$17)=T$4)*($A$3:$A$17=$J7)*($E$2:$G$2=$K7),))</f>
        <v>0</v>
      </c>
      <c r="U7" s="6">
        <f t="array" ref="U7">SUM(IFERROR($E$3:$G$17*(MONTH($C$3:$C$17)=U$4)*($A$3:$A$17=$J7)*($E$2:$G$2=$K7),))</f>
        <v>950.8</v>
      </c>
      <c r="V7" s="6">
        <f t="array" ref="V7">SUM(IFERROR($E$3:$G$17*(MONTH($C$3:$C$17)=V$4)*($A$3:$A$17=$J7)*($E$2:$G$2=$K7),))</f>
        <v>329.87</v>
      </c>
      <c r="W7" s="6">
        <f t="array" ref="W7">SUM(IFERROR($E$3:$G$17*(MONTH($C$3:$C$17)=W$4)*($A$3:$A$17=$J7)*($E$2:$G$2=$K7),))</f>
        <v>0</v>
      </c>
      <c r="X7" s="6">
        <f t="array" ref="X7">SUM(IFERROR($E$3:$G$17*(MONTH($C$3:$C$17)=X$4)*($A$3:$A$17=$J7)*($E$2:$G$2=$K7),))</f>
        <v>0</v>
      </c>
    </row>
    <row r="8" spans="1:24" x14ac:dyDescent="0.25">
      <c r="A8" s="11"/>
      <c r="B8" s="3" t="e">
        <v>#N/A</v>
      </c>
      <c r="C8" s="4" t="e">
        <v>#N/A</v>
      </c>
      <c r="D8" s="4">
        <f t="shared" si="0"/>
        <v>0</v>
      </c>
      <c r="E8" s="3" t="e">
        <v>#N/A</v>
      </c>
      <c r="F8" s="5" t="e">
        <v>#N/A</v>
      </c>
      <c r="G8" s="3" t="e">
        <v>#N/A</v>
      </c>
      <c r="J8" s="6"/>
      <c r="K8" s="10" t="s">
        <v>4</v>
      </c>
      <c r="L8" s="6"/>
      <c r="M8" s="6">
        <f t="array" ref="M8">SUM(IFERROR($E$3:$G$17*(MONTH($C$3:$C$17)=M$4)*($A$3:$A$17=$J8)*($E$2:$G$2=$K8),))</f>
        <v>0</v>
      </c>
      <c r="N8" s="6">
        <f t="array" ref="N8">SUM(IFERROR($E$3:$G$17*(MONTH($C$3:$C$17)=N$4)*($A$3:$A$17=$J8)*($E$2:$G$2=$K8),))</f>
        <v>0</v>
      </c>
      <c r="O8" s="6">
        <f t="array" ref="O8">SUM(IFERROR($E$3:$G$17*(MONTH($C$3:$C$17)=O$4)*($A$3:$A$17=$J8)*($E$2:$G$2=$K8),))</f>
        <v>0</v>
      </c>
      <c r="P8" s="6">
        <f t="array" ref="P8">SUM(IFERROR($E$3:$G$17*(MONTH($C$3:$C$17)=P$4)*($A$3:$A$17=$J8)*($E$2:$G$2=$K8),))</f>
        <v>0</v>
      </c>
      <c r="Q8" s="6">
        <f t="array" ref="Q8">SUM(IFERROR($E$3:$G$17*(MONTH($C$3:$C$17)=Q$4)*($A$3:$A$17=$J8)*($E$2:$G$2=$K8),))</f>
        <v>0</v>
      </c>
      <c r="R8" s="6">
        <f t="array" ref="R8">SUM(IFERROR($E$3:$G$17*(MONTH($C$3:$C$17)=R$4)*($A$3:$A$17=$J8)*($E$2:$G$2=$K8),))</f>
        <v>0</v>
      </c>
      <c r="S8" s="6">
        <f t="array" ref="S8">SUM(IFERROR($E$3:$G$17*(MONTH($C$3:$C$17)=S$4)*($A$3:$A$17=$J8)*($E$2:$G$2=$K8),))</f>
        <v>0</v>
      </c>
      <c r="T8" s="6">
        <f t="array" ref="T8">SUM(IFERROR($E$3:$G$17*(MONTH($C$3:$C$17)=T$4)*($A$3:$A$17=$J8)*($E$2:$G$2=$K8),))</f>
        <v>0</v>
      </c>
      <c r="U8" s="6">
        <f t="array" ref="U8">SUM(IFERROR($E$3:$G$17*(MONTH($C$3:$C$17)=U$4)*($A$3:$A$17=$J8)*($E$2:$G$2=$K8),))</f>
        <v>0</v>
      </c>
      <c r="V8" s="6">
        <f t="array" ref="V8">SUM(IFERROR($E$3:$G$17*(MONTH($C$3:$C$17)=V$4)*($A$3:$A$17=$J8)*($E$2:$G$2=$K8),))</f>
        <v>0</v>
      </c>
      <c r="W8" s="6">
        <f t="array" ref="W8">SUM(IFERROR($E$3:$G$17*(MONTH($C$3:$C$17)=W$4)*($A$3:$A$17=$J8)*($E$2:$G$2=$K8),))</f>
        <v>0</v>
      </c>
      <c r="X8" s="6">
        <f t="array" ref="X8">SUM(IFERROR($E$3:$G$17*(MONTH($C$3:$C$17)=X$4)*($A$3:$A$17=$J8)*($E$2:$G$2=$K8),))</f>
        <v>0</v>
      </c>
    </row>
    <row r="9" spans="1:24" x14ac:dyDescent="0.25">
      <c r="A9" s="11"/>
      <c r="B9" s="3" t="e">
        <v>#N/A</v>
      </c>
      <c r="C9" s="4" t="e">
        <v>#N/A</v>
      </c>
      <c r="D9" s="4">
        <f t="shared" si="0"/>
        <v>0</v>
      </c>
      <c r="E9" s="3" t="e">
        <v>#N/A</v>
      </c>
      <c r="F9" s="5" t="e">
        <v>#N/A</v>
      </c>
      <c r="G9" s="3" t="e">
        <v>#N/A</v>
      </c>
      <c r="J9" s="6"/>
      <c r="K9" s="10" t="s">
        <v>4</v>
      </c>
      <c r="L9" s="6"/>
      <c r="M9" s="6">
        <f t="array" ref="M9">SUM(IFERROR($E$3:$G$17*(MONTH($C$3:$C$17)=M$4)*($A$3:$A$17=$J9)*($E$2:$G$2=$K9),))</f>
        <v>0</v>
      </c>
      <c r="N9" s="6">
        <f t="array" ref="N9">SUM(IFERROR($E$3:$G$17*(MONTH($C$3:$C$17)=N$4)*($A$3:$A$17=$J9)*($E$2:$G$2=$K9),))</f>
        <v>0</v>
      </c>
      <c r="O9" s="6">
        <f t="array" ref="O9">SUM(IFERROR($E$3:$G$17*(MONTH($C$3:$C$17)=O$4)*($A$3:$A$17=$J9)*($E$2:$G$2=$K9),))</f>
        <v>0</v>
      </c>
      <c r="P9" s="6">
        <f t="array" ref="P9">SUM(IFERROR($E$3:$G$17*(MONTH($C$3:$C$17)=P$4)*($A$3:$A$17=$J9)*($E$2:$G$2=$K9),))</f>
        <v>0</v>
      </c>
      <c r="Q9" s="6">
        <f t="array" ref="Q9">SUM(IFERROR($E$3:$G$17*(MONTH($C$3:$C$17)=Q$4)*($A$3:$A$17=$J9)*($E$2:$G$2=$K9),))</f>
        <v>0</v>
      </c>
      <c r="R9" s="6">
        <f t="array" ref="R9">SUM(IFERROR($E$3:$G$17*(MONTH($C$3:$C$17)=R$4)*($A$3:$A$17=$J9)*($E$2:$G$2=$K9),))</f>
        <v>0</v>
      </c>
      <c r="S9" s="6">
        <f t="array" ref="S9">SUM(IFERROR($E$3:$G$17*(MONTH($C$3:$C$17)=S$4)*($A$3:$A$17=$J9)*($E$2:$G$2=$K9),))</f>
        <v>0</v>
      </c>
      <c r="T9" s="6">
        <f t="array" ref="T9">SUM(IFERROR($E$3:$G$17*(MONTH($C$3:$C$17)=T$4)*($A$3:$A$17=$J9)*($E$2:$G$2=$K9),))</f>
        <v>0</v>
      </c>
      <c r="U9" s="6">
        <f t="array" ref="U9">SUM(IFERROR($E$3:$G$17*(MONTH($C$3:$C$17)=U$4)*($A$3:$A$17=$J9)*($E$2:$G$2=$K9),))</f>
        <v>0</v>
      </c>
      <c r="V9" s="6">
        <f t="array" ref="V9">SUM(IFERROR($E$3:$G$17*(MONTH($C$3:$C$17)=V$4)*($A$3:$A$17=$J9)*($E$2:$G$2=$K9),))</f>
        <v>0</v>
      </c>
      <c r="W9" s="6">
        <f t="array" ref="W9">SUM(IFERROR($E$3:$G$17*(MONTH($C$3:$C$17)=W$4)*($A$3:$A$17=$J9)*($E$2:$G$2=$K9),))</f>
        <v>0</v>
      </c>
      <c r="X9" s="6">
        <f t="array" ref="X9">SUM(IFERROR($E$3:$G$17*(MONTH($C$3:$C$17)=X$4)*($A$3:$A$17=$J9)*($E$2:$G$2=$K9),))</f>
        <v>0</v>
      </c>
    </row>
    <row r="10" spans="1:24" x14ac:dyDescent="0.25">
      <c r="A10" s="11" t="s">
        <v>6</v>
      </c>
      <c r="B10" s="3">
        <v>1233</v>
      </c>
      <c r="C10" s="4">
        <v>41927</v>
      </c>
      <c r="D10" s="4">
        <f t="shared" si="0"/>
        <v>41927</v>
      </c>
      <c r="E10" s="3">
        <v>6019.2</v>
      </c>
      <c r="F10" s="5">
        <v>0.1</v>
      </c>
      <c r="G10" s="3">
        <v>601.91999999999996</v>
      </c>
      <c r="J10" s="6"/>
      <c r="K10" s="10" t="s">
        <v>4</v>
      </c>
      <c r="L10" s="6"/>
      <c r="M10" s="6">
        <f t="array" ref="M10">SUM(IFERROR($E$3:$G$17*(MONTH($C$3:$C$17)=M$4)*($A$3:$A$17=$J10)*($E$2:$G$2=$K10),))</f>
        <v>0</v>
      </c>
      <c r="N10" s="6">
        <f t="array" ref="N10">SUM(IFERROR($E$3:$G$17*(MONTH($C$3:$C$17)=N$4)*($A$3:$A$17=$J10)*($E$2:$G$2=$K10),))</f>
        <v>0</v>
      </c>
      <c r="O10" s="6">
        <f t="array" ref="O10">SUM(IFERROR($E$3:$G$17*(MONTH($C$3:$C$17)=O$4)*($A$3:$A$17=$J10)*($E$2:$G$2=$K10),))</f>
        <v>0</v>
      </c>
      <c r="P10" s="6">
        <f t="array" ref="P10">SUM(IFERROR($E$3:$G$17*(MONTH($C$3:$C$17)=P$4)*($A$3:$A$17=$J10)*($E$2:$G$2=$K10),))</f>
        <v>0</v>
      </c>
      <c r="Q10" s="6">
        <f t="array" ref="Q10">SUM(IFERROR($E$3:$G$17*(MONTH($C$3:$C$17)=Q$4)*($A$3:$A$17=$J10)*($E$2:$G$2=$K10),))</f>
        <v>0</v>
      </c>
      <c r="R10" s="6">
        <f t="array" ref="R10">SUM(IFERROR($E$3:$G$17*(MONTH($C$3:$C$17)=R$4)*($A$3:$A$17=$J10)*($E$2:$G$2=$K10),))</f>
        <v>0</v>
      </c>
      <c r="S10" s="6">
        <f t="array" ref="S10">SUM(IFERROR($E$3:$G$17*(MONTH($C$3:$C$17)=S$4)*($A$3:$A$17=$J10)*($E$2:$G$2=$K10),))</f>
        <v>0</v>
      </c>
      <c r="T10" s="6">
        <f t="array" ref="T10">SUM(IFERROR($E$3:$G$17*(MONTH($C$3:$C$17)=T$4)*($A$3:$A$17=$J10)*($E$2:$G$2=$K10),))</f>
        <v>0</v>
      </c>
      <c r="U10" s="6">
        <f t="array" ref="U10">SUM(IFERROR($E$3:$G$17*(MONTH($C$3:$C$17)=U$4)*($A$3:$A$17=$J10)*($E$2:$G$2=$K10),))</f>
        <v>0</v>
      </c>
      <c r="V10" s="6">
        <f t="array" ref="V10">SUM(IFERROR($E$3:$G$17*(MONTH($C$3:$C$17)=V$4)*($A$3:$A$17=$J10)*($E$2:$G$2=$K10),))</f>
        <v>0</v>
      </c>
      <c r="W10" s="6">
        <f t="array" ref="W10">SUM(IFERROR($E$3:$G$17*(MONTH($C$3:$C$17)=W$4)*($A$3:$A$17=$J10)*($E$2:$G$2=$K10),))</f>
        <v>0</v>
      </c>
      <c r="X10" s="6">
        <f t="array" ref="X10">SUM(IFERROR($E$3:$G$17*(MONTH($C$3:$C$17)=X$4)*($A$3:$A$17=$J10)*($E$2:$G$2=$K10),))</f>
        <v>0</v>
      </c>
    </row>
    <row r="11" spans="1:24" x14ac:dyDescent="0.25">
      <c r="A11" s="11" t="s">
        <v>6</v>
      </c>
      <c r="B11" s="3">
        <v>1231</v>
      </c>
      <c r="C11" s="4">
        <v>41927</v>
      </c>
      <c r="D11" s="4">
        <f t="shared" si="0"/>
        <v>41927</v>
      </c>
      <c r="E11" s="3">
        <v>10771.2</v>
      </c>
      <c r="F11" s="5">
        <v>0.1</v>
      </c>
      <c r="G11" s="3">
        <v>1077.1199999999999</v>
      </c>
    </row>
    <row r="12" spans="1:24" x14ac:dyDescent="0.25">
      <c r="A12" s="11"/>
      <c r="B12" s="3" t="e">
        <v>#N/A</v>
      </c>
      <c r="C12" s="4" t="e">
        <v>#N/A</v>
      </c>
      <c r="D12" s="4">
        <f t="shared" si="0"/>
        <v>0</v>
      </c>
      <c r="E12" s="3" t="e">
        <v>#N/A</v>
      </c>
      <c r="F12" s="5" t="e">
        <v>#N/A</v>
      </c>
      <c r="G12" s="3" t="e">
        <v>#N/A</v>
      </c>
    </row>
    <row r="13" spans="1:24" x14ac:dyDescent="0.25">
      <c r="A13" s="11" t="s">
        <v>8</v>
      </c>
      <c r="B13" s="3">
        <v>2</v>
      </c>
      <c r="C13" s="4">
        <v>41897</v>
      </c>
      <c r="D13" s="4">
        <f t="shared" si="0"/>
        <v>41897</v>
      </c>
      <c r="E13" s="3">
        <v>5266.8</v>
      </c>
      <c r="F13" s="5">
        <v>0.1</v>
      </c>
      <c r="G13" s="3">
        <v>526.67999999999995</v>
      </c>
    </row>
    <row r="14" spans="1:24" x14ac:dyDescent="0.25">
      <c r="A14" s="11" t="s">
        <v>8</v>
      </c>
      <c r="B14" s="3">
        <v>1</v>
      </c>
      <c r="C14" s="4">
        <v>41927</v>
      </c>
      <c r="D14" s="4">
        <f t="shared" si="0"/>
        <v>41927</v>
      </c>
      <c r="E14" s="3">
        <v>3298.68</v>
      </c>
      <c r="F14" s="5">
        <v>0.1</v>
      </c>
      <c r="G14" s="3">
        <v>329.87</v>
      </c>
    </row>
    <row r="15" spans="1:24" x14ac:dyDescent="0.25">
      <c r="A15" s="11" t="s">
        <v>8</v>
      </c>
      <c r="B15" s="3">
        <v>77</v>
      </c>
      <c r="C15" s="4">
        <v>41640</v>
      </c>
      <c r="D15" s="4">
        <f t="shared" si="0"/>
        <v>41640</v>
      </c>
      <c r="E15" s="3">
        <v>4712.3999999999996</v>
      </c>
      <c r="F15" s="5">
        <v>0.1</v>
      </c>
      <c r="G15" s="3">
        <v>471.24</v>
      </c>
      <c r="M15" s="14" t="s">
        <v>34</v>
      </c>
      <c r="N15" s="14" t="s">
        <v>28</v>
      </c>
    </row>
    <row r="16" spans="1:24" x14ac:dyDescent="0.25">
      <c r="A16" s="11" t="s">
        <v>8</v>
      </c>
      <c r="B16" s="3">
        <v>123</v>
      </c>
      <c r="C16" s="4">
        <v>41897</v>
      </c>
      <c r="D16" s="4">
        <f t="shared" si="0"/>
        <v>41897</v>
      </c>
      <c r="E16" s="3">
        <v>4241.16</v>
      </c>
      <c r="F16" s="5">
        <v>0.1</v>
      </c>
      <c r="G16" s="3">
        <v>424.12</v>
      </c>
      <c r="N16" t="s">
        <v>30</v>
      </c>
    </row>
    <row r="17" spans="1:16" x14ac:dyDescent="0.25">
      <c r="A17" s="3"/>
      <c r="B17" s="3" t="e">
        <v>#N/A</v>
      </c>
      <c r="C17" s="4" t="e">
        <v>#N/A</v>
      </c>
      <c r="D17" s="4">
        <f t="shared" si="0"/>
        <v>0</v>
      </c>
      <c r="E17" s="3" t="e">
        <v>#N/A</v>
      </c>
      <c r="F17" s="5" t="e">
        <v>#N/A</v>
      </c>
      <c r="G17" s="3" t="e">
        <v>#N/A</v>
      </c>
      <c r="M17" s="14" t="s">
        <v>27</v>
      </c>
      <c r="N17" t="s">
        <v>31</v>
      </c>
      <c r="O17" t="s">
        <v>32</v>
      </c>
      <c r="P17" t="s">
        <v>33</v>
      </c>
    </row>
    <row r="18" spans="1:16" x14ac:dyDescent="0.25">
      <c r="M18" s="15" t="s">
        <v>7</v>
      </c>
      <c r="N18" s="16"/>
      <c r="O18" s="16">
        <v>554.4</v>
      </c>
      <c r="P18" s="16"/>
    </row>
    <row r="19" spans="1:16" x14ac:dyDescent="0.25">
      <c r="M19" s="15" t="s">
        <v>8</v>
      </c>
      <c r="N19" s="16">
        <v>471.24</v>
      </c>
      <c r="O19" s="16">
        <v>950.8</v>
      </c>
      <c r="P19" s="16">
        <v>329.87</v>
      </c>
    </row>
    <row r="20" spans="1:16" x14ac:dyDescent="0.25">
      <c r="M20" s="15" t="s">
        <v>6</v>
      </c>
      <c r="N20" s="16"/>
      <c r="O20" s="16">
        <v>1311.16</v>
      </c>
      <c r="P20" s="16">
        <v>1679.04</v>
      </c>
    </row>
  </sheetData>
  <dataValidations count="1">
    <dataValidation type="list" allowBlank="1" showInputMessage="1" showErrorMessage="1" sqref="K5:K10">
      <formula1>$E$2:$G$2</formula1>
    </dataValidation>
  </dataValidation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_Boroda_</cp:lastModifiedBy>
  <dcterms:created xsi:type="dcterms:W3CDTF">2015-03-03T08:09:10Z</dcterms:created>
  <dcterms:modified xsi:type="dcterms:W3CDTF">2015-03-03T09:36:09Z</dcterms:modified>
</cp:coreProperties>
</file>