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Лист1!$A$2:$F$17</definedName>
  </definedNames>
  <calcPr calcId="145621"/>
  <pivotCaches>
    <pivotCache cacheId="37" r:id="rId4"/>
  </pivotCaches>
</workbook>
</file>

<file path=xl/calcChain.xml><?xml version="1.0" encoding="utf-8"?>
<calcChain xmlns="http://schemas.openxmlformats.org/spreadsheetml/2006/main">
  <c r="M5" i="1" l="1"/>
  <c r="N5" i="1"/>
  <c r="O5" i="1"/>
  <c r="P5" i="1"/>
  <c r="Q5" i="1"/>
  <c r="R5" i="1"/>
  <c r="S5" i="1"/>
  <c r="T5" i="1"/>
  <c r="U5" i="1"/>
  <c r="V5" i="1"/>
  <c r="W5" i="1"/>
  <c r="M6" i="1"/>
  <c r="N6" i="1"/>
  <c r="O6" i="1"/>
  <c r="P6" i="1"/>
  <c r="Q6" i="1"/>
  <c r="R6" i="1"/>
  <c r="S6" i="1"/>
  <c r="T6" i="1"/>
  <c r="U6" i="1"/>
  <c r="V6" i="1"/>
  <c r="W6" i="1"/>
  <c r="M7" i="1"/>
  <c r="N7" i="1"/>
  <c r="O7" i="1"/>
  <c r="P7" i="1"/>
  <c r="Q7" i="1"/>
  <c r="R7" i="1"/>
  <c r="S7" i="1"/>
  <c r="T7" i="1"/>
  <c r="U7" i="1"/>
  <c r="V7" i="1"/>
  <c r="W7" i="1"/>
  <c r="L6" i="1"/>
  <c r="L7" i="1"/>
  <c r="L5" i="1"/>
</calcChain>
</file>

<file path=xl/sharedStrings.xml><?xml version="1.0" encoding="utf-8"?>
<sst xmlns="http://schemas.openxmlformats.org/spreadsheetml/2006/main" count="57" uniqueCount="35">
  <si>
    <t>номер отчета</t>
  </si>
  <si>
    <t>дата</t>
  </si>
  <si>
    <t>общая сумма</t>
  </si>
  <si>
    <t>процент</t>
  </si>
  <si>
    <t>комиссия</t>
  </si>
  <si>
    <t>компания</t>
  </si>
  <si>
    <t>омега</t>
  </si>
  <si>
    <t>альфа</t>
  </si>
  <si>
    <t>клава</t>
  </si>
  <si>
    <t>исходная таблица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</si>
  <si>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</si>
  <si>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</si>
  <si>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</si>
  <si>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</si>
  <si>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</si>
  <si>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</si>
  <si>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</si>
  <si>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</si>
  <si>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</si>
  <si>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</si>
  <si>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</si>
  <si>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</si>
  <si>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</si>
  <si>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</si>
  <si>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тип данных</t>
  </si>
  <si>
    <t>№ месяца</t>
  </si>
  <si>
    <t>результирущая таблица</t>
  </si>
  <si>
    <t>Названия строк</t>
  </si>
  <si>
    <t>Общий итог</t>
  </si>
  <si>
    <t>Названия столбцов</t>
  </si>
  <si>
    <t>Сумма по полю комиссия</t>
  </si>
  <si>
    <t>янв</t>
  </si>
  <si>
    <t>сен</t>
  </si>
  <si>
    <t>окт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</si>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</sst>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_ ;[Red]\-#,##0.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/>
    <xf numFmtId="14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7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66.459499305558" createdVersion="4" refreshedVersion="4" minRefreshableVersion="3" recordCount="9">
  <cacheSource type="worksheet">
    <worksheetSource ref="A2:F11" sheet="Лист1"/>
  </cacheSource>
  <cacheFields count="8">
    <cacheField name="компания" numFmtId="0">
      <sharedItems count="3">
        <s v="альфа"/>
        <s v="клава"/>
        <s v="омега"/>
      </sharedItems>
    </cacheField>
    <cacheField name="номер отчета" numFmtId="0">
      <sharedItems containsSemiMixedTypes="0" containsString="0" containsNumber="1" containsInteger="1" minValue="1" maxValue="1245"/>
    </cacheField>
    <cacheField name="дата" numFmtId="14">
      <sharedItems containsSemiMixedTypes="0" containsNonDate="0" containsDate="1" containsString="0" minDate="2014-01-01T00:00:00" maxDate="2014-10-16T00:00:00" count="3">
        <d v="2014-09-15T00:00:00"/>
        <d v="2014-10-15T00:00:00"/>
        <d v="2014-01-01T00:00:00"/>
      </sharedItems>
      <fieldGroup par="7" base="2">
        <rangePr groupBy="days" startDate="2014-01-01T00:00:00" endDate="2014-10-16T00:00:00"/>
        <groupItems count="368">
          <s v="&lt;01.01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6.10.2014"/>
        </groupItems>
      </fieldGroup>
    </cacheField>
    <cacheField name="общая сумма" numFmtId="0">
      <sharedItems containsSemiMixedTypes="0" containsString="0" containsNumber="1" minValue="3298.68" maxValue="10771.2"/>
    </cacheField>
    <cacheField name="процент" numFmtId="10">
      <sharedItems containsSemiMixedTypes="0" containsString="0" containsNumber="1" minValue="0.1" maxValue="0.1"/>
    </cacheField>
    <cacheField name="комиссия" numFmtId="0">
      <sharedItems containsSemiMixedTypes="0" containsString="0" containsNumber="1" minValue="329.87" maxValue="1077.1199999999999" count="9">
        <n v="554.4"/>
        <n v="526.67999999999995"/>
        <n v="329.87"/>
        <n v="471.24"/>
        <n v="424.12"/>
        <n v="895.36"/>
        <n v="415.8"/>
        <n v="601.91999999999996"/>
        <n v="1077.1199999999999"/>
      </sharedItems>
    </cacheField>
    <cacheField name="Месяцы" numFmtId="0" databaseField="0">
      <fieldGroup base="2">
        <rangePr groupBy="months" startDate="2014-01-01T00:00:00" endDate="2014-10-16T00:00:00"/>
        <groupItems count="14">
          <s v="&lt;01.0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6.10.2014"/>
        </groupItems>
      </fieldGroup>
    </cacheField>
    <cacheField name="Годы" numFmtId="0" databaseField="0">
      <fieldGroup base="2">
        <rangePr groupBy="years" startDate="2014-01-01T00:00:00" endDate="2014-10-16T00:00:00"/>
        <groupItems count="3">
          <s v="&lt;01.01.2014"/>
          <s v="2014"/>
          <s v="&gt;16.10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2"/>
    <x v="0"/>
    <n v="5544"/>
    <n v="0.1"/>
    <x v="0"/>
  </r>
  <r>
    <x v="1"/>
    <n v="2"/>
    <x v="0"/>
    <n v="5266.8"/>
    <n v="0.1"/>
    <x v="1"/>
  </r>
  <r>
    <x v="1"/>
    <n v="1"/>
    <x v="1"/>
    <n v="3298.68"/>
    <n v="0.1"/>
    <x v="2"/>
  </r>
  <r>
    <x v="1"/>
    <n v="77"/>
    <x v="2"/>
    <n v="4712.3999999999996"/>
    <n v="0.1"/>
    <x v="3"/>
  </r>
  <r>
    <x v="1"/>
    <n v="123"/>
    <x v="0"/>
    <n v="4241.16"/>
    <n v="0.1"/>
    <x v="4"/>
  </r>
  <r>
    <x v="2"/>
    <n v="1245"/>
    <x v="0"/>
    <n v="8953.56"/>
    <n v="0.1"/>
    <x v="5"/>
  </r>
  <r>
    <x v="2"/>
    <n v="1245"/>
    <x v="0"/>
    <n v="4158"/>
    <n v="0.1"/>
    <x v="6"/>
  </r>
  <r>
    <x v="2"/>
    <n v="1233"/>
    <x v="1"/>
    <n v="6019.2"/>
    <n v="0.1"/>
    <x v="7"/>
  </r>
  <r>
    <x v="2"/>
    <n v="1231"/>
    <x v="1"/>
    <n v="10771.2"/>
    <n v="0.1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I16:M22" firstHeaderRow="1" firstDataRow="3" firstDataCol="1"/>
  <pivotFields count="8">
    <pivotField axis="axisRow" showAll="0">
      <items count="4">
        <item x="0"/>
        <item x="1"/>
        <item x="2"/>
        <item t="default"/>
      </items>
    </pivotField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numFmtId="10" showAll="0"/>
    <pivotField dataField="1" showAll="0">
      <items count="10">
        <item x="2"/>
        <item x="6"/>
        <item x="4"/>
        <item x="3"/>
        <item x="1"/>
        <item x="0"/>
        <item x="7"/>
        <item x="5"/>
        <item x="8"/>
        <item t="default"/>
      </items>
    </pivotField>
    <pivotField axis="axisCol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Col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7"/>
    <field x="6"/>
  </colFields>
  <colItems count="4">
    <i>
      <x v="1"/>
      <x v="1"/>
    </i>
    <i r="1">
      <x v="9"/>
    </i>
    <i r="1">
      <x v="10"/>
    </i>
    <i t="grand">
      <x/>
    </i>
  </colItems>
  <dataFields count="1">
    <dataField name="Сумма по полю комиссия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L5" sqref="L5"/>
    </sheetView>
  </sheetViews>
  <sheetFormatPr defaultRowHeight="15" x14ac:dyDescent="0.25"/>
  <cols>
    <col min="1" max="1" width="14.140625" customWidth="1"/>
    <col min="2" max="2" width="12" customWidth="1"/>
    <col min="3" max="3" width="10.140625" style="1" bestFit="1" customWidth="1"/>
    <col min="4" max="4" width="16" customWidth="1"/>
    <col min="5" max="5" width="10.28515625" style="2" customWidth="1"/>
    <col min="6" max="6" width="14.7109375" customWidth="1"/>
    <col min="9" max="9" width="25" customWidth="1"/>
    <col min="10" max="10" width="20.85546875" customWidth="1"/>
    <col min="11" max="11" width="11.140625" customWidth="1"/>
    <col min="12" max="12" width="8" customWidth="1"/>
    <col min="13" max="14" width="11.85546875" bestFit="1" customWidth="1"/>
  </cols>
  <sheetData>
    <row r="1" spans="1:23" x14ac:dyDescent="0.25">
      <c r="C1" s="7" t="s">
        <v>9</v>
      </c>
      <c r="J1" s="8" t="s">
        <v>26</v>
      </c>
    </row>
    <row r="2" spans="1:23" x14ac:dyDescent="0.25">
      <c r="A2" s="3" t="s">
        <v>5</v>
      </c>
      <c r="B2" s="3" t="s">
        <v>0</v>
      </c>
      <c r="C2" s="4" t="s">
        <v>1</v>
      </c>
      <c r="D2" s="3" t="s">
        <v>2</v>
      </c>
      <c r="E2" s="5" t="s">
        <v>3</v>
      </c>
      <c r="F2" s="9" t="s">
        <v>4</v>
      </c>
      <c r="I2" s="6"/>
      <c r="J2" s="6"/>
      <c r="K2" s="6" t="s">
        <v>10</v>
      </c>
      <c r="L2" s="6">
        <v>2014</v>
      </c>
      <c r="M2" s="6">
        <v>2014</v>
      </c>
      <c r="N2" s="6">
        <v>2014</v>
      </c>
      <c r="O2" s="6">
        <v>2014</v>
      </c>
      <c r="P2" s="6">
        <v>2014</v>
      </c>
      <c r="Q2" s="6">
        <v>2014</v>
      </c>
      <c r="R2" s="6">
        <v>2014</v>
      </c>
      <c r="S2" s="6">
        <v>2014</v>
      </c>
      <c r="T2" s="6">
        <v>2014</v>
      </c>
      <c r="U2" s="6">
        <v>2014</v>
      </c>
      <c r="V2" s="6">
        <v>2014</v>
      </c>
      <c r="W2" s="6">
        <v>2014</v>
      </c>
    </row>
    <row r="3" spans="1:23" x14ac:dyDescent="0.25">
      <c r="A3" s="11" t="s">
        <v>7</v>
      </c>
      <c r="B3" s="3">
        <v>12</v>
      </c>
      <c r="C3" s="4">
        <v>41897</v>
      </c>
      <c r="D3" s="3">
        <v>5544</v>
      </c>
      <c r="E3" s="5">
        <v>0.1</v>
      </c>
      <c r="F3" s="3">
        <v>554.4</v>
      </c>
      <c r="I3" s="6"/>
      <c r="J3" s="6"/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</row>
    <row r="4" spans="1:23" x14ac:dyDescent="0.25">
      <c r="A4" s="11" t="s">
        <v>8</v>
      </c>
      <c r="B4" s="3">
        <v>2</v>
      </c>
      <c r="C4" s="4">
        <v>41897</v>
      </c>
      <c r="D4" s="3">
        <v>5266.8</v>
      </c>
      <c r="E4" s="5">
        <v>0.1</v>
      </c>
      <c r="F4" s="3">
        <v>526.67999999999995</v>
      </c>
      <c r="I4" s="6" t="s">
        <v>5</v>
      </c>
      <c r="J4" s="6" t="s">
        <v>24</v>
      </c>
      <c r="K4" s="6" t="s">
        <v>25</v>
      </c>
      <c r="L4" s="6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  <c r="R4" s="6">
        <v>7</v>
      </c>
      <c r="S4" s="6">
        <v>8</v>
      </c>
      <c r="T4" s="6">
        <v>9</v>
      </c>
      <c r="U4" s="6">
        <v>10</v>
      </c>
      <c r="V4" s="6">
        <v>11</v>
      </c>
      <c r="W4" s="6">
        <v>12</v>
      </c>
    </row>
    <row r="5" spans="1:23" x14ac:dyDescent="0.25">
      <c r="A5" s="11" t="s">
        <v>8</v>
      </c>
      <c r="B5" s="3">
        <v>1</v>
      </c>
      <c r="C5" s="4">
        <v>41927</v>
      </c>
      <c r="D5" s="3">
        <v>3298.68</v>
      </c>
      <c r="E5" s="5">
        <v>0.1</v>
      </c>
      <c r="F5" s="3">
        <v>329.87</v>
      </c>
      <c r="I5" s="12" t="s">
        <v>6</v>
      </c>
      <c r="J5" s="10" t="s">
        <v>4</v>
      </c>
      <c r="K5" s="6"/>
      <c r="L5" s="16">
        <f>SUMPRODUCT((L$4=MONTH($C$3:$C$11))*($I5=$A$3:$A$11),$F$3:$F$11)</f>
        <v>0</v>
      </c>
      <c r="M5" s="16">
        <f t="shared" ref="M5:W5" si="0">SUMPRODUCT((M$4=MONTH($C$3:$C$11))*($I5=$A$3:$A$11),$F$3:$F$11)</f>
        <v>0</v>
      </c>
      <c r="N5" s="16">
        <f t="shared" si="0"/>
        <v>0</v>
      </c>
      <c r="O5" s="16">
        <f t="shared" si="0"/>
        <v>0</v>
      </c>
      <c r="P5" s="16">
        <f t="shared" si="0"/>
        <v>0</v>
      </c>
      <c r="Q5" s="16">
        <f t="shared" si="0"/>
        <v>0</v>
      </c>
      <c r="R5" s="16">
        <f t="shared" si="0"/>
        <v>0</v>
      </c>
      <c r="S5" s="16">
        <f t="shared" si="0"/>
        <v>0</v>
      </c>
      <c r="T5" s="16">
        <f t="shared" si="0"/>
        <v>1311.16</v>
      </c>
      <c r="U5" s="16">
        <f t="shared" si="0"/>
        <v>1679.04</v>
      </c>
      <c r="V5" s="16">
        <f t="shared" si="0"/>
        <v>0</v>
      </c>
      <c r="W5" s="16">
        <f t="shared" si="0"/>
        <v>0</v>
      </c>
    </row>
    <row r="6" spans="1:23" x14ac:dyDescent="0.25">
      <c r="A6" s="11" t="s">
        <v>8</v>
      </c>
      <c r="B6" s="3">
        <v>77</v>
      </c>
      <c r="C6" s="4">
        <v>41640</v>
      </c>
      <c r="D6" s="3">
        <v>4712.3999999999996</v>
      </c>
      <c r="E6" s="5">
        <v>0.1</v>
      </c>
      <c r="F6" s="3">
        <v>471.24</v>
      </c>
      <c r="I6" s="12" t="s">
        <v>7</v>
      </c>
      <c r="J6" s="10" t="s">
        <v>4</v>
      </c>
      <c r="K6" s="6"/>
      <c r="L6" s="16">
        <f t="shared" ref="L6:W7" si="1">SUMPRODUCT((L$4=MONTH($C$3:$C$11))*($I6=$A$3:$A$11),$F$3:$F$11)</f>
        <v>0</v>
      </c>
      <c r="M6" s="16">
        <f t="shared" si="1"/>
        <v>0</v>
      </c>
      <c r="N6" s="16">
        <f t="shared" si="1"/>
        <v>0</v>
      </c>
      <c r="O6" s="16">
        <f t="shared" si="1"/>
        <v>0</v>
      </c>
      <c r="P6" s="16">
        <f t="shared" si="1"/>
        <v>0</v>
      </c>
      <c r="Q6" s="16">
        <f t="shared" si="1"/>
        <v>0</v>
      </c>
      <c r="R6" s="16">
        <f t="shared" si="1"/>
        <v>0</v>
      </c>
      <c r="S6" s="16">
        <f t="shared" si="1"/>
        <v>0</v>
      </c>
      <c r="T6" s="16">
        <f t="shared" si="1"/>
        <v>554.4</v>
      </c>
      <c r="U6" s="16">
        <f t="shared" si="1"/>
        <v>0</v>
      </c>
      <c r="V6" s="16">
        <f t="shared" si="1"/>
        <v>0</v>
      </c>
      <c r="W6" s="16">
        <f t="shared" si="1"/>
        <v>0</v>
      </c>
    </row>
    <row r="7" spans="1:23" x14ac:dyDescent="0.25">
      <c r="A7" s="11" t="s">
        <v>8</v>
      </c>
      <c r="B7" s="3">
        <v>123</v>
      </c>
      <c r="C7" s="4">
        <v>41897</v>
      </c>
      <c r="D7" s="3">
        <v>4241.16</v>
      </c>
      <c r="E7" s="5">
        <v>0.1</v>
      </c>
      <c r="F7" s="3">
        <v>424.12</v>
      </c>
      <c r="I7" s="12" t="s">
        <v>8</v>
      </c>
      <c r="J7" s="10" t="s">
        <v>4</v>
      </c>
      <c r="K7" s="6"/>
      <c r="L7" s="16">
        <f t="shared" si="1"/>
        <v>471.24</v>
      </c>
      <c r="M7" s="16">
        <f t="shared" si="1"/>
        <v>0</v>
      </c>
      <c r="N7" s="16">
        <f t="shared" si="1"/>
        <v>0</v>
      </c>
      <c r="O7" s="16">
        <f t="shared" si="1"/>
        <v>0</v>
      </c>
      <c r="P7" s="16">
        <f t="shared" si="1"/>
        <v>0</v>
      </c>
      <c r="Q7" s="16">
        <f t="shared" si="1"/>
        <v>0</v>
      </c>
      <c r="R7" s="16">
        <f t="shared" si="1"/>
        <v>0</v>
      </c>
      <c r="S7" s="16">
        <f t="shared" si="1"/>
        <v>0</v>
      </c>
      <c r="T7" s="16">
        <f t="shared" si="1"/>
        <v>950.8</v>
      </c>
      <c r="U7" s="16">
        <f t="shared" si="1"/>
        <v>329.87</v>
      </c>
      <c r="V7" s="16">
        <f t="shared" si="1"/>
        <v>0</v>
      </c>
      <c r="W7" s="16">
        <f t="shared" si="1"/>
        <v>0</v>
      </c>
    </row>
    <row r="8" spans="1:23" x14ac:dyDescent="0.25">
      <c r="A8" s="11" t="s">
        <v>6</v>
      </c>
      <c r="B8" s="3">
        <v>1245</v>
      </c>
      <c r="C8" s="4">
        <v>41897</v>
      </c>
      <c r="D8" s="3">
        <v>8953.56</v>
      </c>
      <c r="E8" s="5">
        <v>0.1</v>
      </c>
      <c r="F8" s="3">
        <v>895.36</v>
      </c>
      <c r="I8" s="6"/>
      <c r="J8" s="10" t="s">
        <v>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1" t="s">
        <v>6</v>
      </c>
      <c r="B9" s="3">
        <v>1245</v>
      </c>
      <c r="C9" s="4">
        <v>41897</v>
      </c>
      <c r="D9" s="3">
        <v>4158</v>
      </c>
      <c r="E9" s="5">
        <v>0.1</v>
      </c>
      <c r="F9" s="3">
        <v>415.8</v>
      </c>
      <c r="I9" s="6"/>
      <c r="J9" s="10" t="s">
        <v>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1" t="s">
        <v>6</v>
      </c>
      <c r="B10" s="3">
        <v>1233</v>
      </c>
      <c r="C10" s="4">
        <v>41927</v>
      </c>
      <c r="D10" s="3">
        <v>6019.2</v>
      </c>
      <c r="E10" s="5">
        <v>0.1</v>
      </c>
      <c r="F10" s="3">
        <v>601.91999999999996</v>
      </c>
      <c r="I10" s="6"/>
      <c r="J10" s="10" t="s">
        <v>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1" t="s">
        <v>6</v>
      </c>
      <c r="B11" s="3">
        <v>1231</v>
      </c>
      <c r="C11" s="4">
        <v>41927</v>
      </c>
      <c r="D11" s="3">
        <v>10771.2</v>
      </c>
      <c r="E11" s="5">
        <v>0.1</v>
      </c>
      <c r="F11" s="3">
        <v>1077.1199999999999</v>
      </c>
    </row>
    <row r="12" spans="1:23" x14ac:dyDescent="0.25">
      <c r="A12" s="3"/>
      <c r="B12" s="3" t="e">
        <v>#N/A</v>
      </c>
      <c r="C12" s="4" t="e">
        <v>#N/A</v>
      </c>
      <c r="D12" s="3" t="e">
        <v>#N/A</v>
      </c>
      <c r="E12" s="5" t="e">
        <v>#N/A</v>
      </c>
      <c r="F12" s="3" t="e">
        <v>#N/A</v>
      </c>
    </row>
    <row r="13" spans="1:23" x14ac:dyDescent="0.25">
      <c r="A13" s="11"/>
      <c r="B13" s="3" t="e">
        <v>#N/A</v>
      </c>
      <c r="C13" s="4" t="e">
        <v>#N/A</v>
      </c>
      <c r="D13" s="3" t="e">
        <v>#N/A</v>
      </c>
      <c r="E13" s="3" t="e">
        <v>#N/A</v>
      </c>
      <c r="F13" s="3" t="e">
        <v>#N/A</v>
      </c>
    </row>
    <row r="14" spans="1:23" x14ac:dyDescent="0.25">
      <c r="A14" s="11"/>
      <c r="B14" s="3" t="e">
        <v>#N/A</v>
      </c>
      <c r="C14" s="4" t="e">
        <v>#N/A</v>
      </c>
      <c r="D14" s="3" t="e">
        <v>#N/A</v>
      </c>
      <c r="E14" s="5" t="e">
        <v>#N/A</v>
      </c>
      <c r="F14" s="3" t="e">
        <v>#N/A</v>
      </c>
    </row>
    <row r="15" spans="1:23" x14ac:dyDescent="0.25">
      <c r="A15" s="11"/>
      <c r="B15" s="3" t="e">
        <v>#N/A</v>
      </c>
      <c r="C15" s="4" t="e">
        <v>#N/A</v>
      </c>
      <c r="D15" s="3" t="e">
        <v>#N/A</v>
      </c>
      <c r="E15" s="5" t="e">
        <v>#N/A</v>
      </c>
      <c r="F15" s="3" t="e">
        <v>#N/A</v>
      </c>
    </row>
    <row r="16" spans="1:23" x14ac:dyDescent="0.25">
      <c r="A16" s="11"/>
      <c r="B16" s="3" t="e">
        <v>#N/A</v>
      </c>
      <c r="C16" s="4" t="e">
        <v>#N/A</v>
      </c>
      <c r="D16" s="3" t="e">
        <v>#N/A</v>
      </c>
      <c r="E16" s="5" t="e">
        <v>#N/A</v>
      </c>
      <c r="F16" s="3" t="e">
        <v>#N/A</v>
      </c>
      <c r="I16" s="13" t="s">
        <v>30</v>
      </c>
      <c r="J16" s="13" t="s">
        <v>29</v>
      </c>
    </row>
    <row r="17" spans="1:13" x14ac:dyDescent="0.25">
      <c r="A17" s="3"/>
      <c r="B17" s="3" t="e">
        <v>#N/A</v>
      </c>
      <c r="C17" s="4" t="e">
        <v>#N/A</v>
      </c>
      <c r="D17" s="3" t="e">
        <v>#N/A</v>
      </c>
      <c r="E17" s="5" t="e">
        <v>#N/A</v>
      </c>
      <c r="F17" s="3" t="e">
        <v>#N/A</v>
      </c>
      <c r="J17" t="s">
        <v>34</v>
      </c>
      <c r="K17" t="s">
        <v>34</v>
      </c>
      <c r="L17" t="s">
        <v>34</v>
      </c>
      <c r="M17" t="s">
        <v>28</v>
      </c>
    </row>
    <row r="18" spans="1:13" x14ac:dyDescent="0.25">
      <c r="I18" s="13" t="s">
        <v>27</v>
      </c>
      <c r="J18" t="s">
        <v>31</v>
      </c>
      <c r="K18" t="s">
        <v>32</v>
      </c>
      <c r="L18" t="s">
        <v>33</v>
      </c>
    </row>
    <row r="19" spans="1:13" x14ac:dyDescent="0.25">
      <c r="I19" s="14" t="s">
        <v>7</v>
      </c>
      <c r="J19" s="15"/>
      <c r="K19" s="15">
        <v>554.4</v>
      </c>
      <c r="L19" s="15"/>
      <c r="M19" s="15">
        <v>554.4</v>
      </c>
    </row>
    <row r="20" spans="1:13" x14ac:dyDescent="0.25">
      <c r="I20" s="14" t="s">
        <v>8</v>
      </c>
      <c r="J20" s="15">
        <v>471.24</v>
      </c>
      <c r="K20" s="15">
        <v>950.8</v>
      </c>
      <c r="L20" s="15">
        <v>329.87</v>
      </c>
      <c r="M20" s="15">
        <v>1751.9099999999999</v>
      </c>
    </row>
    <row r="21" spans="1:13" x14ac:dyDescent="0.25">
      <c r="I21" s="14" t="s">
        <v>6</v>
      </c>
      <c r="J21" s="15"/>
      <c r="K21" s="15">
        <v>1311.16</v>
      </c>
      <c r="L21" s="15">
        <v>1679.04</v>
      </c>
      <c r="M21" s="15">
        <v>2990.2</v>
      </c>
    </row>
    <row r="22" spans="1:13" x14ac:dyDescent="0.25">
      <c r="I22" s="14" t="s">
        <v>28</v>
      </c>
      <c r="J22" s="15">
        <v>471.24</v>
      </c>
      <c r="K22" s="15">
        <v>2816.3599999999997</v>
      </c>
      <c r="L22" s="15">
        <v>2008.9099999999999</v>
      </c>
      <c r="M22" s="15">
        <v>5296.51</v>
      </c>
    </row>
  </sheetData>
  <autoFilter ref="A2:F17">
    <sortState ref="A3:F17">
      <sortCondition ref="A2:A17"/>
    </sortState>
  </autoFilter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dcterms:created xsi:type="dcterms:W3CDTF">2015-03-03T08:09:10Z</dcterms:created>
  <dcterms:modified xsi:type="dcterms:W3CDTF">2015-03-03T09:08:59Z</dcterms:modified>
</cp:coreProperties>
</file>