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19200" windowHeight="8235" activeTab="1"/>
  </bookViews>
  <sheets>
    <sheet name="Данные" sheetId="4" r:id="rId1"/>
    <sheet name="Результаты" sheetId="8" r:id="rId2"/>
    <sheet name="Для_расчетов" sheetId="7" r:id="rId3"/>
  </sheets>
  <definedNames>
    <definedName name="список">Для_расчетов!$A$2:$A$26</definedName>
  </definedNames>
  <calcPr calcId="152511"/>
  <pivotCaches>
    <pivotCache cacheId="1535" r:id="rId4"/>
  </pivotCaches>
</workbook>
</file>

<file path=xl/calcChain.xml><?xml version="1.0" encoding="utf-8"?>
<calcChain xmlns="http://schemas.openxmlformats.org/spreadsheetml/2006/main">
  <c r="G3" i="4" l="1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516" i="4"/>
  <c r="G517" i="4"/>
  <c r="G518" i="4"/>
  <c r="G519" i="4"/>
  <c r="G520" i="4"/>
  <c r="G521" i="4"/>
  <c r="G522" i="4"/>
  <c r="G523" i="4"/>
  <c r="G524" i="4"/>
  <c r="G525" i="4"/>
  <c r="G526" i="4"/>
  <c r="G527" i="4"/>
  <c r="G528" i="4"/>
  <c r="G529" i="4"/>
  <c r="G530" i="4"/>
  <c r="G531" i="4"/>
  <c r="G532" i="4"/>
  <c r="G533" i="4"/>
  <c r="G534" i="4"/>
  <c r="G535" i="4"/>
  <c r="G536" i="4"/>
  <c r="G537" i="4"/>
  <c r="G538" i="4"/>
  <c r="G539" i="4"/>
  <c r="G540" i="4"/>
  <c r="G541" i="4"/>
  <c r="G542" i="4"/>
  <c r="G543" i="4"/>
  <c r="G544" i="4"/>
  <c r="G545" i="4"/>
  <c r="G546" i="4"/>
  <c r="G547" i="4"/>
  <c r="G548" i="4"/>
  <c r="G549" i="4"/>
  <c r="G550" i="4"/>
  <c r="G551" i="4"/>
  <c r="G552" i="4"/>
  <c r="G553" i="4"/>
  <c r="G554" i="4"/>
  <c r="G555" i="4"/>
  <c r="G556" i="4"/>
  <c r="G557" i="4"/>
  <c r="G558" i="4"/>
  <c r="G559" i="4"/>
  <c r="G560" i="4"/>
  <c r="G561" i="4"/>
  <c r="G562" i="4"/>
  <c r="G563" i="4"/>
  <c r="G564" i="4"/>
  <c r="G565" i="4"/>
  <c r="G566" i="4"/>
  <c r="G567" i="4"/>
  <c r="G568" i="4"/>
  <c r="G569" i="4"/>
  <c r="G570" i="4"/>
  <c r="G571" i="4"/>
  <c r="G572" i="4"/>
  <c r="G573" i="4"/>
  <c r="G574" i="4"/>
  <c r="G575" i="4"/>
  <c r="G576" i="4"/>
  <c r="G577" i="4"/>
  <c r="G578" i="4"/>
  <c r="G579" i="4"/>
  <c r="G580" i="4"/>
  <c r="G581" i="4"/>
  <c r="G582" i="4"/>
  <c r="G583" i="4"/>
  <c r="G584" i="4"/>
  <c r="G585" i="4"/>
  <c r="G586" i="4"/>
  <c r="G587" i="4"/>
  <c r="G588" i="4"/>
  <c r="G589" i="4"/>
  <c r="G590" i="4"/>
  <c r="G591" i="4"/>
  <c r="G592" i="4"/>
  <c r="G593" i="4"/>
  <c r="G594" i="4"/>
  <c r="G595" i="4"/>
  <c r="G596" i="4"/>
  <c r="G597" i="4"/>
  <c r="G598" i="4"/>
  <c r="G599" i="4"/>
  <c r="G600" i="4"/>
  <c r="G601" i="4"/>
  <c r="G602" i="4"/>
  <c r="G603" i="4"/>
  <c r="G604" i="4"/>
  <c r="G605" i="4"/>
  <c r="G606" i="4"/>
  <c r="G607" i="4"/>
  <c r="G608" i="4"/>
  <c r="G609" i="4"/>
  <c r="G610" i="4"/>
  <c r="G611" i="4"/>
  <c r="G612" i="4"/>
  <c r="G613" i="4"/>
  <c r="G614" i="4"/>
  <c r="G615" i="4"/>
  <c r="G616" i="4"/>
  <c r="G617" i="4"/>
  <c r="G618" i="4"/>
  <c r="G619" i="4"/>
  <c r="G620" i="4"/>
  <c r="G621" i="4"/>
  <c r="G622" i="4"/>
  <c r="G623" i="4"/>
  <c r="G624" i="4"/>
  <c r="G625" i="4"/>
  <c r="G626" i="4"/>
  <c r="G627" i="4"/>
  <c r="G628" i="4"/>
  <c r="G629" i="4"/>
  <c r="G630" i="4"/>
  <c r="G631" i="4"/>
  <c r="G632" i="4"/>
  <c r="G633" i="4"/>
  <c r="G634" i="4"/>
  <c r="G635" i="4"/>
  <c r="G636" i="4"/>
  <c r="G637" i="4"/>
  <c r="G638" i="4"/>
  <c r="G639" i="4"/>
  <c r="G640" i="4"/>
  <c r="G641" i="4"/>
  <c r="G642" i="4"/>
  <c r="G643" i="4"/>
  <c r="G644" i="4"/>
  <c r="G645" i="4"/>
  <c r="G646" i="4"/>
  <c r="G647" i="4"/>
  <c r="G648" i="4"/>
  <c r="G649" i="4"/>
  <c r="G650" i="4"/>
  <c r="G651" i="4"/>
  <c r="G652" i="4"/>
  <c r="G653" i="4"/>
  <c r="G654" i="4"/>
  <c r="G655" i="4"/>
  <c r="G656" i="4"/>
  <c r="G657" i="4"/>
  <c r="G658" i="4"/>
  <c r="G659" i="4"/>
  <c r="G660" i="4"/>
  <c r="G661" i="4"/>
  <c r="G662" i="4"/>
  <c r="G663" i="4"/>
  <c r="G664" i="4"/>
  <c r="G665" i="4"/>
  <c r="G666" i="4"/>
  <c r="G667" i="4"/>
  <c r="G668" i="4"/>
  <c r="G669" i="4"/>
  <c r="G670" i="4"/>
  <c r="G671" i="4"/>
  <c r="G672" i="4"/>
  <c r="G673" i="4"/>
  <c r="G674" i="4"/>
  <c r="G675" i="4"/>
  <c r="G676" i="4"/>
  <c r="G677" i="4"/>
  <c r="G678" i="4"/>
  <c r="G679" i="4"/>
  <c r="G680" i="4"/>
  <c r="G681" i="4"/>
  <c r="G682" i="4"/>
  <c r="G683" i="4"/>
  <c r="G684" i="4"/>
  <c r="G685" i="4"/>
  <c r="G686" i="4"/>
  <c r="G687" i="4"/>
  <c r="G688" i="4"/>
  <c r="G689" i="4"/>
  <c r="G690" i="4"/>
  <c r="G691" i="4"/>
  <c r="G692" i="4"/>
  <c r="G693" i="4"/>
  <c r="G694" i="4"/>
  <c r="G695" i="4"/>
  <c r="G696" i="4"/>
  <c r="G697" i="4"/>
  <c r="G698" i="4"/>
  <c r="G699" i="4"/>
  <c r="G700" i="4"/>
  <c r="G701" i="4"/>
  <c r="G702" i="4"/>
  <c r="G703" i="4"/>
  <c r="G704" i="4"/>
  <c r="G705" i="4"/>
  <c r="G706" i="4"/>
  <c r="G707" i="4"/>
  <c r="G708" i="4"/>
  <c r="G709" i="4"/>
  <c r="G710" i="4"/>
  <c r="G711" i="4"/>
  <c r="G712" i="4"/>
  <c r="G713" i="4"/>
  <c r="G714" i="4"/>
  <c r="G715" i="4"/>
  <c r="G716" i="4"/>
  <c r="G717" i="4"/>
  <c r="G718" i="4"/>
  <c r="G719" i="4"/>
  <c r="G720" i="4"/>
  <c r="G721" i="4"/>
  <c r="G722" i="4"/>
  <c r="G723" i="4"/>
  <c r="G724" i="4"/>
  <c r="G725" i="4"/>
  <c r="G726" i="4"/>
  <c r="G727" i="4"/>
  <c r="G728" i="4"/>
  <c r="G729" i="4"/>
  <c r="G730" i="4"/>
  <c r="G731" i="4"/>
  <c r="G732" i="4"/>
  <c r="G733" i="4"/>
  <c r="G734" i="4"/>
  <c r="G735" i="4"/>
  <c r="G736" i="4"/>
  <c r="G737" i="4"/>
  <c r="G738" i="4"/>
  <c r="G739" i="4"/>
  <c r="G740" i="4"/>
  <c r="G741" i="4"/>
  <c r="G742" i="4"/>
  <c r="G743" i="4"/>
  <c r="G744" i="4"/>
  <c r="G745" i="4"/>
  <c r="G746" i="4"/>
  <c r="G747" i="4"/>
  <c r="G748" i="4"/>
  <c r="G749" i="4"/>
  <c r="G750" i="4"/>
  <c r="G751" i="4"/>
  <c r="G752" i="4"/>
  <c r="G753" i="4"/>
  <c r="G754" i="4"/>
  <c r="G755" i="4"/>
  <c r="G756" i="4"/>
  <c r="G757" i="4"/>
  <c r="G758" i="4"/>
  <c r="G759" i="4"/>
  <c r="G760" i="4"/>
  <c r="G761" i="4"/>
  <c r="G762" i="4"/>
  <c r="G763" i="4"/>
  <c r="G764" i="4"/>
  <c r="G765" i="4"/>
  <c r="G766" i="4"/>
  <c r="G767" i="4"/>
  <c r="G768" i="4"/>
  <c r="G769" i="4"/>
  <c r="G770" i="4"/>
  <c r="G771" i="4"/>
  <c r="G772" i="4"/>
  <c r="G773" i="4"/>
  <c r="G774" i="4"/>
  <c r="G775" i="4"/>
  <c r="G776" i="4"/>
  <c r="G777" i="4"/>
  <c r="G778" i="4"/>
  <c r="G779" i="4"/>
  <c r="G780" i="4"/>
  <c r="G781" i="4"/>
  <c r="G782" i="4"/>
  <c r="G783" i="4"/>
  <c r="G784" i="4"/>
  <c r="G785" i="4"/>
  <c r="G786" i="4"/>
  <c r="G787" i="4"/>
  <c r="G788" i="4"/>
  <c r="G789" i="4"/>
  <c r="G790" i="4"/>
  <c r="G791" i="4"/>
  <c r="G792" i="4"/>
  <c r="G793" i="4"/>
  <c r="G794" i="4"/>
  <c r="G795" i="4"/>
  <c r="G796" i="4"/>
  <c r="G797" i="4"/>
  <c r="G798" i="4"/>
  <c r="G799" i="4"/>
  <c r="G800" i="4"/>
  <c r="G801" i="4"/>
  <c r="G802" i="4"/>
  <c r="G803" i="4"/>
  <c r="G804" i="4"/>
  <c r="G805" i="4"/>
  <c r="G806" i="4"/>
  <c r="G807" i="4"/>
  <c r="G808" i="4"/>
  <c r="G809" i="4"/>
  <c r="G810" i="4"/>
  <c r="G811" i="4"/>
  <c r="G812" i="4"/>
  <c r="G813" i="4"/>
  <c r="G814" i="4"/>
  <c r="G815" i="4"/>
  <c r="G816" i="4"/>
  <c r="G817" i="4"/>
  <c r="G818" i="4"/>
  <c r="G819" i="4"/>
  <c r="G820" i="4"/>
  <c r="G821" i="4"/>
  <c r="G822" i="4"/>
  <c r="G823" i="4"/>
  <c r="G824" i="4"/>
  <c r="G825" i="4"/>
  <c r="G826" i="4"/>
  <c r="G827" i="4"/>
  <c r="G828" i="4"/>
  <c r="G829" i="4"/>
  <c r="G830" i="4"/>
  <c r="G831" i="4"/>
  <c r="G832" i="4"/>
  <c r="G833" i="4"/>
  <c r="G834" i="4"/>
  <c r="G835" i="4"/>
  <c r="G836" i="4"/>
  <c r="G837" i="4"/>
  <c r="G838" i="4"/>
  <c r="G839" i="4"/>
  <c r="G840" i="4"/>
  <c r="G841" i="4"/>
  <c r="G842" i="4"/>
  <c r="G843" i="4"/>
  <c r="G844" i="4"/>
  <c r="G845" i="4"/>
  <c r="G846" i="4"/>
  <c r="G847" i="4"/>
  <c r="G848" i="4"/>
  <c r="G849" i="4"/>
  <c r="G850" i="4"/>
  <c r="G851" i="4"/>
  <c r="G852" i="4"/>
  <c r="G853" i="4"/>
  <c r="G854" i="4"/>
  <c r="G855" i="4"/>
  <c r="G856" i="4"/>
  <c r="G857" i="4"/>
  <c r="G858" i="4"/>
  <c r="G859" i="4"/>
  <c r="G860" i="4"/>
  <c r="G861" i="4"/>
  <c r="G862" i="4"/>
  <c r="G863" i="4"/>
  <c r="G864" i="4"/>
  <c r="G865" i="4"/>
  <c r="G866" i="4"/>
  <c r="G867" i="4"/>
  <c r="G868" i="4"/>
  <c r="G869" i="4"/>
  <c r="G870" i="4"/>
  <c r="G871" i="4"/>
  <c r="G872" i="4"/>
  <c r="G873" i="4"/>
  <c r="G874" i="4"/>
  <c r="G875" i="4"/>
  <c r="G876" i="4"/>
  <c r="G877" i="4"/>
  <c r="G878" i="4"/>
  <c r="G879" i="4"/>
  <c r="G880" i="4"/>
  <c r="G881" i="4"/>
  <c r="G882" i="4"/>
  <c r="G883" i="4"/>
  <c r="G884" i="4"/>
  <c r="G885" i="4"/>
  <c r="G886" i="4"/>
  <c r="G887" i="4"/>
  <c r="G888" i="4"/>
  <c r="G889" i="4"/>
  <c r="G890" i="4"/>
  <c r="G891" i="4"/>
  <c r="G892" i="4"/>
  <c r="G893" i="4"/>
  <c r="G894" i="4"/>
  <c r="G895" i="4"/>
  <c r="G896" i="4"/>
  <c r="G897" i="4"/>
  <c r="G898" i="4"/>
  <c r="G899" i="4"/>
  <c r="G900" i="4"/>
  <c r="G901" i="4"/>
  <c r="G902" i="4"/>
  <c r="G903" i="4"/>
  <c r="G904" i="4"/>
  <c r="G905" i="4"/>
  <c r="G906" i="4"/>
  <c r="G907" i="4"/>
  <c r="G908" i="4"/>
  <c r="G909" i="4"/>
  <c r="G910" i="4"/>
  <c r="G911" i="4"/>
  <c r="G912" i="4"/>
  <c r="G913" i="4"/>
  <c r="G914" i="4"/>
  <c r="G915" i="4"/>
  <c r="G916" i="4"/>
  <c r="G917" i="4"/>
  <c r="G918" i="4"/>
  <c r="G919" i="4"/>
  <c r="G920" i="4"/>
  <c r="G921" i="4"/>
  <c r="G922" i="4"/>
  <c r="G923" i="4"/>
  <c r="G924" i="4"/>
  <c r="G925" i="4"/>
  <c r="G926" i="4"/>
  <c r="G927" i="4"/>
  <c r="G928" i="4"/>
  <c r="G929" i="4"/>
  <c r="G930" i="4"/>
  <c r="G931" i="4"/>
  <c r="G932" i="4"/>
  <c r="G933" i="4"/>
  <c r="G934" i="4"/>
  <c r="G935" i="4"/>
  <c r="G936" i="4"/>
  <c r="G937" i="4"/>
  <c r="G938" i="4"/>
  <c r="G939" i="4"/>
  <c r="G940" i="4"/>
  <c r="G941" i="4"/>
  <c r="G942" i="4"/>
  <c r="G943" i="4"/>
  <c r="G944" i="4"/>
  <c r="G945" i="4"/>
  <c r="G946" i="4"/>
  <c r="G947" i="4"/>
  <c r="G948" i="4"/>
  <c r="G949" i="4"/>
  <c r="G950" i="4"/>
  <c r="G951" i="4"/>
  <c r="G952" i="4"/>
  <c r="G953" i="4"/>
  <c r="G954" i="4"/>
  <c r="G955" i="4"/>
  <c r="G956" i="4"/>
  <c r="G957" i="4"/>
  <c r="G958" i="4"/>
  <c r="G959" i="4"/>
  <c r="G960" i="4"/>
  <c r="G961" i="4"/>
  <c r="G962" i="4"/>
  <c r="G963" i="4"/>
  <c r="G964" i="4"/>
  <c r="G965" i="4"/>
  <c r="G966" i="4"/>
  <c r="G967" i="4"/>
  <c r="G968" i="4"/>
  <c r="G969" i="4"/>
  <c r="G970" i="4"/>
  <c r="G971" i="4"/>
  <c r="G972" i="4"/>
  <c r="G973" i="4"/>
  <c r="G974" i="4"/>
  <c r="G975" i="4"/>
  <c r="G976" i="4"/>
  <c r="G977" i="4"/>
  <c r="G978" i="4"/>
  <c r="G979" i="4"/>
  <c r="G980" i="4"/>
  <c r="G981" i="4"/>
  <c r="G982" i="4"/>
  <c r="G983" i="4"/>
  <c r="G984" i="4"/>
  <c r="G985" i="4"/>
  <c r="G986" i="4"/>
  <c r="G987" i="4"/>
  <c r="G988" i="4"/>
  <c r="G989" i="4"/>
  <c r="G990" i="4"/>
  <c r="G991" i="4"/>
  <c r="G992" i="4"/>
  <c r="G993" i="4"/>
  <c r="G994" i="4"/>
  <c r="G995" i="4"/>
  <c r="G996" i="4"/>
  <c r="G997" i="4"/>
  <c r="G998" i="4"/>
  <c r="G999" i="4"/>
  <c r="G1000" i="4"/>
  <c r="G1001" i="4"/>
  <c r="G2" i="4"/>
  <c r="F12" i="4" l="1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574" i="4"/>
  <c r="F575" i="4"/>
  <c r="F576" i="4"/>
  <c r="F577" i="4"/>
  <c r="F578" i="4"/>
  <c r="F579" i="4"/>
  <c r="F580" i="4"/>
  <c r="F581" i="4"/>
  <c r="F582" i="4"/>
  <c r="F583" i="4"/>
  <c r="F584" i="4"/>
  <c r="F585" i="4"/>
  <c r="F586" i="4"/>
  <c r="F587" i="4"/>
  <c r="F588" i="4"/>
  <c r="F589" i="4"/>
  <c r="F590" i="4"/>
  <c r="F591" i="4"/>
  <c r="F592" i="4"/>
  <c r="F593" i="4"/>
  <c r="F594" i="4"/>
  <c r="F595" i="4"/>
  <c r="F596" i="4"/>
  <c r="F597" i="4"/>
  <c r="F598" i="4"/>
  <c r="F599" i="4"/>
  <c r="F600" i="4"/>
  <c r="F601" i="4"/>
  <c r="F602" i="4"/>
  <c r="F603" i="4"/>
  <c r="F604" i="4"/>
  <c r="F605" i="4"/>
  <c r="F606" i="4"/>
  <c r="F607" i="4"/>
  <c r="F608" i="4"/>
  <c r="F609" i="4"/>
  <c r="F610" i="4"/>
  <c r="F611" i="4"/>
  <c r="F612" i="4"/>
  <c r="F613" i="4"/>
  <c r="F614" i="4"/>
  <c r="F615" i="4"/>
  <c r="F616" i="4"/>
  <c r="F617" i="4"/>
  <c r="F618" i="4"/>
  <c r="F619" i="4"/>
  <c r="F620" i="4"/>
  <c r="F621" i="4"/>
  <c r="F622" i="4"/>
  <c r="F623" i="4"/>
  <c r="F624" i="4"/>
  <c r="F625" i="4"/>
  <c r="F626" i="4"/>
  <c r="F627" i="4"/>
  <c r="F628" i="4"/>
  <c r="F629" i="4"/>
  <c r="F630" i="4"/>
  <c r="F631" i="4"/>
  <c r="F632" i="4"/>
  <c r="F633" i="4"/>
  <c r="F634" i="4"/>
  <c r="F635" i="4"/>
  <c r="F636" i="4"/>
  <c r="F637" i="4"/>
  <c r="F638" i="4"/>
  <c r="F639" i="4"/>
  <c r="F640" i="4"/>
  <c r="F641" i="4"/>
  <c r="F642" i="4"/>
  <c r="F643" i="4"/>
  <c r="F644" i="4"/>
  <c r="F645" i="4"/>
  <c r="F646" i="4"/>
  <c r="F647" i="4"/>
  <c r="F648" i="4"/>
  <c r="F649" i="4"/>
  <c r="F650" i="4"/>
  <c r="F651" i="4"/>
  <c r="F652" i="4"/>
  <c r="F653" i="4"/>
  <c r="F654" i="4"/>
  <c r="F655" i="4"/>
  <c r="F656" i="4"/>
  <c r="F657" i="4"/>
  <c r="F658" i="4"/>
  <c r="F659" i="4"/>
  <c r="F660" i="4"/>
  <c r="F661" i="4"/>
  <c r="F662" i="4"/>
  <c r="F663" i="4"/>
  <c r="F664" i="4"/>
  <c r="F665" i="4"/>
  <c r="F666" i="4"/>
  <c r="F667" i="4"/>
  <c r="F668" i="4"/>
  <c r="F669" i="4"/>
  <c r="F670" i="4"/>
  <c r="F671" i="4"/>
  <c r="F672" i="4"/>
  <c r="F673" i="4"/>
  <c r="F674" i="4"/>
  <c r="F675" i="4"/>
  <c r="F676" i="4"/>
  <c r="F677" i="4"/>
  <c r="F678" i="4"/>
  <c r="F679" i="4"/>
  <c r="F680" i="4"/>
  <c r="F681" i="4"/>
  <c r="F682" i="4"/>
  <c r="F683" i="4"/>
  <c r="F684" i="4"/>
  <c r="F685" i="4"/>
  <c r="F686" i="4"/>
  <c r="F687" i="4"/>
  <c r="F688" i="4"/>
  <c r="F689" i="4"/>
  <c r="F690" i="4"/>
  <c r="F691" i="4"/>
  <c r="F692" i="4"/>
  <c r="F693" i="4"/>
  <c r="F694" i="4"/>
  <c r="F695" i="4"/>
  <c r="F696" i="4"/>
  <c r="F697" i="4"/>
  <c r="F698" i="4"/>
  <c r="F699" i="4"/>
  <c r="F700" i="4"/>
  <c r="F701" i="4"/>
  <c r="F702" i="4"/>
  <c r="F703" i="4"/>
  <c r="F704" i="4"/>
  <c r="F705" i="4"/>
  <c r="F706" i="4"/>
  <c r="F707" i="4"/>
  <c r="F708" i="4"/>
  <c r="F709" i="4"/>
  <c r="F710" i="4"/>
  <c r="F711" i="4"/>
  <c r="F712" i="4"/>
  <c r="F713" i="4"/>
  <c r="F714" i="4"/>
  <c r="F715" i="4"/>
  <c r="F716" i="4"/>
  <c r="F717" i="4"/>
  <c r="F718" i="4"/>
  <c r="F719" i="4"/>
  <c r="F720" i="4"/>
  <c r="F721" i="4"/>
  <c r="F722" i="4"/>
  <c r="F723" i="4"/>
  <c r="F724" i="4"/>
  <c r="F725" i="4"/>
  <c r="F726" i="4"/>
  <c r="F727" i="4"/>
  <c r="F728" i="4"/>
  <c r="F729" i="4"/>
  <c r="F730" i="4"/>
  <c r="F731" i="4"/>
  <c r="F732" i="4"/>
  <c r="F733" i="4"/>
  <c r="F734" i="4"/>
  <c r="F735" i="4"/>
  <c r="F736" i="4"/>
  <c r="F737" i="4"/>
  <c r="F738" i="4"/>
  <c r="F739" i="4"/>
  <c r="F740" i="4"/>
  <c r="F741" i="4"/>
  <c r="F742" i="4"/>
  <c r="F743" i="4"/>
  <c r="F744" i="4"/>
  <c r="F745" i="4"/>
  <c r="F746" i="4"/>
  <c r="F747" i="4"/>
  <c r="F748" i="4"/>
  <c r="F749" i="4"/>
  <c r="F750" i="4"/>
  <c r="F751" i="4"/>
  <c r="F752" i="4"/>
  <c r="F753" i="4"/>
  <c r="F754" i="4"/>
  <c r="F755" i="4"/>
  <c r="F756" i="4"/>
  <c r="F757" i="4"/>
  <c r="F758" i="4"/>
  <c r="F759" i="4"/>
  <c r="F760" i="4"/>
  <c r="F761" i="4"/>
  <c r="F762" i="4"/>
  <c r="F763" i="4"/>
  <c r="F764" i="4"/>
  <c r="F765" i="4"/>
  <c r="F766" i="4"/>
  <c r="F767" i="4"/>
  <c r="F768" i="4"/>
  <c r="F769" i="4"/>
  <c r="F770" i="4"/>
  <c r="F771" i="4"/>
  <c r="F772" i="4"/>
  <c r="F773" i="4"/>
  <c r="F774" i="4"/>
  <c r="F775" i="4"/>
  <c r="F776" i="4"/>
  <c r="F777" i="4"/>
  <c r="F778" i="4"/>
  <c r="F779" i="4"/>
  <c r="F780" i="4"/>
  <c r="F781" i="4"/>
  <c r="F782" i="4"/>
  <c r="F783" i="4"/>
  <c r="F784" i="4"/>
  <c r="F785" i="4"/>
  <c r="F786" i="4"/>
  <c r="F787" i="4"/>
  <c r="F788" i="4"/>
  <c r="F789" i="4"/>
  <c r="F790" i="4"/>
  <c r="F791" i="4"/>
  <c r="F792" i="4"/>
  <c r="F793" i="4"/>
  <c r="F794" i="4"/>
  <c r="F795" i="4"/>
  <c r="F796" i="4"/>
  <c r="F797" i="4"/>
  <c r="F798" i="4"/>
  <c r="F799" i="4"/>
  <c r="F800" i="4"/>
  <c r="F801" i="4"/>
  <c r="F802" i="4"/>
  <c r="F803" i="4"/>
  <c r="F804" i="4"/>
  <c r="F805" i="4"/>
  <c r="F806" i="4"/>
  <c r="F807" i="4"/>
  <c r="F808" i="4"/>
  <c r="F809" i="4"/>
  <c r="F810" i="4"/>
  <c r="F811" i="4"/>
  <c r="F812" i="4"/>
  <c r="F813" i="4"/>
  <c r="F814" i="4"/>
  <c r="F815" i="4"/>
  <c r="F816" i="4"/>
  <c r="F817" i="4"/>
  <c r="F818" i="4"/>
  <c r="F819" i="4"/>
  <c r="F820" i="4"/>
  <c r="F821" i="4"/>
  <c r="F822" i="4"/>
  <c r="F823" i="4"/>
  <c r="F824" i="4"/>
  <c r="F825" i="4"/>
  <c r="F826" i="4"/>
  <c r="F827" i="4"/>
  <c r="F828" i="4"/>
  <c r="F829" i="4"/>
  <c r="F830" i="4"/>
  <c r="F831" i="4"/>
  <c r="F832" i="4"/>
  <c r="F833" i="4"/>
  <c r="F834" i="4"/>
  <c r="F835" i="4"/>
  <c r="F836" i="4"/>
  <c r="F837" i="4"/>
  <c r="F838" i="4"/>
  <c r="F839" i="4"/>
  <c r="F840" i="4"/>
  <c r="F841" i="4"/>
  <c r="F842" i="4"/>
  <c r="F843" i="4"/>
  <c r="F844" i="4"/>
  <c r="F845" i="4"/>
  <c r="F846" i="4"/>
  <c r="F847" i="4"/>
  <c r="F848" i="4"/>
  <c r="F849" i="4"/>
  <c r="F850" i="4"/>
  <c r="F851" i="4"/>
  <c r="F852" i="4"/>
  <c r="F853" i="4"/>
  <c r="F854" i="4"/>
  <c r="F855" i="4"/>
  <c r="F856" i="4"/>
  <c r="F857" i="4"/>
  <c r="F858" i="4"/>
  <c r="F859" i="4"/>
  <c r="F860" i="4"/>
  <c r="F861" i="4"/>
  <c r="F862" i="4"/>
  <c r="F863" i="4"/>
  <c r="F864" i="4"/>
  <c r="F865" i="4"/>
  <c r="F866" i="4"/>
  <c r="F867" i="4"/>
  <c r="F868" i="4"/>
  <c r="F869" i="4"/>
  <c r="F870" i="4"/>
  <c r="F871" i="4"/>
  <c r="F872" i="4"/>
  <c r="F873" i="4"/>
  <c r="F874" i="4"/>
  <c r="F875" i="4"/>
  <c r="F876" i="4"/>
  <c r="F877" i="4"/>
  <c r="F878" i="4"/>
  <c r="F879" i="4"/>
  <c r="F880" i="4"/>
  <c r="F881" i="4"/>
  <c r="F882" i="4"/>
  <c r="F883" i="4"/>
  <c r="F884" i="4"/>
  <c r="F885" i="4"/>
  <c r="F886" i="4"/>
  <c r="F887" i="4"/>
  <c r="F888" i="4"/>
  <c r="F889" i="4"/>
  <c r="F890" i="4"/>
  <c r="F891" i="4"/>
  <c r="F892" i="4"/>
  <c r="F893" i="4"/>
  <c r="F894" i="4"/>
  <c r="F895" i="4"/>
  <c r="F896" i="4"/>
  <c r="F897" i="4"/>
  <c r="F898" i="4"/>
  <c r="F899" i="4"/>
  <c r="F900" i="4"/>
  <c r="F901" i="4"/>
  <c r="F902" i="4"/>
  <c r="F903" i="4"/>
  <c r="F904" i="4"/>
  <c r="F905" i="4"/>
  <c r="F906" i="4"/>
  <c r="F907" i="4"/>
  <c r="F908" i="4"/>
  <c r="F909" i="4"/>
  <c r="F910" i="4"/>
  <c r="F911" i="4"/>
  <c r="F912" i="4"/>
  <c r="F913" i="4"/>
  <c r="F914" i="4"/>
  <c r="F915" i="4"/>
  <c r="F916" i="4"/>
  <c r="F917" i="4"/>
  <c r="F918" i="4"/>
  <c r="F919" i="4"/>
  <c r="F920" i="4"/>
  <c r="F921" i="4"/>
  <c r="F922" i="4"/>
  <c r="F923" i="4"/>
  <c r="F924" i="4"/>
  <c r="F925" i="4"/>
  <c r="F926" i="4"/>
  <c r="F927" i="4"/>
  <c r="F928" i="4"/>
  <c r="F929" i="4"/>
  <c r="F930" i="4"/>
  <c r="F931" i="4"/>
  <c r="F932" i="4"/>
  <c r="F933" i="4"/>
  <c r="F934" i="4"/>
  <c r="F935" i="4"/>
  <c r="F936" i="4"/>
  <c r="F937" i="4"/>
  <c r="F938" i="4"/>
  <c r="F939" i="4"/>
  <c r="F940" i="4"/>
  <c r="F941" i="4"/>
  <c r="F942" i="4"/>
  <c r="F943" i="4"/>
  <c r="F944" i="4"/>
  <c r="F945" i="4"/>
  <c r="F946" i="4"/>
  <c r="F947" i="4"/>
  <c r="F948" i="4"/>
  <c r="F949" i="4"/>
  <c r="F950" i="4"/>
  <c r="F951" i="4"/>
  <c r="F952" i="4"/>
  <c r="F953" i="4"/>
  <c r="F954" i="4"/>
  <c r="F955" i="4"/>
  <c r="F956" i="4"/>
  <c r="F957" i="4"/>
  <c r="F958" i="4"/>
  <c r="F959" i="4"/>
  <c r="F960" i="4"/>
  <c r="F961" i="4"/>
  <c r="F962" i="4"/>
  <c r="F963" i="4"/>
  <c r="F964" i="4"/>
  <c r="F965" i="4"/>
  <c r="F966" i="4"/>
  <c r="F967" i="4"/>
  <c r="F968" i="4"/>
  <c r="F969" i="4"/>
  <c r="F970" i="4"/>
  <c r="F971" i="4"/>
  <c r="F972" i="4"/>
  <c r="F973" i="4"/>
  <c r="F974" i="4"/>
  <c r="F975" i="4"/>
  <c r="F976" i="4"/>
  <c r="F977" i="4"/>
  <c r="F978" i="4"/>
  <c r="F979" i="4"/>
  <c r="F980" i="4"/>
  <c r="F981" i="4"/>
  <c r="F982" i="4"/>
  <c r="F983" i="4"/>
  <c r="F984" i="4"/>
  <c r="F985" i="4"/>
  <c r="F986" i="4"/>
  <c r="F987" i="4"/>
  <c r="F988" i="4"/>
  <c r="F989" i="4"/>
  <c r="F990" i="4"/>
  <c r="F991" i="4"/>
  <c r="F992" i="4"/>
  <c r="F993" i="4"/>
  <c r="F994" i="4"/>
  <c r="F995" i="4"/>
  <c r="F996" i="4"/>
  <c r="F997" i="4"/>
  <c r="F998" i="4"/>
  <c r="F999" i="4"/>
  <c r="F1000" i="4"/>
  <c r="F1001" i="4"/>
  <c r="F2" i="4"/>
  <c r="F3" i="4"/>
  <c r="F4" i="4"/>
  <c r="F5" i="4"/>
  <c r="F6" i="4"/>
  <c r="F7" i="4"/>
  <c r="F8" i="4"/>
  <c r="F9" i="4"/>
  <c r="F10" i="4"/>
  <c r="F11" i="4"/>
  <c r="H1001" i="4" l="1"/>
  <c r="H27" i="4"/>
  <c r="H26" i="4"/>
  <c r="H25" i="4"/>
  <c r="H24" i="4"/>
  <c r="H23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H601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H616" i="4"/>
  <c r="H617" i="4"/>
  <c r="H618" i="4"/>
  <c r="H619" i="4"/>
  <c r="H620" i="4"/>
  <c r="H621" i="4"/>
  <c r="H622" i="4"/>
  <c r="H623" i="4"/>
  <c r="H624" i="4"/>
  <c r="H625" i="4"/>
  <c r="H626" i="4"/>
  <c r="H627" i="4"/>
  <c r="H628" i="4"/>
  <c r="H629" i="4"/>
  <c r="H630" i="4"/>
  <c r="H631" i="4"/>
  <c r="H632" i="4"/>
  <c r="H633" i="4"/>
  <c r="H634" i="4"/>
  <c r="H635" i="4"/>
  <c r="H636" i="4"/>
  <c r="H637" i="4"/>
  <c r="H638" i="4"/>
  <c r="H639" i="4"/>
  <c r="H640" i="4"/>
  <c r="H641" i="4"/>
  <c r="H642" i="4"/>
  <c r="H643" i="4"/>
  <c r="H644" i="4"/>
  <c r="H645" i="4"/>
  <c r="H646" i="4"/>
  <c r="H647" i="4"/>
  <c r="H648" i="4"/>
  <c r="H649" i="4"/>
  <c r="H650" i="4"/>
  <c r="H651" i="4"/>
  <c r="H652" i="4"/>
  <c r="H653" i="4"/>
  <c r="H654" i="4"/>
  <c r="H655" i="4"/>
  <c r="H656" i="4"/>
  <c r="H657" i="4"/>
  <c r="H658" i="4"/>
  <c r="H659" i="4"/>
  <c r="H660" i="4"/>
  <c r="H661" i="4"/>
  <c r="H662" i="4"/>
  <c r="H663" i="4"/>
  <c r="H664" i="4"/>
  <c r="H665" i="4"/>
  <c r="H666" i="4"/>
  <c r="H667" i="4"/>
  <c r="H668" i="4"/>
  <c r="H669" i="4"/>
  <c r="H670" i="4"/>
  <c r="H671" i="4"/>
  <c r="H672" i="4"/>
  <c r="H673" i="4"/>
  <c r="H674" i="4"/>
  <c r="H675" i="4"/>
  <c r="H676" i="4"/>
  <c r="H677" i="4"/>
  <c r="H678" i="4"/>
  <c r="H679" i="4"/>
  <c r="H680" i="4"/>
  <c r="H681" i="4"/>
  <c r="H682" i="4"/>
  <c r="H683" i="4"/>
  <c r="H684" i="4"/>
  <c r="H685" i="4"/>
  <c r="H686" i="4"/>
  <c r="H687" i="4"/>
  <c r="H688" i="4"/>
  <c r="H689" i="4"/>
  <c r="H690" i="4"/>
  <c r="H691" i="4"/>
  <c r="H692" i="4"/>
  <c r="H693" i="4"/>
  <c r="H694" i="4"/>
  <c r="H695" i="4"/>
  <c r="H696" i="4"/>
  <c r="H697" i="4"/>
  <c r="H698" i="4"/>
  <c r="H699" i="4"/>
  <c r="H700" i="4"/>
  <c r="H701" i="4"/>
  <c r="H702" i="4"/>
  <c r="H703" i="4"/>
  <c r="H704" i="4"/>
  <c r="H705" i="4"/>
  <c r="H706" i="4"/>
  <c r="H707" i="4"/>
  <c r="H708" i="4"/>
  <c r="H709" i="4"/>
  <c r="H710" i="4"/>
  <c r="H711" i="4"/>
  <c r="H712" i="4"/>
  <c r="H713" i="4"/>
  <c r="H714" i="4"/>
  <c r="H715" i="4"/>
  <c r="H716" i="4"/>
  <c r="H717" i="4"/>
  <c r="H718" i="4"/>
  <c r="H719" i="4"/>
  <c r="H720" i="4"/>
  <c r="H721" i="4"/>
  <c r="H722" i="4"/>
  <c r="H723" i="4"/>
  <c r="H724" i="4"/>
  <c r="H725" i="4"/>
  <c r="H726" i="4"/>
  <c r="H727" i="4"/>
  <c r="H728" i="4"/>
  <c r="H729" i="4"/>
  <c r="H730" i="4"/>
  <c r="H731" i="4"/>
  <c r="H732" i="4"/>
  <c r="H733" i="4"/>
  <c r="H734" i="4"/>
  <c r="H735" i="4"/>
  <c r="H736" i="4"/>
  <c r="H737" i="4"/>
  <c r="H738" i="4"/>
  <c r="H739" i="4"/>
  <c r="H740" i="4"/>
  <c r="H741" i="4"/>
  <c r="H742" i="4"/>
  <c r="H743" i="4"/>
  <c r="H744" i="4"/>
  <c r="H745" i="4"/>
  <c r="H746" i="4"/>
  <c r="H747" i="4"/>
  <c r="H748" i="4"/>
  <c r="H749" i="4"/>
  <c r="H750" i="4"/>
  <c r="H751" i="4"/>
  <c r="H752" i="4"/>
  <c r="H753" i="4"/>
  <c r="H754" i="4"/>
  <c r="H755" i="4"/>
  <c r="H756" i="4"/>
  <c r="H757" i="4"/>
  <c r="H758" i="4"/>
  <c r="H759" i="4"/>
  <c r="H760" i="4"/>
  <c r="H761" i="4"/>
  <c r="H762" i="4"/>
  <c r="H763" i="4"/>
  <c r="H764" i="4"/>
  <c r="H765" i="4"/>
  <c r="H766" i="4"/>
  <c r="H767" i="4"/>
  <c r="H768" i="4"/>
  <c r="H769" i="4"/>
  <c r="H770" i="4"/>
  <c r="H771" i="4"/>
  <c r="H772" i="4"/>
  <c r="H773" i="4"/>
  <c r="H774" i="4"/>
  <c r="H775" i="4"/>
  <c r="H776" i="4"/>
  <c r="H777" i="4"/>
  <c r="H778" i="4"/>
  <c r="H779" i="4"/>
  <c r="H780" i="4"/>
  <c r="H781" i="4"/>
  <c r="H782" i="4"/>
  <c r="H783" i="4"/>
  <c r="H784" i="4"/>
  <c r="H785" i="4"/>
  <c r="H786" i="4"/>
  <c r="H787" i="4"/>
  <c r="H788" i="4"/>
  <c r="H789" i="4"/>
  <c r="H790" i="4"/>
  <c r="H791" i="4"/>
  <c r="H792" i="4"/>
  <c r="H793" i="4"/>
  <c r="H794" i="4"/>
  <c r="H795" i="4"/>
  <c r="H796" i="4"/>
  <c r="H797" i="4"/>
  <c r="H798" i="4"/>
  <c r="H799" i="4"/>
  <c r="H800" i="4"/>
  <c r="H801" i="4"/>
  <c r="H802" i="4"/>
  <c r="H803" i="4"/>
  <c r="H804" i="4"/>
  <c r="H805" i="4"/>
  <c r="H806" i="4"/>
  <c r="H807" i="4"/>
  <c r="H808" i="4"/>
  <c r="H809" i="4"/>
  <c r="H810" i="4"/>
  <c r="H811" i="4"/>
  <c r="H812" i="4"/>
  <c r="H813" i="4"/>
  <c r="H814" i="4"/>
  <c r="H815" i="4"/>
  <c r="H816" i="4"/>
  <c r="H817" i="4"/>
  <c r="H818" i="4"/>
  <c r="H819" i="4"/>
  <c r="H820" i="4"/>
  <c r="H821" i="4"/>
  <c r="H822" i="4"/>
  <c r="H823" i="4"/>
  <c r="H824" i="4"/>
  <c r="H825" i="4"/>
  <c r="H826" i="4"/>
  <c r="H827" i="4"/>
  <c r="H828" i="4"/>
  <c r="H829" i="4"/>
  <c r="H830" i="4"/>
  <c r="H831" i="4"/>
  <c r="H832" i="4"/>
  <c r="H833" i="4"/>
  <c r="H834" i="4"/>
  <c r="H835" i="4"/>
  <c r="H836" i="4"/>
  <c r="H837" i="4"/>
  <c r="H838" i="4"/>
  <c r="H839" i="4"/>
  <c r="H840" i="4"/>
  <c r="H841" i="4"/>
  <c r="H842" i="4"/>
  <c r="H843" i="4"/>
  <c r="H844" i="4"/>
  <c r="H845" i="4"/>
  <c r="H846" i="4"/>
  <c r="H847" i="4"/>
  <c r="H848" i="4"/>
  <c r="H849" i="4"/>
  <c r="H850" i="4"/>
  <c r="H851" i="4"/>
  <c r="H852" i="4"/>
  <c r="H853" i="4"/>
  <c r="H854" i="4"/>
  <c r="H855" i="4"/>
  <c r="H856" i="4"/>
  <c r="H857" i="4"/>
  <c r="H858" i="4"/>
  <c r="H859" i="4"/>
  <c r="H860" i="4"/>
  <c r="H861" i="4"/>
  <c r="H862" i="4"/>
  <c r="H863" i="4"/>
  <c r="H864" i="4"/>
  <c r="H865" i="4"/>
  <c r="H866" i="4"/>
  <c r="H867" i="4"/>
  <c r="H868" i="4"/>
  <c r="H869" i="4"/>
  <c r="H870" i="4"/>
  <c r="H871" i="4"/>
  <c r="H872" i="4"/>
  <c r="H873" i="4"/>
  <c r="H874" i="4"/>
  <c r="H875" i="4"/>
  <c r="H876" i="4"/>
  <c r="H877" i="4"/>
  <c r="H878" i="4"/>
  <c r="H879" i="4"/>
  <c r="H880" i="4"/>
  <c r="H881" i="4"/>
  <c r="H882" i="4"/>
  <c r="H883" i="4"/>
  <c r="H884" i="4"/>
  <c r="H885" i="4"/>
  <c r="H886" i="4"/>
  <c r="H887" i="4"/>
  <c r="H888" i="4"/>
  <c r="H889" i="4"/>
  <c r="H890" i="4"/>
  <c r="H891" i="4"/>
  <c r="H892" i="4"/>
  <c r="H893" i="4"/>
  <c r="H894" i="4"/>
  <c r="H895" i="4"/>
  <c r="H896" i="4"/>
  <c r="H897" i="4"/>
  <c r="H898" i="4"/>
  <c r="H899" i="4"/>
  <c r="H900" i="4"/>
  <c r="H901" i="4"/>
  <c r="H902" i="4"/>
  <c r="H903" i="4"/>
  <c r="H904" i="4"/>
  <c r="H905" i="4"/>
  <c r="H906" i="4"/>
  <c r="H907" i="4"/>
  <c r="H908" i="4"/>
  <c r="H909" i="4"/>
  <c r="H910" i="4"/>
  <c r="H911" i="4"/>
  <c r="H912" i="4"/>
  <c r="H913" i="4"/>
  <c r="H914" i="4"/>
  <c r="H915" i="4"/>
  <c r="H916" i="4"/>
  <c r="H917" i="4"/>
  <c r="H918" i="4"/>
  <c r="H919" i="4"/>
  <c r="H920" i="4"/>
  <c r="H921" i="4"/>
  <c r="H922" i="4"/>
  <c r="H923" i="4"/>
  <c r="H924" i="4"/>
  <c r="H925" i="4"/>
  <c r="H926" i="4"/>
  <c r="H927" i="4"/>
  <c r="H928" i="4"/>
  <c r="H929" i="4"/>
  <c r="H930" i="4"/>
  <c r="H931" i="4"/>
  <c r="H932" i="4"/>
  <c r="H933" i="4"/>
  <c r="H934" i="4"/>
  <c r="H935" i="4"/>
  <c r="H936" i="4"/>
  <c r="H937" i="4"/>
  <c r="H938" i="4"/>
  <c r="H939" i="4"/>
  <c r="H940" i="4"/>
  <c r="H941" i="4"/>
  <c r="H942" i="4"/>
  <c r="H943" i="4"/>
  <c r="H944" i="4"/>
  <c r="H945" i="4"/>
  <c r="H946" i="4"/>
  <c r="H947" i="4"/>
  <c r="H948" i="4"/>
  <c r="H949" i="4"/>
  <c r="H950" i="4"/>
  <c r="H951" i="4"/>
  <c r="H952" i="4"/>
  <c r="H953" i="4"/>
  <c r="H954" i="4"/>
  <c r="H955" i="4"/>
  <c r="H956" i="4"/>
  <c r="H957" i="4"/>
  <c r="H958" i="4"/>
  <c r="H959" i="4"/>
  <c r="H960" i="4"/>
  <c r="H961" i="4"/>
  <c r="H962" i="4"/>
  <c r="H963" i="4"/>
  <c r="H964" i="4"/>
  <c r="H965" i="4"/>
  <c r="H966" i="4"/>
  <c r="H967" i="4"/>
  <c r="H968" i="4"/>
  <c r="H969" i="4"/>
  <c r="H970" i="4"/>
  <c r="H971" i="4"/>
  <c r="H972" i="4"/>
  <c r="H973" i="4"/>
  <c r="H974" i="4"/>
  <c r="H975" i="4"/>
  <c r="H976" i="4"/>
  <c r="H977" i="4"/>
  <c r="H978" i="4"/>
  <c r="H979" i="4"/>
  <c r="H980" i="4"/>
  <c r="H981" i="4"/>
  <c r="H982" i="4"/>
  <c r="H983" i="4"/>
  <c r="H984" i="4"/>
  <c r="H985" i="4"/>
  <c r="H986" i="4"/>
  <c r="H987" i="4"/>
  <c r="H988" i="4"/>
  <c r="H989" i="4"/>
  <c r="H990" i="4"/>
  <c r="H991" i="4"/>
  <c r="H992" i="4"/>
  <c r="H993" i="4"/>
  <c r="H994" i="4"/>
  <c r="H995" i="4"/>
  <c r="H996" i="4"/>
  <c r="H997" i="4"/>
  <c r="H998" i="4"/>
  <c r="H999" i="4"/>
  <c r="H1000" i="4"/>
  <c r="H2" i="4"/>
</calcChain>
</file>

<file path=xl/sharedStrings.xml><?xml version="1.0" encoding="utf-8"?>
<sst xmlns="http://schemas.openxmlformats.org/spreadsheetml/2006/main" count="1152" uniqueCount="97">
  <si>
    <t>Комбинация1</t>
  </si>
  <si>
    <t>Комбинация2</t>
  </si>
  <si>
    <t>Комбинация3</t>
  </si>
  <si>
    <t>Х</t>
  </si>
  <si>
    <t>П2</t>
  </si>
  <si>
    <t>П1</t>
  </si>
  <si>
    <t>Для выпадающего списка</t>
  </si>
  <si>
    <t>Результат1</t>
  </si>
  <si>
    <t>Результат2</t>
  </si>
  <si>
    <t>ТМ/ТБ</t>
  </si>
  <si>
    <t>Фильтр</t>
  </si>
  <si>
    <t>Отбор</t>
  </si>
  <si>
    <t>Доля</t>
  </si>
  <si>
    <t>Комб1</t>
  </si>
  <si>
    <t>Комб2</t>
  </si>
  <si>
    <t>Комб3</t>
  </si>
  <si>
    <t>РЕЗУЛЬТАТЫ</t>
  </si>
  <si>
    <t>К</t>
  </si>
  <si>
    <t>Кол-во</t>
  </si>
  <si>
    <t>Количество</t>
  </si>
  <si>
    <t>---</t>
  </si>
  <si>
    <t>+--</t>
  </si>
  <si>
    <t>-+-</t>
  </si>
  <si>
    <t>--+</t>
  </si>
  <si>
    <t>++-</t>
  </si>
  <si>
    <t>-++</t>
  </si>
  <si>
    <t>+++</t>
  </si>
  <si>
    <t>++=</t>
  </si>
  <si>
    <t>+=-</t>
  </si>
  <si>
    <t>+-=</t>
  </si>
  <si>
    <t>-+=</t>
  </si>
  <si>
    <t>+=+</t>
  </si>
  <si>
    <t>+==</t>
  </si>
  <si>
    <t>=--</t>
  </si>
  <si>
    <t>-=-</t>
  </si>
  <si>
    <t>--=</t>
  </si>
  <si>
    <t>=+-</t>
  </si>
  <si>
    <t>=-+</t>
  </si>
  <si>
    <t>=+=</t>
  </si>
  <si>
    <t>==-</t>
  </si>
  <si>
    <t>=-=</t>
  </si>
  <si>
    <t>-==</t>
  </si>
  <si>
    <t>==+</t>
  </si>
  <si>
    <t>===</t>
  </si>
  <si>
    <t>0:1</t>
  </si>
  <si>
    <t>0:0</t>
  </si>
  <si>
    <t>1:1</t>
  </si>
  <si>
    <t>3:2</t>
  </si>
  <si>
    <t>2:3</t>
  </si>
  <si>
    <t>3:0</t>
  </si>
  <si>
    <t>2:2</t>
  </si>
  <si>
    <t>0:5</t>
  </si>
  <si>
    <t>2:1</t>
  </si>
  <si>
    <t>1:0</t>
  </si>
  <si>
    <t>0:2</t>
  </si>
  <si>
    <t>1:2</t>
  </si>
  <si>
    <t>2:0</t>
  </si>
  <si>
    <t>1:3</t>
  </si>
  <si>
    <t>3:1</t>
  </si>
  <si>
    <t>0:3</t>
  </si>
  <si>
    <t>4:2</t>
  </si>
  <si>
    <t>5:0</t>
  </si>
  <si>
    <t>4:1</t>
  </si>
  <si>
    <t>4:3</t>
  </si>
  <si>
    <t>____Всего</t>
  </si>
  <si>
    <t>Всего____</t>
  </si>
  <si>
    <t>Доля____</t>
  </si>
  <si>
    <t>Два столбца F и G</t>
  </si>
  <si>
    <t>0 = ТМ  0,5</t>
  </si>
  <si>
    <t>1 = ТМ  1,5</t>
  </si>
  <si>
    <t>2 = ТМ  2,5</t>
  </si>
  <si>
    <t>3 = ТБ  2,5</t>
  </si>
  <si>
    <t>4 = ТБ 3,5</t>
  </si>
  <si>
    <t>5 = ТБ 4,5</t>
  </si>
  <si>
    <t>6 = ТБ 5,5</t>
  </si>
  <si>
    <t>7 = ТБ 6,5</t>
  </si>
  <si>
    <t>очков</t>
  </si>
  <si>
    <t>в счёте</t>
  </si>
  <si>
    <t>Коф-т</t>
  </si>
  <si>
    <t>для</t>
  </si>
  <si>
    <t>+=:</t>
  </si>
  <si>
    <t>++:</t>
  </si>
  <si>
    <t>-=+</t>
  </si>
  <si>
    <t>+-+</t>
  </si>
  <si>
    <t>0:6</t>
  </si>
  <si>
    <t>3:3</t>
  </si>
  <si>
    <t>5:2</t>
  </si>
  <si>
    <t>=++</t>
  </si>
  <si>
    <t>4:0</t>
  </si>
  <si>
    <t>____ТМ____</t>
  </si>
  <si>
    <t>ТМ____</t>
  </si>
  <si>
    <t>____ТБ____</t>
  </si>
  <si>
    <t>ТБ____</t>
  </si>
  <si>
    <t>В поиске тоже добавить "Комб4"</t>
  </si>
  <si>
    <t>сюда</t>
  </si>
  <si>
    <t>Комб4</t>
  </si>
  <si>
    <t xml:space="preserve">Нужно добавить в столбец D "Комбинация 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</si>
</sst>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;@"/>
    <numFmt numFmtId="165" formatCode="h:m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9"/>
      <color rgb="FF333333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</cellStyleXfs>
  <cellXfs count="35">
    <xf numFmtId="0" fontId="0" fillId="0" borderId="0" xfId="0"/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Protection="1">
      <protection hidden="1"/>
    </xf>
    <xf numFmtId="0" fontId="0" fillId="5" borderId="0" xfId="0" applyFill="1" applyAlignment="1">
      <alignment horizontal="center"/>
    </xf>
    <xf numFmtId="49" fontId="0" fillId="0" borderId="0" xfId="0" applyNumberFormat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 applyProtection="1">
      <alignment horizontal="center"/>
      <protection hidden="1"/>
    </xf>
    <xf numFmtId="0" fontId="0" fillId="7" borderId="0" xfId="0" applyFill="1"/>
    <xf numFmtId="0" fontId="0" fillId="0" borderId="0" xfId="0" applyProtection="1">
      <protection locked="0"/>
    </xf>
    <xf numFmtId="0" fontId="0" fillId="0" borderId="0" xfId="0" pivotButton="1" applyProtection="1">
      <protection locked="0"/>
    </xf>
    <xf numFmtId="0" fontId="0" fillId="0" borderId="0" xfId="0" applyAlignment="1" applyProtection="1">
      <alignment horizontal="left"/>
      <protection locked="0"/>
    </xf>
    <xf numFmtId="10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0" fontId="4" fillId="0" borderId="0" xfId="0" applyNumberFormat="1" applyFont="1" applyFill="1" applyProtection="1">
      <protection locked="0"/>
    </xf>
    <xf numFmtId="0" fontId="0" fillId="0" borderId="0" xfId="0" applyNumberFormat="1" applyProtection="1">
      <protection locked="0"/>
    </xf>
    <xf numFmtId="0" fontId="0" fillId="0" borderId="0" xfId="0" applyAlignment="1" applyProtection="1">
      <alignment horizontal="right"/>
      <protection locked="0"/>
    </xf>
    <xf numFmtId="165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>
      <alignment horizontal="center"/>
    </xf>
    <xf numFmtId="0" fontId="5" fillId="0" borderId="0" xfId="0" applyFont="1"/>
    <xf numFmtId="165" fontId="0" fillId="0" borderId="0" xfId="0" applyNumberFormat="1" applyAlignment="1">
      <alignment horizontal="center"/>
    </xf>
    <xf numFmtId="0" fontId="5" fillId="0" borderId="0" xfId="0" quotePrefix="1" applyFont="1"/>
    <xf numFmtId="0" fontId="6" fillId="0" borderId="0" xfId="0" applyFont="1"/>
    <xf numFmtId="0" fontId="3" fillId="4" borderId="2" xfId="0" applyFont="1" applyFill="1" applyBorder="1" applyAlignment="1" applyProtection="1">
      <alignment horizontal="center"/>
      <protection hidden="1"/>
    </xf>
    <xf numFmtId="0" fontId="7" fillId="9" borderId="0" xfId="5"/>
    <xf numFmtId="0" fontId="7" fillId="8" borderId="0" xfId="4" applyAlignment="1">
      <alignment horizontal="center"/>
    </xf>
    <xf numFmtId="0" fontId="7" fillId="9" borderId="0" xfId="5" applyProtection="1">
      <protection hidden="1"/>
    </xf>
    <xf numFmtId="0" fontId="7" fillId="8" borderId="0" xfId="4" applyProtection="1">
      <protection hidden="1"/>
    </xf>
  </cellXfs>
  <cellStyles count="6">
    <cellStyle name="60% — акцент1" xfId="5" builtinId="32"/>
    <cellStyle name="Акцент1" xfId="4" builtinId="29"/>
    <cellStyle name="Обычный" xfId="0" builtinId="0"/>
    <cellStyle name="Обычный 2" xfId="1"/>
    <cellStyle name="Обычный 2 2" xfId="2"/>
    <cellStyle name="Обычный 3" xfId="3"/>
  </cellStyles>
  <dxfs count="34">
    <dxf>
      <alignment horizontal="right" readingOrder="0"/>
    </dxf>
    <dxf>
      <alignment horizontal="right" readingOrder="0"/>
    </dxf>
    <dxf>
      <numFmt numFmtId="0" formatCode="General"/>
    </dxf>
    <dxf>
      <protection locked="0" hidden="0"/>
    </dxf>
    <dxf>
      <numFmt numFmtId="165" formatCode="h:m"/>
    </dxf>
    <dxf>
      <protection locked="0" hidden="0"/>
    </dxf>
    <dxf>
      <alignment horizontal="right" readingOrder="0"/>
    </dxf>
    <dxf>
      <alignment horizontal="right" readingOrder="0"/>
    </dxf>
    <dxf>
      <protection locked="0" hidden="0"/>
    </dxf>
    <dxf>
      <alignment horizontal="right" readingOrder="0"/>
    </dxf>
    <dxf>
      <alignment horizontal="right" readingOrder="0"/>
    </dxf>
    <dxf>
      <protection locked="0" hidden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ont>
        <color theme="5" tint="-0.249977111117893"/>
      </font>
    </dxf>
    <dxf>
      <protection locked="0" hidden="0"/>
    </dxf>
    <dxf>
      <alignment horizontal="right" readingOrder="0"/>
    </dxf>
    <dxf>
      <alignment horizontal="right" readingOrder="0"/>
    </dxf>
    <dxf>
      <numFmt numFmtId="0" formatCode="General"/>
    </dxf>
    <dxf>
      <protection locked="0" hidden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2" tint="-9.9978637043366805E-2"/>
        </patternFill>
      </fill>
    </dxf>
    <dxf>
      <protection locked="0" hidden="0"/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Елена" refreshedDate="42059.984691666665" createdVersion="4" refreshedVersion="5" minRefreshableVersion="3" recordCount="1001">
  <cacheSource type="worksheet">
    <worksheetSource ref="A1:H10000" sheet="Данные"/>
  </cacheSource>
  <cacheFields count="8">
    <cacheField name="Комбинация1" numFmtId="0">
      <sharedItems containsBlank="1"/>
    </cacheField>
    <cacheField name="Комбинация2" numFmtId="0">
      <sharedItems containsBlank="1"/>
    </cacheField>
    <cacheField name="Комбинация3" numFmtId="0">
      <sharedItems containsBlank="1"/>
    </cacheField>
    <cacheField name="Результат1" numFmtId="0">
      <sharedItems containsBlank="1" count="4">
        <s v="П2"/>
        <s v="П1"/>
        <s v="Х"/>
        <m/>
      </sharedItems>
    </cacheField>
    <cacheField name="Результат2" numFmtId="0">
      <sharedItems containsDate="1" containsBlank="1" containsMixedTypes="1" minDate="1899-12-30T00:00:00" maxDate="1899-12-30T10:05:00" count="120">
        <s v="0:1"/>
        <d v="1899-12-30T01:00:00"/>
        <d v="1899-12-30T00:01:00"/>
        <d v="1899-12-30T00:00:00"/>
        <s v="1:1"/>
        <s v="2:0"/>
        <s v="1:0"/>
        <s v="2:1"/>
        <s v="1:3"/>
        <s v="3:0"/>
        <s v="1:2"/>
        <s v="0:3"/>
        <s v="3:1"/>
        <s v="4:3"/>
        <s v="3:2"/>
        <s v="0:0"/>
        <s v="4:1"/>
        <s v="5:0"/>
        <s v="2:2"/>
        <s v="0:2"/>
        <s v="0:6"/>
        <s v="3:3"/>
        <s v="5:2"/>
        <s v="4:2"/>
        <s v="0:5"/>
        <s v="2:3"/>
        <s v="4:0"/>
        <d v="1899-12-30T02:02:00"/>
        <d v="1899-12-30T03:01:00"/>
        <d v="1899-12-30T01:02:00"/>
        <d v="1899-12-30T03:00:00"/>
        <d v="1899-12-30T01:01:00"/>
        <d v="1899-12-30T03:02:00"/>
        <d v="1899-12-30T01:03:00"/>
        <d v="1899-12-30T02:01:00"/>
        <d v="1899-12-30T04:00:00"/>
        <d v="1899-12-30T04:02:00"/>
        <d v="1899-12-30T02:00:00"/>
        <d v="1899-12-30T00:02:00"/>
        <d v="1899-12-30T04:01:00"/>
        <d v="1899-12-30T06:01:00"/>
        <m/>
        <s v="0:7" u="1"/>
        <d v="1899-12-30T09:02:00" u="1"/>
        <d v="1899-12-30T10:02:00" u="1"/>
        <s v="5:4" u="1"/>
        <d v="1899-12-30T09:07:00" u="1"/>
        <d v="1899-12-30T00:04:00" u="1"/>
        <d v="1899-12-30T01:04:00" u="1"/>
        <d v="1899-12-30T00:09:00" u="1"/>
        <d v="1899-12-30T02:04:00" u="1"/>
        <d v="1899-12-30T01:09:00" u="1"/>
        <d v="1899-12-30T03:04:00" u="1"/>
        <d v="1899-12-30T04:04:00" u="1"/>
        <d v="1899-12-30T05:04:00" u="1"/>
        <d v="1899-12-30T06:04:00" u="1"/>
        <d v="1899-12-30T07:04:00" u="1"/>
        <d v="1899-12-30T06:09:00" u="1"/>
        <d v="1899-12-30T08:04:00" u="1"/>
        <d v="1899-12-30T07:09:00" u="1"/>
        <d v="1899-12-30T09:04:00" u="1"/>
        <d v="1899-12-30T00:06:00" u="1"/>
        <d v="1899-12-30T01:06:00" u="1"/>
        <d v="1899-12-30T02:06:00" u="1"/>
        <s v="1:4" u="1"/>
        <s v="6:0" u="1"/>
        <d v="1899-12-30T03:06:00" u="1"/>
        <d v="1899-12-30T05:01:00" u="1"/>
        <d v="1899-12-30T04:06:00" u="1"/>
        <s v="1:5" u="1"/>
        <d v="1899-12-30T05:06:00" u="1"/>
        <d v="1899-12-30T07:01:00" u="1"/>
        <d v="1899-12-30T10:01:00" u="1"/>
        <s v="6:3" u="1"/>
        <d v="1899-12-30T00:03:00" u="1"/>
        <d v="1899-12-30T00:08:00" u="1"/>
        <d v="1899-12-30T02:03:00" u="1"/>
        <d v="1899-12-30T01:08:00" u="1"/>
        <d v="1899-12-30T03:03:00" u="1"/>
        <d v="1899-12-30T04:03:00" u="1"/>
        <d v="1899-12-30T05:03:00" u="1"/>
        <d v="1899-12-30T04:08:00" u="1"/>
        <d v="1899-12-30T06:03:00" u="1"/>
        <d v="1899-12-30T07:03:00" u="1"/>
        <d v="1899-12-30T06:08:00" u="1"/>
        <d v="1899-12-30T07:08:00" u="1"/>
        <d v="1899-12-30T10:03:00" u="1"/>
        <d v="1899-12-30T00:05:00" u="1"/>
        <d v="1899-12-30T01:05:00" u="1"/>
        <d v="1899-12-30T00:10:00" u="1"/>
        <d v="1899-12-30T02:05:00" u="1"/>
        <d v="1899-12-30T01:10:00" u="1"/>
        <d v="1899-12-30T03:05:00" u="1"/>
        <d v="1899-12-30T05:00:00" u="1"/>
        <d v="1899-12-30T02:10:00" u="1"/>
        <d v="1899-12-30T04:05:00" u="1"/>
        <d v="1899-12-30T06:00:00" u="1"/>
        <s v="2:4" u="1"/>
        <d v="1899-12-30T03:10:00" u="1"/>
        <d v="1899-12-30T05:05:00" u="1"/>
        <d v="1899-12-30T07:00:00" u="1"/>
        <d v="1899-12-30T04:10:00" u="1"/>
        <d v="1899-12-30T08:00:00" u="1"/>
        <d v="1899-12-30T05:10:00" u="1"/>
        <d v="1899-12-30T09:00:00" u="1"/>
        <d v="1899-12-30T08:05:00" u="1"/>
        <d v="1899-12-30T10:00:00" u="1"/>
        <d v="1899-12-30T07:10:00" u="1"/>
        <d v="1899-12-30T10:05:00" u="1"/>
        <s v="0:14" u="1"/>
        <d v="1899-12-30T00:07:00" u="1"/>
        <s v="0:4" u="1"/>
        <d v="1899-12-30T01:07:00" u="1"/>
        <s v="5:1" u="1"/>
        <d v="1899-12-30T03:07:00" u="1"/>
        <d v="1899-12-30T05:02:00" u="1"/>
        <d v="1899-12-30T04:07:00" u="1"/>
        <d v="1899-12-30T06:02:00" u="1"/>
        <d v="1899-12-30T07:02:00" u="1"/>
        <d v="1899-12-30T08:02:00" u="1"/>
      </sharedItems>
    </cacheField>
    <cacheField name="ТМ/ТБ" numFmtId="0">
      <sharedItems containsBlank="1" count="3">
        <s v="ТМ"/>
        <s v="ТБ"/>
        <m/>
      </sharedItems>
    </cacheField>
    <cacheField name="К" numFmtId="0">
      <sharedItems containsString="0" containsBlank="1" containsNumber="1" minValue="0.5" maxValue="6.5" count="8">
        <n v="1.5"/>
        <n v="0.5"/>
        <n v="2.5"/>
        <n v="3.5"/>
        <n v="6.5"/>
        <n v="4.5"/>
        <n v="5.5"/>
        <m/>
      </sharedItems>
    </cacheField>
    <cacheField name="Фильтр" numFmtId="0">
      <sharedItems containsBlank="1" count="3">
        <s v=""/>
        <s v="Отбор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01">
  <r>
    <s v="+=:"/>
    <s v="++:"/>
    <s v="=-+"/>
    <x v="0"/>
    <x v="0"/>
    <x v="0"/>
    <x v="0"/>
    <x v="0"/>
  </r>
  <r>
    <s v="+=-"/>
    <s v="++-"/>
    <s v="=-+"/>
    <x v="1"/>
    <x v="1"/>
    <x v="0"/>
    <x v="0"/>
    <x v="0"/>
  </r>
  <r>
    <s v="+=-"/>
    <s v="+=-"/>
    <s v="+-="/>
    <x v="0"/>
    <x v="2"/>
    <x v="0"/>
    <x v="0"/>
    <x v="0"/>
  </r>
  <r>
    <s v="-=+"/>
    <s v="--+"/>
    <s v="=-+"/>
    <x v="2"/>
    <x v="3"/>
    <x v="0"/>
    <x v="1"/>
    <x v="0"/>
  </r>
  <r>
    <s v="+=-"/>
    <s v="++-"/>
    <s v="=-+"/>
    <x v="2"/>
    <x v="4"/>
    <x v="0"/>
    <x v="2"/>
    <x v="0"/>
  </r>
  <r>
    <s v="+=-"/>
    <s v="+--"/>
    <s v="+=-"/>
    <x v="1"/>
    <x v="5"/>
    <x v="0"/>
    <x v="2"/>
    <x v="0"/>
  </r>
  <r>
    <s v="-=+"/>
    <s v="-++"/>
    <s v="+-="/>
    <x v="1"/>
    <x v="6"/>
    <x v="0"/>
    <x v="0"/>
    <x v="1"/>
  </r>
  <r>
    <s v="-=+"/>
    <s v="--+"/>
    <s v="=-+"/>
    <x v="2"/>
    <x v="4"/>
    <x v="0"/>
    <x v="2"/>
    <x v="0"/>
  </r>
  <r>
    <s v="+=-"/>
    <s v="++-"/>
    <s v="=-+"/>
    <x v="1"/>
    <x v="7"/>
    <x v="1"/>
    <x v="2"/>
    <x v="0"/>
  </r>
  <r>
    <s v="=-+"/>
    <s v="++-"/>
    <s v="-=+"/>
    <x v="0"/>
    <x v="8"/>
    <x v="1"/>
    <x v="3"/>
    <x v="0"/>
  </r>
  <r>
    <s v="-=+"/>
    <s v="-++"/>
    <s v="+-="/>
    <x v="1"/>
    <x v="7"/>
    <x v="1"/>
    <x v="2"/>
    <x v="1"/>
  </r>
  <r>
    <s v="+=-"/>
    <s v="+--"/>
    <s v="+=="/>
    <x v="1"/>
    <x v="7"/>
    <x v="1"/>
    <x v="2"/>
    <x v="0"/>
  </r>
  <r>
    <s v="+=-"/>
    <s v="++-"/>
    <s v="-=+"/>
    <x v="1"/>
    <x v="7"/>
    <x v="1"/>
    <x v="2"/>
    <x v="0"/>
  </r>
  <r>
    <s v="-=+"/>
    <s v="--+"/>
    <s v="-=+"/>
    <x v="2"/>
    <x v="4"/>
    <x v="0"/>
    <x v="2"/>
    <x v="0"/>
  </r>
  <r>
    <s v="+=-"/>
    <s v="++-"/>
    <s v="==+"/>
    <x v="1"/>
    <x v="9"/>
    <x v="1"/>
    <x v="2"/>
    <x v="0"/>
  </r>
  <r>
    <s v="=-+"/>
    <s v="--+"/>
    <s v="-=+"/>
    <x v="0"/>
    <x v="10"/>
    <x v="1"/>
    <x v="2"/>
    <x v="0"/>
  </r>
  <r>
    <s v="==-"/>
    <s v="-++"/>
    <s v="+-="/>
    <x v="1"/>
    <x v="7"/>
    <x v="1"/>
    <x v="2"/>
    <x v="0"/>
  </r>
  <r>
    <s v="+-="/>
    <s v="+-+"/>
    <s v="-+="/>
    <x v="0"/>
    <x v="11"/>
    <x v="1"/>
    <x v="2"/>
    <x v="0"/>
  </r>
  <r>
    <s v="+-="/>
    <s v="+-+"/>
    <s v="=+-"/>
    <x v="1"/>
    <x v="6"/>
    <x v="0"/>
    <x v="0"/>
    <x v="0"/>
  </r>
  <r>
    <s v="==-"/>
    <s v="-++"/>
    <s v="+-="/>
    <x v="0"/>
    <x v="0"/>
    <x v="0"/>
    <x v="0"/>
    <x v="0"/>
  </r>
  <r>
    <s v="+=-"/>
    <s v="-+-"/>
    <s v="=+="/>
    <x v="2"/>
    <x v="4"/>
    <x v="0"/>
    <x v="2"/>
    <x v="0"/>
  </r>
  <r>
    <s v="+=-"/>
    <s v="++-"/>
    <s v="=-+"/>
    <x v="1"/>
    <x v="12"/>
    <x v="1"/>
    <x v="3"/>
    <x v="0"/>
  </r>
  <r>
    <s v="==-"/>
    <s v="++-"/>
    <s v="=-+"/>
    <x v="1"/>
    <x v="13"/>
    <x v="1"/>
    <x v="4"/>
    <x v="0"/>
  </r>
  <r>
    <s v="+=-"/>
    <s v="-+-"/>
    <s v="-+="/>
    <x v="1"/>
    <x v="14"/>
    <x v="1"/>
    <x v="5"/>
    <x v="0"/>
  </r>
  <r>
    <s v="+=-"/>
    <s v="+--"/>
    <s v="+-="/>
    <x v="2"/>
    <x v="15"/>
    <x v="0"/>
    <x v="1"/>
    <x v="0"/>
  </r>
  <r>
    <s v="+=-"/>
    <s v="-++"/>
    <s v="+=-"/>
    <x v="0"/>
    <x v="0"/>
    <x v="0"/>
    <x v="0"/>
    <x v="0"/>
  </r>
  <r>
    <s v="-=+"/>
    <s v="-++"/>
    <s v="+-="/>
    <x v="2"/>
    <x v="15"/>
    <x v="0"/>
    <x v="1"/>
    <x v="1"/>
  </r>
  <r>
    <s v="+=-"/>
    <s v="-++"/>
    <s v="+=-"/>
    <x v="1"/>
    <x v="16"/>
    <x v="1"/>
    <x v="5"/>
    <x v="0"/>
  </r>
  <r>
    <s v="=+-"/>
    <s v="-+-"/>
    <s v="-+="/>
    <x v="1"/>
    <x v="17"/>
    <x v="1"/>
    <x v="5"/>
    <x v="0"/>
  </r>
  <r>
    <s v="=-+"/>
    <s v="-=+"/>
    <s v="=-+"/>
    <x v="1"/>
    <x v="5"/>
    <x v="0"/>
    <x v="2"/>
    <x v="0"/>
  </r>
  <r>
    <s v="+=-"/>
    <s v="+--"/>
    <s v="+-="/>
    <x v="2"/>
    <x v="4"/>
    <x v="0"/>
    <x v="2"/>
    <x v="0"/>
  </r>
  <r>
    <s v="+=-"/>
    <s v="-+-"/>
    <s v="-=="/>
    <x v="1"/>
    <x v="7"/>
    <x v="1"/>
    <x v="2"/>
    <x v="0"/>
  </r>
  <r>
    <s v="+=-"/>
    <s v="++-"/>
    <s v="=-+"/>
    <x v="1"/>
    <x v="9"/>
    <x v="1"/>
    <x v="2"/>
    <x v="0"/>
  </r>
  <r>
    <s v="-=+"/>
    <s v="--+"/>
    <s v="=-+"/>
    <x v="1"/>
    <x v="9"/>
    <x v="1"/>
    <x v="2"/>
    <x v="0"/>
  </r>
  <r>
    <s v="+=-"/>
    <s v="++-"/>
    <s v="=-+"/>
    <x v="1"/>
    <x v="5"/>
    <x v="0"/>
    <x v="2"/>
    <x v="0"/>
  </r>
  <r>
    <s v="+=-"/>
    <s v="-+-"/>
    <s v="=+-"/>
    <x v="2"/>
    <x v="18"/>
    <x v="1"/>
    <x v="3"/>
    <x v="0"/>
  </r>
  <r>
    <s v="=+-"/>
    <s v="-++"/>
    <s v="+-="/>
    <x v="0"/>
    <x v="10"/>
    <x v="1"/>
    <x v="2"/>
    <x v="0"/>
  </r>
  <r>
    <s v="-=+"/>
    <s v="--+"/>
    <s v="=-+"/>
    <x v="2"/>
    <x v="18"/>
    <x v="1"/>
    <x v="3"/>
    <x v="0"/>
  </r>
  <r>
    <s v="+=-"/>
    <s v="+--"/>
    <s v="+=-"/>
    <x v="1"/>
    <x v="14"/>
    <x v="1"/>
    <x v="5"/>
    <x v="0"/>
  </r>
  <r>
    <s v="=+-"/>
    <s v="+--"/>
    <s v="+=-"/>
    <x v="0"/>
    <x v="8"/>
    <x v="1"/>
    <x v="3"/>
    <x v="0"/>
  </r>
  <r>
    <s v="-=+"/>
    <s v="=-+"/>
    <s v="-=+"/>
    <x v="1"/>
    <x v="7"/>
    <x v="1"/>
    <x v="2"/>
    <x v="0"/>
  </r>
  <r>
    <s v="-+="/>
    <s v="-++"/>
    <s v="+-="/>
    <x v="0"/>
    <x v="8"/>
    <x v="1"/>
    <x v="3"/>
    <x v="0"/>
  </r>
  <r>
    <s v="-=+"/>
    <s v="--+"/>
    <s v="=-+"/>
    <x v="0"/>
    <x v="10"/>
    <x v="1"/>
    <x v="2"/>
    <x v="0"/>
  </r>
  <r>
    <s v="+=-"/>
    <s v="+--"/>
    <s v="+-="/>
    <x v="2"/>
    <x v="15"/>
    <x v="0"/>
    <x v="1"/>
    <x v="0"/>
  </r>
  <r>
    <s v="+=-"/>
    <s v="--+"/>
    <s v="-=+"/>
    <x v="1"/>
    <x v="14"/>
    <x v="1"/>
    <x v="5"/>
    <x v="0"/>
  </r>
  <r>
    <s v="=+-"/>
    <s v="+-="/>
    <s v="==-"/>
    <x v="1"/>
    <x v="14"/>
    <x v="1"/>
    <x v="5"/>
    <x v="0"/>
  </r>
  <r>
    <s v="=+-"/>
    <s v="+-+"/>
    <s v="-+="/>
    <x v="0"/>
    <x v="19"/>
    <x v="0"/>
    <x v="2"/>
    <x v="0"/>
  </r>
  <r>
    <s v="+=-"/>
    <s v="+-+"/>
    <s v="-+="/>
    <x v="2"/>
    <x v="15"/>
    <x v="0"/>
    <x v="1"/>
    <x v="0"/>
  </r>
  <r>
    <s v="=-+"/>
    <s v="--+"/>
    <s v="=-+"/>
    <x v="0"/>
    <x v="10"/>
    <x v="1"/>
    <x v="2"/>
    <x v="0"/>
  </r>
  <r>
    <s v="+-="/>
    <s v="--+"/>
    <s v="=-+"/>
    <x v="0"/>
    <x v="0"/>
    <x v="0"/>
    <x v="0"/>
    <x v="0"/>
  </r>
  <r>
    <s v="=+-"/>
    <s v="++-"/>
    <s v="-=+"/>
    <x v="0"/>
    <x v="10"/>
    <x v="1"/>
    <x v="2"/>
    <x v="0"/>
  </r>
  <r>
    <s v="+-="/>
    <s v="+--"/>
    <s v="+=-"/>
    <x v="0"/>
    <x v="10"/>
    <x v="1"/>
    <x v="2"/>
    <x v="0"/>
  </r>
  <r>
    <s v="=+-"/>
    <s v="++-"/>
    <s v="-=+"/>
    <x v="1"/>
    <x v="9"/>
    <x v="1"/>
    <x v="2"/>
    <x v="0"/>
  </r>
  <r>
    <s v="-=+"/>
    <s v="-++"/>
    <s v="+=-"/>
    <x v="2"/>
    <x v="15"/>
    <x v="0"/>
    <x v="1"/>
    <x v="0"/>
  </r>
  <r>
    <s v="=+-"/>
    <s v="-+-"/>
    <s v="-+="/>
    <x v="2"/>
    <x v="15"/>
    <x v="0"/>
    <x v="1"/>
    <x v="0"/>
  </r>
  <r>
    <s v="-=+"/>
    <s v="-++"/>
    <s v="+-="/>
    <x v="2"/>
    <x v="18"/>
    <x v="1"/>
    <x v="3"/>
    <x v="1"/>
  </r>
  <r>
    <s v="==+"/>
    <s v="--+"/>
    <s v="=-+"/>
    <x v="2"/>
    <x v="4"/>
    <x v="0"/>
    <x v="2"/>
    <x v="0"/>
  </r>
  <r>
    <s v="+=-"/>
    <s v="+--"/>
    <s v="+-="/>
    <x v="1"/>
    <x v="12"/>
    <x v="1"/>
    <x v="3"/>
    <x v="0"/>
  </r>
  <r>
    <s v="-=+"/>
    <s v="=+-"/>
    <s v="-=+"/>
    <x v="0"/>
    <x v="20"/>
    <x v="1"/>
    <x v="6"/>
    <x v="0"/>
  </r>
  <r>
    <s v="+=-"/>
    <s v="-++"/>
    <s v="+=-"/>
    <x v="2"/>
    <x v="4"/>
    <x v="0"/>
    <x v="2"/>
    <x v="0"/>
  </r>
  <r>
    <s v="-+="/>
    <s v="-++"/>
    <s v="+=-"/>
    <x v="2"/>
    <x v="4"/>
    <x v="0"/>
    <x v="2"/>
    <x v="0"/>
  </r>
  <r>
    <s v="+=-"/>
    <s v="++-"/>
    <s v="=-+"/>
    <x v="1"/>
    <x v="7"/>
    <x v="1"/>
    <x v="2"/>
    <x v="0"/>
  </r>
  <r>
    <s v="+=-"/>
    <s v="-+-"/>
    <s v="=+-"/>
    <x v="2"/>
    <x v="15"/>
    <x v="0"/>
    <x v="1"/>
    <x v="0"/>
  </r>
  <r>
    <s v="+=-"/>
    <s v="-+-"/>
    <s v="=+-"/>
    <x v="1"/>
    <x v="12"/>
    <x v="1"/>
    <x v="3"/>
    <x v="0"/>
  </r>
  <r>
    <s v="+=-"/>
    <s v="++-"/>
    <s v="-=+"/>
    <x v="1"/>
    <x v="14"/>
    <x v="1"/>
    <x v="5"/>
    <x v="0"/>
  </r>
  <r>
    <s v="-=+"/>
    <s v="-++"/>
    <s v="+-="/>
    <x v="0"/>
    <x v="0"/>
    <x v="0"/>
    <x v="0"/>
    <x v="1"/>
  </r>
  <r>
    <s v="=-+"/>
    <s v="--+"/>
    <s v="-=+"/>
    <x v="2"/>
    <x v="15"/>
    <x v="0"/>
    <x v="1"/>
    <x v="0"/>
  </r>
  <r>
    <s v="+=-"/>
    <s v="-++"/>
    <s v="+-="/>
    <x v="2"/>
    <x v="4"/>
    <x v="0"/>
    <x v="2"/>
    <x v="0"/>
  </r>
  <r>
    <s v="-=+"/>
    <s v="-++"/>
    <s v="+-="/>
    <x v="0"/>
    <x v="19"/>
    <x v="0"/>
    <x v="2"/>
    <x v="1"/>
  </r>
  <r>
    <s v="+=-"/>
    <s v="+=-"/>
    <s v="+-="/>
    <x v="0"/>
    <x v="0"/>
    <x v="0"/>
    <x v="0"/>
    <x v="0"/>
  </r>
  <r>
    <s v="-=+"/>
    <s v="--+"/>
    <s v="=-+"/>
    <x v="1"/>
    <x v="6"/>
    <x v="0"/>
    <x v="0"/>
    <x v="0"/>
  </r>
  <r>
    <s v="+=-"/>
    <s v="+=-"/>
    <s v="+-="/>
    <x v="1"/>
    <x v="9"/>
    <x v="1"/>
    <x v="2"/>
    <x v="0"/>
  </r>
  <r>
    <s v="+=-"/>
    <s v="++-"/>
    <s v="=-+"/>
    <x v="2"/>
    <x v="21"/>
    <x v="1"/>
    <x v="6"/>
    <x v="0"/>
  </r>
  <r>
    <s v="+=-"/>
    <s v="-=+"/>
    <s v="=-="/>
    <x v="1"/>
    <x v="5"/>
    <x v="0"/>
    <x v="2"/>
    <x v="0"/>
  </r>
  <r>
    <s v="-=+"/>
    <s v="--+"/>
    <s v="-=+"/>
    <x v="0"/>
    <x v="10"/>
    <x v="1"/>
    <x v="2"/>
    <x v="0"/>
  </r>
  <r>
    <s v="-=+"/>
    <s v="-++"/>
    <s v="+=-"/>
    <x v="0"/>
    <x v="8"/>
    <x v="1"/>
    <x v="3"/>
    <x v="0"/>
  </r>
  <r>
    <s v="+-="/>
    <s v="--+"/>
    <s v="=-+"/>
    <x v="2"/>
    <x v="21"/>
    <x v="1"/>
    <x v="6"/>
    <x v="0"/>
  </r>
  <r>
    <s v="=-+"/>
    <s v="+--"/>
    <s v="+-="/>
    <x v="2"/>
    <x v="18"/>
    <x v="1"/>
    <x v="3"/>
    <x v="0"/>
  </r>
  <r>
    <s v="=+-"/>
    <s v="-+-"/>
    <s v="-+="/>
    <x v="1"/>
    <x v="22"/>
    <x v="1"/>
    <x v="4"/>
    <x v="0"/>
  </r>
  <r>
    <s v="-=+"/>
    <s v="-=+"/>
    <s v="=-="/>
    <x v="0"/>
    <x v="19"/>
    <x v="0"/>
    <x v="2"/>
    <x v="0"/>
  </r>
  <r>
    <s v="=+="/>
    <s v="+-+"/>
    <s v="-+="/>
    <x v="2"/>
    <x v="18"/>
    <x v="1"/>
    <x v="3"/>
    <x v="0"/>
  </r>
  <r>
    <s v="+=-"/>
    <s v="+--"/>
    <s v="+=-"/>
    <x v="2"/>
    <x v="4"/>
    <x v="0"/>
    <x v="2"/>
    <x v="0"/>
  </r>
  <r>
    <s v="+=-"/>
    <s v="-+-"/>
    <s v="=+-"/>
    <x v="2"/>
    <x v="15"/>
    <x v="0"/>
    <x v="1"/>
    <x v="0"/>
  </r>
  <r>
    <s v="-+="/>
    <s v="-+="/>
    <s v="==-"/>
    <x v="0"/>
    <x v="0"/>
    <x v="0"/>
    <x v="0"/>
    <x v="0"/>
  </r>
  <r>
    <s v="+=-"/>
    <s v="-+-"/>
    <s v="=+-"/>
    <x v="0"/>
    <x v="0"/>
    <x v="0"/>
    <x v="0"/>
    <x v="0"/>
  </r>
  <r>
    <s v="+=-"/>
    <s v="++-"/>
    <s v="-=+"/>
    <x v="1"/>
    <x v="6"/>
    <x v="0"/>
    <x v="0"/>
    <x v="0"/>
  </r>
  <r>
    <s v="==-"/>
    <s v="-+-"/>
    <s v="=+-"/>
    <x v="0"/>
    <x v="0"/>
    <x v="0"/>
    <x v="0"/>
    <x v="0"/>
  </r>
  <r>
    <s v="+=-"/>
    <s v="++-"/>
    <s v="=-+"/>
    <x v="1"/>
    <x v="23"/>
    <x v="1"/>
    <x v="6"/>
    <x v="0"/>
  </r>
  <r>
    <s v="+=-"/>
    <s v="+-+"/>
    <s v="=+-"/>
    <x v="2"/>
    <x v="4"/>
    <x v="0"/>
    <x v="2"/>
    <x v="0"/>
  </r>
  <r>
    <s v="-=+"/>
    <s v="--+"/>
    <s v="-=+"/>
    <x v="1"/>
    <x v="5"/>
    <x v="0"/>
    <x v="2"/>
    <x v="0"/>
  </r>
  <r>
    <s v="-=+"/>
    <s v="--+"/>
    <s v="-=+"/>
    <x v="0"/>
    <x v="19"/>
    <x v="0"/>
    <x v="2"/>
    <x v="0"/>
  </r>
  <r>
    <s v="+=-"/>
    <s v="+--"/>
    <s v="+-="/>
    <x v="2"/>
    <x v="18"/>
    <x v="1"/>
    <x v="3"/>
    <x v="0"/>
  </r>
  <r>
    <s v="+=-"/>
    <s v="+-="/>
    <s v="==-"/>
    <x v="1"/>
    <x v="9"/>
    <x v="1"/>
    <x v="2"/>
    <x v="0"/>
  </r>
  <r>
    <s v="-+="/>
    <s v="--+"/>
    <s v="--+"/>
    <x v="0"/>
    <x v="0"/>
    <x v="0"/>
    <x v="0"/>
    <x v="0"/>
  </r>
  <r>
    <s v="-=+"/>
    <s v="-++"/>
    <s v="+-="/>
    <x v="0"/>
    <x v="19"/>
    <x v="0"/>
    <x v="2"/>
    <x v="1"/>
  </r>
  <r>
    <s v="+=-"/>
    <s v="+--"/>
    <s v="+-="/>
    <x v="0"/>
    <x v="11"/>
    <x v="1"/>
    <x v="2"/>
    <x v="0"/>
  </r>
  <r>
    <s v="+=-"/>
    <s v="+--"/>
    <s v="+=-"/>
    <x v="1"/>
    <x v="7"/>
    <x v="1"/>
    <x v="2"/>
    <x v="0"/>
  </r>
  <r>
    <s v="-+="/>
    <s v="-++"/>
    <s v="+-="/>
    <x v="0"/>
    <x v="10"/>
    <x v="1"/>
    <x v="2"/>
    <x v="0"/>
  </r>
  <r>
    <s v="+=-"/>
    <s v="++-"/>
    <s v="==+"/>
    <x v="2"/>
    <x v="4"/>
    <x v="0"/>
    <x v="2"/>
    <x v="0"/>
  </r>
  <r>
    <s v="+=-"/>
    <s v="-+-"/>
    <s v="-+="/>
    <x v="1"/>
    <x v="9"/>
    <x v="1"/>
    <x v="2"/>
    <x v="0"/>
  </r>
  <r>
    <s v="-+="/>
    <s v="-++"/>
    <s v="+=="/>
    <x v="2"/>
    <x v="18"/>
    <x v="1"/>
    <x v="3"/>
    <x v="0"/>
  </r>
  <r>
    <s v="+-="/>
    <s v="++-"/>
    <s v="=-+"/>
    <x v="2"/>
    <x v="4"/>
    <x v="0"/>
    <x v="2"/>
    <x v="0"/>
  </r>
  <r>
    <s v="+=-"/>
    <s v="++-"/>
    <s v="+-="/>
    <x v="1"/>
    <x v="5"/>
    <x v="0"/>
    <x v="2"/>
    <x v="0"/>
  </r>
  <r>
    <s v="==+"/>
    <s v="++-"/>
    <s v="=-+"/>
    <x v="1"/>
    <x v="5"/>
    <x v="0"/>
    <x v="2"/>
    <x v="0"/>
  </r>
  <r>
    <s v="-=+"/>
    <s v="++-"/>
    <s v="-=+"/>
    <x v="0"/>
    <x v="24"/>
    <x v="1"/>
    <x v="5"/>
    <x v="0"/>
  </r>
  <r>
    <s v="+-="/>
    <s v="--+"/>
    <s v="=-+"/>
    <x v="1"/>
    <x v="7"/>
    <x v="1"/>
    <x v="2"/>
    <x v="0"/>
  </r>
  <r>
    <s v="+-="/>
    <s v="-++"/>
    <s v="+-="/>
    <x v="2"/>
    <x v="18"/>
    <x v="1"/>
    <x v="3"/>
    <x v="0"/>
  </r>
  <r>
    <s v="-=+"/>
    <s v="+-+"/>
    <s v="++-"/>
    <x v="0"/>
    <x v="24"/>
    <x v="1"/>
    <x v="5"/>
    <x v="0"/>
  </r>
  <r>
    <s v="+-="/>
    <s v="--+"/>
    <s v="-=+"/>
    <x v="1"/>
    <x v="14"/>
    <x v="1"/>
    <x v="5"/>
    <x v="0"/>
  </r>
  <r>
    <s v="+-="/>
    <s v="-++"/>
    <s v="+-+"/>
    <x v="1"/>
    <x v="7"/>
    <x v="1"/>
    <x v="2"/>
    <x v="0"/>
  </r>
  <r>
    <s v="-+="/>
    <s v="-++"/>
    <s v="+=-"/>
    <x v="2"/>
    <x v="4"/>
    <x v="0"/>
    <x v="2"/>
    <x v="0"/>
  </r>
  <r>
    <s v="-=+"/>
    <s v="--+"/>
    <s v="=-+"/>
    <x v="0"/>
    <x v="10"/>
    <x v="1"/>
    <x v="2"/>
    <x v="0"/>
  </r>
  <r>
    <s v="+=-"/>
    <s v="+=-"/>
    <s v="+-="/>
    <x v="1"/>
    <x v="6"/>
    <x v="0"/>
    <x v="0"/>
    <x v="0"/>
  </r>
  <r>
    <s v="=+-"/>
    <s v="+--"/>
    <s v="+=-"/>
    <x v="0"/>
    <x v="10"/>
    <x v="1"/>
    <x v="2"/>
    <x v="0"/>
  </r>
  <r>
    <s v="+=-"/>
    <s v="+--"/>
    <s v="++-"/>
    <x v="1"/>
    <x v="12"/>
    <x v="1"/>
    <x v="3"/>
    <x v="0"/>
  </r>
  <r>
    <s v="+=-"/>
    <s v="-=+"/>
    <s v="+-="/>
    <x v="0"/>
    <x v="19"/>
    <x v="0"/>
    <x v="2"/>
    <x v="0"/>
  </r>
  <r>
    <s v="-=+"/>
    <s v="--+"/>
    <s v="-=+"/>
    <x v="2"/>
    <x v="4"/>
    <x v="0"/>
    <x v="2"/>
    <x v="0"/>
  </r>
  <r>
    <s v="-=+"/>
    <s v="--+"/>
    <s v="-=+"/>
    <x v="0"/>
    <x v="24"/>
    <x v="1"/>
    <x v="5"/>
    <x v="0"/>
  </r>
  <r>
    <s v="-=+"/>
    <s v="+-+"/>
    <s v="=+="/>
    <x v="1"/>
    <x v="6"/>
    <x v="0"/>
    <x v="0"/>
    <x v="0"/>
  </r>
  <r>
    <s v="=+="/>
    <s v="-++"/>
    <s v="+-="/>
    <x v="0"/>
    <x v="0"/>
    <x v="0"/>
    <x v="0"/>
    <x v="0"/>
  </r>
  <r>
    <s v="=++"/>
    <s v="-++"/>
    <s v="+-="/>
    <x v="0"/>
    <x v="10"/>
    <x v="1"/>
    <x v="2"/>
    <x v="0"/>
  </r>
  <r>
    <s v="+=-"/>
    <s v="+--"/>
    <s v="+-="/>
    <x v="1"/>
    <x v="16"/>
    <x v="1"/>
    <x v="5"/>
    <x v="0"/>
  </r>
  <r>
    <s v="+=-"/>
    <s v="--+"/>
    <s v="=-+"/>
    <x v="2"/>
    <x v="15"/>
    <x v="0"/>
    <x v="1"/>
    <x v="0"/>
  </r>
  <r>
    <s v="=-+"/>
    <s v="--+"/>
    <s v="-=+"/>
    <x v="0"/>
    <x v="10"/>
    <x v="1"/>
    <x v="2"/>
    <x v="0"/>
  </r>
  <r>
    <s v="+=-"/>
    <s v="+--"/>
    <s v="+=-"/>
    <x v="2"/>
    <x v="15"/>
    <x v="0"/>
    <x v="1"/>
    <x v="0"/>
  </r>
  <r>
    <s v="+=-"/>
    <s v="+-+"/>
    <s v="-+="/>
    <x v="1"/>
    <x v="7"/>
    <x v="1"/>
    <x v="2"/>
    <x v="0"/>
  </r>
  <r>
    <s v="+=-"/>
    <s v="--+"/>
    <s v="-=+"/>
    <x v="2"/>
    <x v="15"/>
    <x v="0"/>
    <x v="1"/>
    <x v="0"/>
  </r>
  <r>
    <s v="+-="/>
    <s v="+-+"/>
    <s v="=+="/>
    <x v="1"/>
    <x v="14"/>
    <x v="1"/>
    <x v="5"/>
    <x v="0"/>
  </r>
  <r>
    <s v="+=-"/>
    <s v="++-"/>
    <s v="-=+"/>
    <x v="0"/>
    <x v="0"/>
    <x v="0"/>
    <x v="0"/>
    <x v="0"/>
  </r>
  <r>
    <s v="+-="/>
    <s v="+--"/>
    <s v="+=-"/>
    <x v="1"/>
    <x v="7"/>
    <x v="1"/>
    <x v="2"/>
    <x v="0"/>
  </r>
  <r>
    <s v="-=+"/>
    <s v="-++"/>
    <s v="+-="/>
    <x v="0"/>
    <x v="10"/>
    <x v="1"/>
    <x v="2"/>
    <x v="1"/>
  </r>
  <r>
    <s v="-+="/>
    <s v="-++"/>
    <s v="+=-"/>
    <x v="1"/>
    <x v="12"/>
    <x v="1"/>
    <x v="3"/>
    <x v="0"/>
  </r>
  <r>
    <s v="=+-"/>
    <s v="-+-"/>
    <s v="-+="/>
    <x v="2"/>
    <x v="18"/>
    <x v="1"/>
    <x v="3"/>
    <x v="0"/>
  </r>
  <r>
    <s v="=+-"/>
    <s v="-+-"/>
    <s v="-+="/>
    <x v="0"/>
    <x v="10"/>
    <x v="1"/>
    <x v="2"/>
    <x v="0"/>
  </r>
  <r>
    <s v="+-="/>
    <s v="+-+"/>
    <s v="=+-"/>
    <x v="2"/>
    <x v="15"/>
    <x v="0"/>
    <x v="1"/>
    <x v="0"/>
  </r>
  <r>
    <s v="-=+"/>
    <s v="--+"/>
    <s v="=-+"/>
    <x v="0"/>
    <x v="25"/>
    <x v="1"/>
    <x v="5"/>
    <x v="0"/>
  </r>
  <r>
    <s v="+=-"/>
    <s v="-++"/>
    <s v="+-="/>
    <x v="2"/>
    <x v="18"/>
    <x v="1"/>
    <x v="3"/>
    <x v="0"/>
  </r>
  <r>
    <s v="+=-"/>
    <s v="+-+"/>
    <s v="=+-"/>
    <x v="2"/>
    <x v="18"/>
    <x v="1"/>
    <x v="3"/>
    <x v="0"/>
  </r>
  <r>
    <s v="=+-"/>
    <s v="-++"/>
    <s v="+=-"/>
    <x v="0"/>
    <x v="19"/>
    <x v="0"/>
    <x v="2"/>
    <x v="0"/>
  </r>
  <r>
    <s v="+=-"/>
    <s v="--+"/>
    <s v="-=+"/>
    <x v="1"/>
    <x v="5"/>
    <x v="0"/>
    <x v="2"/>
    <x v="0"/>
  </r>
  <r>
    <s v="+-="/>
    <s v="+-+"/>
    <s v="-+="/>
    <x v="1"/>
    <x v="9"/>
    <x v="1"/>
    <x v="2"/>
    <x v="0"/>
  </r>
  <r>
    <s v="-=+"/>
    <s v="--+"/>
    <s v="-=+"/>
    <x v="2"/>
    <x v="4"/>
    <x v="0"/>
    <x v="2"/>
    <x v="0"/>
  </r>
  <r>
    <s v="+=-"/>
    <s v="--+"/>
    <s v="-=="/>
    <x v="1"/>
    <x v="7"/>
    <x v="1"/>
    <x v="2"/>
    <x v="0"/>
  </r>
  <r>
    <s v="+=-"/>
    <s v="-=+"/>
    <s v="+-="/>
    <x v="2"/>
    <x v="4"/>
    <x v="0"/>
    <x v="2"/>
    <x v="0"/>
  </r>
  <r>
    <s v="=+-"/>
    <s v="+=-"/>
    <s v="=-="/>
    <x v="1"/>
    <x v="13"/>
    <x v="1"/>
    <x v="4"/>
    <x v="0"/>
  </r>
  <r>
    <s v="+=-"/>
    <s v="+--"/>
    <s v="+-="/>
    <x v="1"/>
    <x v="6"/>
    <x v="0"/>
    <x v="0"/>
    <x v="0"/>
  </r>
  <r>
    <s v="+=-"/>
    <s v="+-+"/>
    <s v="=+-"/>
    <x v="1"/>
    <x v="6"/>
    <x v="0"/>
    <x v="0"/>
    <x v="0"/>
  </r>
  <r>
    <s v="-=+"/>
    <s v="--+"/>
    <s v="-=+"/>
    <x v="0"/>
    <x v="19"/>
    <x v="0"/>
    <x v="2"/>
    <x v="0"/>
  </r>
  <r>
    <s v="+=-"/>
    <s v="--+"/>
    <s v="=-+"/>
    <x v="1"/>
    <x v="7"/>
    <x v="1"/>
    <x v="2"/>
    <x v="0"/>
  </r>
  <r>
    <s v="+=-"/>
    <s v="--+"/>
    <s v="=-+"/>
    <x v="1"/>
    <x v="6"/>
    <x v="0"/>
    <x v="0"/>
    <x v="0"/>
  </r>
  <r>
    <s v="+=-"/>
    <s v="--+"/>
    <s v="=-+"/>
    <x v="1"/>
    <x v="16"/>
    <x v="1"/>
    <x v="5"/>
    <x v="0"/>
  </r>
  <r>
    <s v="-=="/>
    <s v="+-+"/>
    <s v="=+-"/>
    <x v="1"/>
    <x v="26"/>
    <x v="1"/>
    <x v="3"/>
    <x v="0"/>
  </r>
  <r>
    <s v="=+-"/>
    <s v="-++"/>
    <s v="+=-"/>
    <x v="2"/>
    <x v="4"/>
    <x v="0"/>
    <x v="2"/>
    <x v="0"/>
  </r>
  <r>
    <s v="-=+"/>
    <s v="--+"/>
    <s v="-=+"/>
    <x v="2"/>
    <x v="4"/>
    <x v="0"/>
    <x v="2"/>
    <x v="0"/>
  </r>
  <r>
    <s v="+-="/>
    <s v="+-+"/>
    <s v="-+="/>
    <x v="1"/>
    <x v="7"/>
    <x v="1"/>
    <x v="2"/>
    <x v="0"/>
  </r>
  <r>
    <s v="+=-"/>
    <s v="++-"/>
    <s v="=-+"/>
    <x v="0"/>
    <x v="8"/>
    <x v="1"/>
    <x v="3"/>
    <x v="0"/>
  </r>
  <r>
    <s v="+=-"/>
    <s v="-++"/>
    <s v="+-="/>
    <x v="1"/>
    <x v="12"/>
    <x v="1"/>
    <x v="3"/>
    <x v="0"/>
  </r>
  <r>
    <s v="+=-"/>
    <s v="-=+"/>
    <s v="=-="/>
    <x v="0"/>
    <x v="19"/>
    <x v="0"/>
    <x v="2"/>
    <x v="0"/>
  </r>
  <r>
    <s v="+=-"/>
    <s v="+--"/>
    <s v="+=-"/>
    <x v="1"/>
    <x v="1"/>
    <x v="0"/>
    <x v="0"/>
    <x v="0"/>
  </r>
  <r>
    <s v="+=-"/>
    <s v="--+"/>
    <s v="=-+"/>
    <x v="2"/>
    <x v="3"/>
    <x v="0"/>
    <x v="1"/>
    <x v="0"/>
  </r>
  <r>
    <s v="+=-"/>
    <s v="+--"/>
    <s v="+=-"/>
    <x v="2"/>
    <x v="27"/>
    <x v="1"/>
    <x v="3"/>
    <x v="0"/>
  </r>
  <r>
    <s v="+=-"/>
    <s v="++-"/>
    <s v="=-+"/>
    <x v="1"/>
    <x v="28"/>
    <x v="1"/>
    <x v="3"/>
    <x v="0"/>
  </r>
  <r>
    <s v="-=+"/>
    <s v="+--"/>
    <s v="+-="/>
    <x v="0"/>
    <x v="29"/>
    <x v="1"/>
    <x v="2"/>
    <x v="0"/>
  </r>
  <r>
    <s v="+=-"/>
    <s v="++-"/>
    <s v="=-+"/>
    <x v="1"/>
    <x v="30"/>
    <x v="1"/>
    <x v="2"/>
    <x v="0"/>
  </r>
  <r>
    <s v="-=+"/>
    <s v="++-"/>
    <s v="=-="/>
    <x v="2"/>
    <x v="31"/>
    <x v="0"/>
    <x v="2"/>
    <x v="0"/>
  </r>
  <r>
    <s v="+=-"/>
    <s v="-++"/>
    <s v="+-="/>
    <x v="1"/>
    <x v="32"/>
    <x v="1"/>
    <x v="5"/>
    <x v="0"/>
  </r>
  <r>
    <s v="-=+"/>
    <s v="--+"/>
    <s v="=-+"/>
    <x v="0"/>
    <x v="33"/>
    <x v="1"/>
    <x v="3"/>
    <x v="0"/>
  </r>
  <r>
    <s v="+=-"/>
    <s v="+--"/>
    <s v="+-="/>
    <x v="1"/>
    <x v="34"/>
    <x v="1"/>
    <x v="2"/>
    <x v="0"/>
  </r>
  <r>
    <s v="-=+"/>
    <s v="--+"/>
    <s v="==+"/>
    <x v="1"/>
    <x v="1"/>
    <x v="0"/>
    <x v="0"/>
    <x v="0"/>
  </r>
  <r>
    <s v="-=+"/>
    <s v="-++"/>
    <s v="+-="/>
    <x v="0"/>
    <x v="29"/>
    <x v="1"/>
    <x v="2"/>
    <x v="1"/>
  </r>
  <r>
    <s v="+=-"/>
    <s v="--+"/>
    <s v="=-+"/>
    <x v="1"/>
    <x v="1"/>
    <x v="0"/>
    <x v="0"/>
    <x v="0"/>
  </r>
  <r>
    <s v="+=-"/>
    <s v="+-+"/>
    <s v="-+="/>
    <x v="1"/>
    <x v="1"/>
    <x v="0"/>
    <x v="0"/>
    <x v="0"/>
  </r>
  <r>
    <s v="-=+"/>
    <s v="-++"/>
    <s v="+-="/>
    <x v="2"/>
    <x v="27"/>
    <x v="1"/>
    <x v="3"/>
    <x v="1"/>
  </r>
  <r>
    <s v="-=+"/>
    <s v="--+"/>
    <s v="-=+"/>
    <x v="2"/>
    <x v="31"/>
    <x v="0"/>
    <x v="2"/>
    <x v="0"/>
  </r>
  <r>
    <s v="+=-"/>
    <s v="+-+"/>
    <s v="-+="/>
    <x v="1"/>
    <x v="35"/>
    <x v="1"/>
    <x v="3"/>
    <x v="0"/>
  </r>
  <r>
    <s v="-=+"/>
    <s v="++-"/>
    <s v="=-+"/>
    <x v="1"/>
    <x v="36"/>
    <x v="1"/>
    <x v="6"/>
    <x v="0"/>
  </r>
  <r>
    <s v="-=+"/>
    <s v="+--"/>
    <s v="+-="/>
    <x v="0"/>
    <x v="29"/>
    <x v="1"/>
    <x v="2"/>
    <x v="0"/>
  </r>
  <r>
    <s v="-+="/>
    <s v="-+-"/>
    <s v="-+="/>
    <x v="1"/>
    <x v="1"/>
    <x v="0"/>
    <x v="0"/>
    <x v="0"/>
  </r>
  <r>
    <s v="-=+"/>
    <s v="--+"/>
    <s v="=-+"/>
    <x v="0"/>
    <x v="2"/>
    <x v="0"/>
    <x v="0"/>
    <x v="0"/>
  </r>
  <r>
    <s v="+=-"/>
    <s v="-++"/>
    <s v="+-="/>
    <x v="1"/>
    <x v="34"/>
    <x v="1"/>
    <x v="2"/>
    <x v="0"/>
  </r>
  <r>
    <s v="-=+"/>
    <s v="-=+"/>
    <s v="=-="/>
    <x v="1"/>
    <x v="34"/>
    <x v="1"/>
    <x v="2"/>
    <x v="0"/>
  </r>
  <r>
    <s v="-=="/>
    <s v="+--"/>
    <s v="+=="/>
    <x v="0"/>
    <x v="1"/>
    <x v="0"/>
    <x v="0"/>
    <x v="0"/>
  </r>
  <r>
    <s v="+=-"/>
    <s v="+-+"/>
    <s v="-+="/>
    <x v="1"/>
    <x v="34"/>
    <x v="1"/>
    <x v="2"/>
    <x v="0"/>
  </r>
  <r>
    <s v="-=+"/>
    <s v="-++"/>
    <s v="+-="/>
    <x v="2"/>
    <x v="3"/>
    <x v="0"/>
    <x v="1"/>
    <x v="1"/>
  </r>
  <r>
    <s v="-=+"/>
    <s v="--+"/>
    <s v="-=+"/>
    <x v="2"/>
    <x v="31"/>
    <x v="0"/>
    <x v="2"/>
    <x v="0"/>
  </r>
  <r>
    <s v="+=-"/>
    <s v="+-+"/>
    <s v="=+-"/>
    <x v="2"/>
    <x v="31"/>
    <x v="0"/>
    <x v="2"/>
    <x v="0"/>
  </r>
  <r>
    <s v="-+="/>
    <s v="-+-"/>
    <s v="-+="/>
    <x v="0"/>
    <x v="2"/>
    <x v="0"/>
    <x v="0"/>
    <x v="0"/>
  </r>
  <r>
    <s v="==-"/>
    <s v="=+-"/>
    <s v="-=="/>
    <x v="2"/>
    <x v="3"/>
    <x v="0"/>
    <x v="1"/>
    <x v="0"/>
  </r>
  <r>
    <s v="+=-"/>
    <s v="-+="/>
    <s v="==-"/>
    <x v="1"/>
    <x v="37"/>
    <x v="0"/>
    <x v="2"/>
    <x v="0"/>
  </r>
  <r>
    <s v="-=+"/>
    <s v="++-"/>
    <s v="-=+"/>
    <x v="0"/>
    <x v="29"/>
    <x v="1"/>
    <x v="2"/>
    <x v="0"/>
  </r>
  <r>
    <s v="=+-"/>
    <s v="-+-"/>
    <s v="-+="/>
    <x v="1"/>
    <x v="34"/>
    <x v="1"/>
    <x v="2"/>
    <x v="0"/>
  </r>
  <r>
    <s v="=+-"/>
    <s v="-+-"/>
    <s v="-+="/>
    <x v="1"/>
    <x v="31"/>
    <x v="0"/>
    <x v="2"/>
    <x v="0"/>
  </r>
  <r>
    <s v="=+-"/>
    <s v="-++"/>
    <s v="+=-"/>
    <x v="1"/>
    <x v="34"/>
    <x v="1"/>
    <x v="2"/>
    <x v="0"/>
  </r>
  <r>
    <s v="+-="/>
    <s v="+--"/>
    <s v="+=-"/>
    <x v="2"/>
    <x v="3"/>
    <x v="0"/>
    <x v="1"/>
    <x v="0"/>
  </r>
  <r>
    <s v="-=+"/>
    <s v="--+"/>
    <s v="=-+"/>
    <x v="1"/>
    <x v="28"/>
    <x v="1"/>
    <x v="3"/>
    <x v="0"/>
  </r>
  <r>
    <s v="+-="/>
    <s v="+--"/>
    <s v="+-="/>
    <x v="0"/>
    <x v="33"/>
    <x v="1"/>
    <x v="3"/>
    <x v="0"/>
  </r>
  <r>
    <s v="=-+"/>
    <s v="+-+"/>
    <s v="-+="/>
    <x v="0"/>
    <x v="38"/>
    <x v="0"/>
    <x v="2"/>
    <x v="0"/>
  </r>
  <r>
    <s v="-=+"/>
    <s v="-++"/>
    <s v="+-="/>
    <x v="1"/>
    <x v="30"/>
    <x v="1"/>
    <x v="2"/>
    <x v="1"/>
  </r>
  <r>
    <s v="-+="/>
    <s v="++-"/>
    <s v="==+"/>
    <x v="0"/>
    <x v="29"/>
    <x v="1"/>
    <x v="2"/>
    <x v="0"/>
  </r>
  <r>
    <s v="+-="/>
    <s v="--+"/>
    <s v="-=+"/>
    <x v="0"/>
    <x v="29"/>
    <x v="1"/>
    <x v="2"/>
    <x v="0"/>
  </r>
  <r>
    <s v="=+-"/>
    <s v="-+-"/>
    <s v="=+-"/>
    <x v="2"/>
    <x v="31"/>
    <x v="0"/>
    <x v="2"/>
    <x v="0"/>
  </r>
  <r>
    <s v="+=-"/>
    <s v="-++"/>
    <s v="+=-"/>
    <x v="1"/>
    <x v="39"/>
    <x v="1"/>
    <x v="5"/>
    <x v="0"/>
  </r>
  <r>
    <s v="+=-"/>
    <s v="+--"/>
    <s v="+-="/>
    <x v="1"/>
    <x v="28"/>
    <x v="1"/>
    <x v="3"/>
    <x v="0"/>
  </r>
  <r>
    <s v="-=+"/>
    <s v="--+"/>
    <s v="=-+"/>
    <x v="2"/>
    <x v="3"/>
    <x v="0"/>
    <x v="1"/>
    <x v="0"/>
  </r>
  <r>
    <s v="-+="/>
    <s v="--+"/>
    <s v="-=+"/>
    <x v="2"/>
    <x v="27"/>
    <x v="1"/>
    <x v="3"/>
    <x v="0"/>
  </r>
  <r>
    <s v="=+-"/>
    <s v="-++"/>
    <s v="+=-"/>
    <x v="1"/>
    <x v="1"/>
    <x v="0"/>
    <x v="0"/>
    <x v="0"/>
  </r>
  <r>
    <s v="=-+"/>
    <s v="+-+"/>
    <s v="-+="/>
    <x v="1"/>
    <x v="37"/>
    <x v="0"/>
    <x v="2"/>
    <x v="0"/>
  </r>
  <r>
    <s v="-+="/>
    <s v="-++"/>
    <s v="+-="/>
    <x v="0"/>
    <x v="2"/>
    <x v="0"/>
    <x v="0"/>
    <x v="0"/>
  </r>
  <r>
    <s v="+-="/>
    <s v="+-+"/>
    <s v="-+="/>
    <x v="1"/>
    <x v="40"/>
    <x v="1"/>
    <x v="4"/>
    <x v="0"/>
  </r>
  <r>
    <s v="+=-"/>
    <s v="-+-"/>
    <s v="=+-"/>
    <x v="2"/>
    <x v="27"/>
    <x v="1"/>
    <x v="3"/>
    <x v="0"/>
  </r>
  <r>
    <s v="+=-"/>
    <s v="+-="/>
    <s v="=+-"/>
    <x v="1"/>
    <x v="1"/>
    <x v="0"/>
    <x v="0"/>
    <x v="0"/>
  </r>
  <r>
    <s v="+=-"/>
    <s v="-+-"/>
    <s v="=+-"/>
    <x v="1"/>
    <x v="39"/>
    <x v="1"/>
    <x v="5"/>
    <x v="0"/>
  </r>
  <r>
    <s v="+=-"/>
    <s v="+--"/>
    <s v="+-="/>
    <x v="2"/>
    <x v="3"/>
    <x v="0"/>
    <x v="1"/>
    <x v="0"/>
  </r>
  <r>
    <s v="+=-"/>
    <s v="+--"/>
    <s v="+=-"/>
    <x v="1"/>
    <x v="30"/>
    <x v="1"/>
    <x v="2"/>
    <x v="0"/>
  </r>
  <r>
    <s v="=-+"/>
    <s v="+-="/>
    <s v="==-"/>
    <x v="2"/>
    <x v="31"/>
    <x v="0"/>
    <x v="2"/>
    <x v="0"/>
  </r>
  <r>
    <s v="+=-"/>
    <s v="--+"/>
    <s v="=-+"/>
    <x v="0"/>
    <x v="33"/>
    <x v="1"/>
    <x v="3"/>
    <x v="0"/>
  </r>
  <r>
    <s v="=+-"/>
    <s v="-+-"/>
    <s v="=+="/>
    <x v="1"/>
    <x v="30"/>
    <x v="1"/>
    <x v="2"/>
    <x v="0"/>
  </r>
  <r>
    <s v="+=-"/>
    <s v="-+-"/>
    <s v="=+-"/>
    <x v="1"/>
    <x v="39"/>
    <x v="1"/>
    <x v="5"/>
    <x v="0"/>
  </r>
  <r>
    <s v="-=+"/>
    <s v="--+"/>
    <s v="=-+"/>
    <x v="2"/>
    <x v="31"/>
    <x v="0"/>
    <x v="2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0"/>
    <x v="1"/>
    <x v="0"/>
  </r>
  <r>
    <m/>
    <m/>
    <m/>
    <x v="3"/>
    <x v="41"/>
    <x v="2"/>
    <x v="7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48" cacheId="1535" applyNumberFormats="0" applyBorderFormats="0" applyFontFormats="0" applyPatternFormats="0" applyAlignmentFormats="0" applyWidthHeightFormats="1" dataCaption="Значения" grandTotalCaption="____Всего" updatedVersion="5" minRefreshableVersion="3" useAutoFormatting="1" itemPrintTitles="1" createdVersion="4" indent="0" showHeaders="0" outline="1" outlineData="1" multipleFieldFilters="0" rowHeaderCaption="Рез-ты 1" colHeaderCaption="Рез-ты 2" customListSort="0">
  <location ref="N22:Q28" firstHeaderRow="1" firstDataRow="2" firstDataCol="1" rowPageCount="1" colPageCount="1"/>
  <pivotFields count="8">
    <pivotField showAll="0"/>
    <pivotField showAll="0"/>
    <pivotField showAll="0"/>
    <pivotField dataField="1" showAll="0"/>
    <pivotField showAll="0"/>
    <pivotField axis="axisCol" showAll="0">
      <items count="4">
        <item n="____ТБ____" x="1"/>
        <item n="____ТМ____" x="0"/>
        <item x="2"/>
        <item t="default"/>
      </items>
    </pivotField>
    <pivotField axis="axisRow" showAll="0" defaultSubtotal="0">
      <items count="8">
        <item x="1"/>
        <item x="0"/>
        <item x="2"/>
        <item x="3"/>
        <item x="5"/>
        <item x="6"/>
        <item x="4"/>
        <item x="7"/>
      </items>
    </pivotField>
    <pivotField axis="axisPage" showAll="0">
      <items count="4">
        <item x="0"/>
        <item x="1"/>
        <item x="2"/>
        <item t="default"/>
      </items>
    </pivotField>
  </pivotFields>
  <rowFields count="1">
    <field x="6"/>
  </rowFields>
  <rowItems count="5">
    <i>
      <x/>
    </i>
    <i>
      <x v="1"/>
    </i>
    <i>
      <x v="2"/>
    </i>
    <i>
      <x v="3"/>
    </i>
    <i t="grand">
      <x/>
    </i>
  </rowItems>
  <colFields count="1">
    <field x="5"/>
  </colFields>
  <colItems count="3">
    <i>
      <x/>
    </i>
    <i>
      <x v="1"/>
    </i>
    <i t="grand">
      <x/>
    </i>
  </colItems>
  <pageFields count="1">
    <pageField fld="7" item="1" hier="-1"/>
  </pageFields>
  <dataFields count="1">
    <dataField name="Количество" fld="3" subtotal="count" baseField="3" baseItem="0"/>
  </dataFields>
  <formats count="4">
    <format dxfId="3">
      <pivotArea type="all" dataOnly="0" outline="0" fieldPosition="0"/>
    </format>
    <format dxfId="2">
      <pivotArea outline="0" fieldPosition="0">
        <references count="1">
          <reference field="4294967294" count="1">
            <x v="0"/>
          </reference>
        </references>
      </pivotArea>
    </format>
    <format dxfId="1">
      <pivotArea dataOnly="0" labelOnly="1" fieldPosition="0">
        <references count="1">
          <reference field="5" count="2">
            <x v="0"/>
            <x v="1"/>
          </reference>
        </references>
      </pivotArea>
    </format>
    <format dxfId="0">
      <pivotArea dataOnly="0" labelOnly="1" grandCol="1" outline="0" fieldPosition="0"/>
    </format>
  </formats>
  <conditionalFormats count="1">
    <conditionalFormat priority="1">
      <pivotAreas count="1">
        <pivotArea type="data" outline="0" collapsedLevelsAreSubtotals="1" fieldPosition="0">
          <references count="2">
            <reference field="4294967294" count="1" selected="0">
              <x v="0"/>
            </reference>
            <reference field="5" count="2" selected="0">
              <x v="0"/>
              <x v="1"/>
            </reference>
          </references>
        </pivotArea>
      </pivotAreas>
    </conditionalFormat>
  </conditional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42" cacheId="1535" applyNumberFormats="0" applyBorderFormats="0" applyFontFormats="0" applyPatternFormats="0" applyAlignmentFormats="0" applyWidthHeightFormats="1" dataCaption="Значения" updatedVersion="5" minRefreshableVersion="3" useAutoFormatting="1" rowGrandTotals="0" colGrandTotals="0" itemPrintTitles="1" createdVersion="4" indent="0" showHeaders="0" outline="1" outlineData="1" multipleFieldFilters="0" rowHeaderCaption="Рез-ты" colHeaderCaption="Н">
  <location ref="F9:G20" firstHeaderRow="1" firstDataRow="1" firstDataCol="1" rowPageCount="1" colPageCount="1"/>
  <pivotFields count="8">
    <pivotField showAll="0"/>
    <pivotField showAll="0"/>
    <pivotField showAll="0"/>
    <pivotField dataField="1" showAll="0"/>
    <pivotField axis="axisRow" showAll="0" sortType="descending">
      <items count="121">
        <item x="41"/>
        <item x="31"/>
        <item x="1"/>
        <item m="1" x="48"/>
        <item m="1" x="66"/>
        <item x="39"/>
        <item x="37"/>
        <item x="29"/>
        <item x="34"/>
        <item x="38"/>
        <item m="1" x="43"/>
        <item x="27"/>
        <item x="30"/>
        <item m="1" x="67"/>
        <item m="1" x="76"/>
        <item x="28"/>
        <item x="3"/>
        <item x="33"/>
        <item m="1" x="61"/>
        <item x="2"/>
        <item m="1" x="50"/>
        <item m="1" x="110"/>
        <item m="1" x="79"/>
        <item m="1" x="52"/>
        <item m="1" x="93"/>
        <item m="1" x="62"/>
        <item m="1" x="101"/>
        <item m="1" x="74"/>
        <item m="1" x="115"/>
        <item m="1" x="54"/>
        <item m="1" x="77"/>
        <item x="32"/>
        <item x="40"/>
        <item m="1" x="90"/>
        <item m="1" x="88"/>
        <item m="1" x="112"/>
        <item m="1" x="78"/>
        <item m="1" x="117"/>
        <item m="1" x="63"/>
        <item m="1" x="68"/>
        <item m="1" x="104"/>
        <item m="1" x="71"/>
        <item m="1" x="47"/>
        <item m="1" x="119"/>
        <item m="1" x="56"/>
        <item m="1" x="96"/>
        <item m="1" x="80"/>
        <item m="1" x="106"/>
        <item m="1" x="72"/>
        <item x="36"/>
        <item x="35"/>
        <item m="1" x="53"/>
        <item m="1" x="99"/>
        <item m="1" x="92"/>
        <item m="1" x="55"/>
        <item m="1" x="87"/>
        <item m="1" x="75"/>
        <item m="1" x="94"/>
        <item m="1" x="51"/>
        <item m="1" x="85"/>
        <item m="1" x="116"/>
        <item m="1" x="89"/>
        <item m="1" x="98"/>
        <item m="1" x="107"/>
        <item m="1" x="102"/>
        <item m="1" x="44"/>
        <item m="1" x="58"/>
        <item m="1" x="91"/>
        <item m="1" x="70"/>
        <item m="1" x="95"/>
        <item m="1" x="86"/>
        <item m="1" x="100"/>
        <item m="1" x="108"/>
        <item m="1" x="60"/>
        <item m="1" x="82"/>
        <item m="1" x="57"/>
        <item m="1" x="49"/>
        <item m="1" x="114"/>
        <item m="1" x="84"/>
        <item m="1" x="118"/>
        <item m="1" x="105"/>
        <item m="1" x="103"/>
        <item m="1" x="81"/>
        <item m="1" x="46"/>
        <item m="1" x="83"/>
        <item m="1" x="59"/>
        <item x="0"/>
        <item x="26"/>
        <item x="15"/>
        <item x="4"/>
        <item x="14"/>
        <item x="25"/>
        <item x="9"/>
        <item m="1" x="111"/>
        <item m="1" x="64"/>
        <item x="18"/>
        <item x="24"/>
        <item x="7"/>
        <item x="6"/>
        <item x="19"/>
        <item m="1" x="69"/>
        <item x="10"/>
        <item x="5"/>
        <item x="8"/>
        <item x="12"/>
        <item m="1" x="45"/>
        <item m="1" x="73"/>
        <item x="11"/>
        <item m="1" x="65"/>
        <item m="1" x="109"/>
        <item x="23"/>
        <item m="1" x="97"/>
        <item x="17"/>
        <item x="16"/>
        <item x="13"/>
        <item m="1" x="42"/>
        <item m="1" x="113"/>
        <item x="20"/>
        <item x="21"/>
        <item x="2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 defaultSubtotal="0"/>
    <pivotField axis="axisPage" showAll="0">
      <items count="4">
        <item x="0"/>
        <item x="1"/>
        <item x="2"/>
        <item t="default"/>
      </items>
    </pivotField>
  </pivotFields>
  <rowFields count="1">
    <field x="4"/>
  </rowFields>
  <rowItems count="11">
    <i>
      <x v="99"/>
    </i>
    <i>
      <x v="7"/>
    </i>
    <i>
      <x v="97"/>
    </i>
    <i>
      <x v="11"/>
    </i>
    <i>
      <x v="95"/>
    </i>
    <i>
      <x v="12"/>
    </i>
    <i>
      <x v="98"/>
    </i>
    <i>
      <x v="16"/>
    </i>
    <i>
      <x v="101"/>
    </i>
    <i>
      <x v="86"/>
    </i>
    <i>
      <x v="88"/>
    </i>
  </rowItems>
  <colItems count="1">
    <i/>
  </colItems>
  <pageFields count="1">
    <pageField fld="7" item="1" hier="-1"/>
  </pageFields>
  <dataFields count="1">
    <dataField name="Доля____" fld="3" subtotal="count" showDataAs="percentOfTotal" baseField="3" baseItem="0" numFmtId="10"/>
  </dataFields>
  <formats count="2">
    <format dxfId="5">
      <pivotArea type="all" dataOnly="0" outline="0" fieldPosition="0"/>
    </format>
    <format dxfId="4">
      <pivotArea dataOnly="0" labelOnly="1" fieldPosition="0">
        <references count="1">
          <reference field="4" count="0"/>
        </references>
      </pivotArea>
    </format>
  </formats>
  <conditionalFormats count="1">
    <conditionalFormat scope="data" priority="5">
      <pivotAreas count="1">
        <pivotArea outline="0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СводнаяТаблица49" cacheId="1535" applyNumberFormats="0" applyBorderFormats="0" applyFontFormats="0" applyPatternFormats="0" applyAlignmentFormats="0" applyWidthHeightFormats="1" dataCaption="Значения" grandTotalCaption="____Всего" updatedVersion="5" minRefreshableVersion="3" useAutoFormatting="1" itemPrintTitles="1" createdVersion="4" indent="0" showHeaders="0" outline="1" outlineData="1" multipleFieldFilters="0" rowHeaderCaption="Рез-ты 1" colHeaderCaption="Рез-ты 2" customListSort="0">
  <location ref="N9:Q15" firstHeaderRow="1" firstDataRow="2" firstDataCol="1" rowPageCount="1" colPageCount="1"/>
  <pivotFields count="8">
    <pivotField showAll="0"/>
    <pivotField showAll="0"/>
    <pivotField showAll="0"/>
    <pivotField dataField="1" showAll="0"/>
    <pivotField showAll="0"/>
    <pivotField axis="axisCol" showAll="0">
      <items count="4">
        <item n="____ТБ____" x="1"/>
        <item n="____ТМ____" x="0"/>
        <item x="2"/>
        <item t="default"/>
      </items>
    </pivotField>
    <pivotField axis="axisRow" showAll="0" defaultSubtotal="0">
      <items count="8">
        <item x="1"/>
        <item x="0"/>
        <item x="2"/>
        <item x="3"/>
        <item x="5"/>
        <item x="6"/>
        <item x="4"/>
        <item x="7"/>
      </items>
    </pivotField>
    <pivotField axis="axisPage" showAll="0">
      <items count="4">
        <item x="0"/>
        <item x="1"/>
        <item x="2"/>
        <item t="default"/>
      </items>
    </pivotField>
  </pivotFields>
  <rowFields count="1">
    <field x="6"/>
  </rowFields>
  <rowItems count="5">
    <i>
      <x/>
    </i>
    <i>
      <x v="1"/>
    </i>
    <i>
      <x v="2"/>
    </i>
    <i>
      <x v="3"/>
    </i>
    <i t="grand">
      <x/>
    </i>
  </rowItems>
  <colFields count="1">
    <field x="5"/>
  </colFields>
  <colItems count="3">
    <i>
      <x/>
    </i>
    <i>
      <x v="1"/>
    </i>
    <i t="grand">
      <x/>
    </i>
  </colItems>
  <pageFields count="1">
    <pageField fld="7" item="1" hier="-1"/>
  </pageFields>
  <dataFields count="1">
    <dataField name="Доля" fld="3" subtotal="count" showDataAs="percentOfTotal" baseField="3" baseItem="0" numFmtId="10"/>
  </dataFields>
  <formats count="3">
    <format dxfId="8">
      <pivotArea type="all" dataOnly="0" outline="0" fieldPosition="0"/>
    </format>
    <format dxfId="7">
      <pivotArea dataOnly="0" labelOnly="1" fieldPosition="0">
        <references count="1">
          <reference field="5" count="2">
            <x v="0"/>
            <x v="1"/>
          </reference>
        </references>
      </pivotArea>
    </format>
    <format dxfId="6">
      <pivotArea dataOnly="0" labelOnly="1" grandCol="1" outline="0" fieldPosition="0"/>
    </format>
  </formats>
  <conditionalFormats count="1">
    <conditionalFormat priority="2">
      <pivotAreas count="1">
        <pivotArea type="data" outline="0" collapsedLevelsAreSubtotals="1" fieldPosition="0">
          <references count="2">
            <reference field="4294967294" count="1" selected="0">
              <x v="0"/>
            </reference>
            <reference field="5" count="2" selected="0">
              <x v="0"/>
              <x v="1"/>
            </reference>
          </references>
        </pivotArea>
      </pivotAreas>
    </conditionalFormat>
  </conditional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СводнаяТаблица43" cacheId="1535" applyNumberFormats="0" applyBorderFormats="0" applyFontFormats="0" applyPatternFormats="0" applyAlignmentFormats="0" applyWidthHeightFormats="1" dataCaption="Значения" grandTotalCaption="____Всего" updatedVersion="5" minRefreshableVersion="3" useAutoFormatting="1" itemPrintTitles="1" createdVersion="4" indent="0" showHeaders="0" outline="1" outlineData="1" multipleFieldFilters="0" rowHeaderCaption="Рез-ты 1" colHeaderCaption="Рез-ты 2" customListSort="0">
  <location ref="I9:L15" firstHeaderRow="1" firstDataRow="2" firstDataCol="1" rowPageCount="1" colPageCount="1"/>
  <pivotFields count="8">
    <pivotField showAll="0"/>
    <pivotField showAll="0"/>
    <pivotField showAll="0"/>
    <pivotField dataField="1" showAll="0"/>
    <pivotField showAll="0"/>
    <pivotField axis="axisCol" showAll="0">
      <items count="4">
        <item n="____ТБ____" x="1"/>
        <item n="____ТМ____" x="0"/>
        <item x="2"/>
        <item t="default"/>
      </items>
    </pivotField>
    <pivotField axis="axisRow" showAll="0" defaultSubtotal="0">
      <items count="8">
        <item x="1"/>
        <item x="0"/>
        <item x="2"/>
        <item x="3"/>
        <item x="5"/>
        <item x="6"/>
        <item x="4"/>
        <item x="7"/>
      </items>
    </pivotField>
    <pivotField axis="axisPage" showAll="0">
      <items count="4">
        <item x="0"/>
        <item x="1"/>
        <item x="2"/>
        <item t="default"/>
      </items>
    </pivotField>
  </pivotFields>
  <rowFields count="1">
    <field x="6"/>
  </rowFields>
  <rowItems count="5">
    <i>
      <x/>
    </i>
    <i>
      <x v="1"/>
    </i>
    <i>
      <x v="2"/>
    </i>
    <i>
      <x v="3"/>
    </i>
    <i t="grand">
      <x/>
    </i>
  </rowItems>
  <colFields count="1">
    <field x="5"/>
  </colFields>
  <colItems count="3">
    <i>
      <x/>
    </i>
    <i>
      <x v="1"/>
    </i>
    <i t="grand">
      <x/>
    </i>
  </colItems>
  <pageFields count="1">
    <pageField fld="7" item="1" hier="-1"/>
  </pageFields>
  <dataFields count="1">
    <dataField name="Доля" fld="3" subtotal="count" showDataAs="percentOfTotal" baseField="3" baseItem="0" numFmtId="10"/>
  </dataFields>
  <formats count="3">
    <format dxfId="11">
      <pivotArea type="all" dataOnly="0" outline="0" fieldPosition="0"/>
    </format>
    <format dxfId="10">
      <pivotArea dataOnly="0" labelOnly="1" fieldPosition="0">
        <references count="1">
          <reference field="5" count="2">
            <x v="0"/>
            <x v="1"/>
          </reference>
        </references>
      </pivotArea>
    </format>
    <format dxfId="9">
      <pivotArea dataOnly="0" labelOnly="1" grandCol="1" outline="0" fieldPosition="0"/>
    </format>
  </formats>
  <conditionalFormats count="1">
    <conditionalFormat priority="4">
      <pivotAreas count="1">
        <pivotArea type="data" outline="0" collapsedLevelsAreSubtotals="1" fieldPosition="0">
          <references count="2">
            <reference field="4294967294" count="1" selected="0">
              <x v="0"/>
            </reference>
            <reference field="5" count="2" selected="0">
              <x v="0"/>
              <x v="1"/>
            </reference>
          </references>
        </pivotArea>
      </pivotAreas>
    </conditionalFormat>
  </conditional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СводнаяТаблица44" cacheId="1535" applyNumberFormats="0" applyBorderFormats="0" applyFontFormats="0" applyPatternFormats="0" applyAlignmentFormats="0" applyWidthHeightFormats="1" dataCaption="Значения" grandTotalCaption="Всего____" updatedVersion="5" minRefreshableVersion="3" useAutoFormatting="1" itemPrintTitles="1" createdVersion="4" indent="0" showHeaders="0" outline="1" outlineData="1" multipleFieldFilters="0" rowHeaderCaption="Рез-ты 1" colHeaderCaption="Рез-ты 2" customListSort="0">
  <location ref="A18:D23" firstHeaderRow="1" firstDataRow="2" firstDataCol="1" rowPageCount="1" colPageCount="1"/>
  <pivotFields count="8">
    <pivotField showAll="0"/>
    <pivotField showAll="0"/>
    <pivotField showAll="0"/>
    <pivotField axis="axisRow" showAll="0">
      <items count="5">
        <item x="1"/>
        <item x="0"/>
        <item x="2"/>
        <item x="3"/>
        <item t="default"/>
      </items>
    </pivotField>
    <pivotField showAll="0"/>
    <pivotField axis="axisCol" dataField="1" showAll="0">
      <items count="4">
        <item n="ТБ____" x="1"/>
        <item n="ТМ____" x="0"/>
        <item x="2"/>
        <item t="default"/>
      </items>
    </pivotField>
    <pivotField showAll="0" defaultSubtotal="0"/>
    <pivotField axis="axisPage" showAll="0">
      <items count="4">
        <item x="0"/>
        <item x="1"/>
        <item x="2"/>
        <item t="default"/>
      </items>
    </pivotField>
  </pivotFields>
  <rowFields count="1">
    <field x="3"/>
  </rowFields>
  <rowItems count="4">
    <i>
      <x/>
    </i>
    <i>
      <x v="1"/>
    </i>
    <i>
      <x v="2"/>
    </i>
    <i t="grand">
      <x/>
    </i>
  </rowItems>
  <colFields count="1">
    <field x="5"/>
  </colFields>
  <colItems count="3">
    <i>
      <x/>
    </i>
    <i>
      <x v="1"/>
    </i>
    <i t="grand">
      <x/>
    </i>
  </colItems>
  <pageFields count="1">
    <pageField fld="7" item="1" hier="-1"/>
  </pageFields>
  <dataFields count="1">
    <dataField name="Кол-во" fld="5" subtotal="count" baseField="3" baseItem="0"/>
  </dataFields>
  <formats count="9">
    <format dxfId="20">
      <pivotArea type="all" dataOnly="0" outline="0" fieldPosition="0"/>
    </format>
    <format dxfId="19">
      <pivotArea dataOnly="0" outline="0" fieldPosition="0">
        <references count="2">
          <reference field="4294967294" count="1">
            <x v="0"/>
          </reference>
          <reference field="7" count="1" selected="0">
            <x v="1"/>
          </reference>
        </references>
      </pivotArea>
    </format>
    <format dxfId="18">
      <pivotArea outline="0" collapsedLevelsAreSubtotals="1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format>
    <format dxfId="17">
      <pivotArea outline="0" collapsedLevelsAreSubtotals="1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format>
    <format dxfId="16">
      <pivotArea field="5" grandCol="1" outline="0" collapsedLevelsAreSubtotals="1" axis="axisCol" fieldPosition="0">
        <references count="1">
          <reference field="4294967294" count="1" selected="0">
            <x v="0"/>
          </reference>
        </references>
      </pivotArea>
    </format>
    <format dxfId="15">
      <pivotArea field="5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4">
      <pivotArea outline="0" collapsedLevelsAreSubtotals="1" fieldPosition="0"/>
    </format>
    <format dxfId="13">
      <pivotArea dataOnly="0" labelOnly="1" fieldPosition="0">
        <references count="1">
          <reference field="5" count="2">
            <x v="0"/>
            <x v="1"/>
          </reference>
        </references>
      </pivotArea>
    </format>
    <format dxfId="12">
      <pivotArea dataOnly="0" labelOnly="1" grandCol="1" outline="0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СводнаяТаблица47" cacheId="1535" applyNumberFormats="0" applyBorderFormats="0" applyFontFormats="0" applyPatternFormats="0" applyAlignmentFormats="0" applyWidthHeightFormats="1" dataCaption="Значения" grandTotalCaption="____Всего" updatedVersion="5" minRefreshableVersion="3" useAutoFormatting="1" itemPrintTitles="1" createdVersion="4" indent="0" showHeaders="0" outline="1" outlineData="1" multipleFieldFilters="0" rowHeaderCaption="Рез-ты 1" colHeaderCaption="Рез-ты 2" customListSort="0">
  <location ref="I22:L28" firstHeaderRow="1" firstDataRow="2" firstDataCol="1" rowPageCount="1" colPageCount="1"/>
  <pivotFields count="8">
    <pivotField showAll="0"/>
    <pivotField showAll="0"/>
    <pivotField showAll="0"/>
    <pivotField dataField="1" showAll="0"/>
    <pivotField showAll="0"/>
    <pivotField axis="axisCol" showAll="0">
      <items count="4">
        <item n="____ТБ____" x="1"/>
        <item n="____ТМ____" x="0"/>
        <item x="2"/>
        <item t="default"/>
      </items>
    </pivotField>
    <pivotField axis="axisRow" showAll="0" defaultSubtotal="0">
      <items count="8">
        <item x="1"/>
        <item x="0"/>
        <item x="2"/>
        <item x="3"/>
        <item x="5"/>
        <item x="6"/>
        <item x="4"/>
        <item x="7"/>
      </items>
    </pivotField>
    <pivotField axis="axisPage" showAll="0">
      <items count="4">
        <item x="0"/>
        <item x="1"/>
        <item x="2"/>
        <item t="default"/>
      </items>
    </pivotField>
  </pivotFields>
  <rowFields count="1">
    <field x="6"/>
  </rowFields>
  <rowItems count="5">
    <i>
      <x/>
    </i>
    <i>
      <x v="1"/>
    </i>
    <i>
      <x v="2"/>
    </i>
    <i>
      <x v="3"/>
    </i>
    <i t="grand">
      <x/>
    </i>
  </rowItems>
  <colFields count="1">
    <field x="5"/>
  </colFields>
  <colItems count="3">
    <i>
      <x/>
    </i>
    <i>
      <x v="1"/>
    </i>
    <i t="grand">
      <x/>
    </i>
  </colItems>
  <pageFields count="1">
    <pageField fld="7" item="1" hier="-1"/>
  </pageFields>
  <dataFields count="1">
    <dataField name="Количество" fld="3" subtotal="count" baseField="3" baseItem="0"/>
  </dataFields>
  <formats count="4">
    <format dxfId="24">
      <pivotArea type="all" dataOnly="0" outline="0" fieldPosition="0"/>
    </format>
    <format dxfId="23">
      <pivotArea outline="0" fieldPosition="0">
        <references count="1">
          <reference field="4294967294" count="1">
            <x v="0"/>
          </reference>
        </references>
      </pivotArea>
    </format>
    <format dxfId="22">
      <pivotArea dataOnly="0" labelOnly="1" fieldPosition="0">
        <references count="1">
          <reference field="5" count="2">
            <x v="0"/>
            <x v="1"/>
          </reference>
        </references>
      </pivotArea>
    </format>
    <format dxfId="21">
      <pivotArea dataOnly="0" labelOnly="1" grandCol="1" outline="0" fieldPosition="0"/>
    </format>
  </formats>
  <conditionalFormats count="1">
    <conditionalFormat priority="3">
      <pivotAreas count="1">
        <pivotArea type="data" outline="0" collapsedLevelsAreSubtotals="1" fieldPosition="0">
          <references count="2">
            <reference field="4294967294" count="1" selected="0">
              <x v="0"/>
            </reference>
            <reference field="5" count="2" selected="0">
              <x v="0"/>
              <x v="1"/>
            </reference>
          </references>
        </pivotArea>
      </pivotAreas>
    </conditionalFormat>
  </conditional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СводнаяТаблица41" cacheId="1535" applyNumberFormats="0" applyBorderFormats="0" applyFontFormats="0" applyPatternFormats="0" applyAlignmentFormats="0" applyWidthHeightFormats="1" dataCaption="Значения" grandTotalCaption="Всего____" updatedVersion="5" minRefreshableVersion="3" useAutoFormatting="1" itemPrintTitles="1" createdVersion="4" indent="0" showHeaders="0" outline="1" outlineData="1" multipleFieldFilters="0" rowHeaderCaption="Рез-ты 1" colHeaderCaption="Рез-ты 2" customListSort="0">
  <location ref="A9:D14" firstHeaderRow="1" firstDataRow="2" firstDataCol="1" rowPageCount="1" colPageCount="1"/>
  <pivotFields count="8">
    <pivotField showAll="0"/>
    <pivotField showAll="0"/>
    <pivotField showAll="0"/>
    <pivotField axis="axisRow" dataField="1" showAll="0">
      <items count="5">
        <item x="1"/>
        <item x="0"/>
        <item x="2"/>
        <item x="3"/>
        <item t="default"/>
      </items>
    </pivotField>
    <pivotField showAll="0"/>
    <pivotField axis="axisCol" showAll="0">
      <items count="4">
        <item n="ТБ____" x="1"/>
        <item n="ТМ____" x="0"/>
        <item x="2"/>
        <item t="default"/>
      </items>
    </pivotField>
    <pivotField showAll="0" defaultSubtotal="0"/>
    <pivotField axis="axisPage" showAll="0">
      <items count="4">
        <item x="0"/>
        <item x="1"/>
        <item x="2"/>
        <item t="default"/>
      </items>
    </pivotField>
  </pivotFields>
  <rowFields count="1">
    <field x="3"/>
  </rowFields>
  <rowItems count="4">
    <i>
      <x/>
    </i>
    <i>
      <x v="1"/>
    </i>
    <i>
      <x v="2"/>
    </i>
    <i t="grand">
      <x/>
    </i>
  </rowItems>
  <colFields count="1">
    <field x="5"/>
  </colFields>
  <colItems count="3">
    <i>
      <x/>
    </i>
    <i>
      <x v="1"/>
    </i>
    <i t="grand">
      <x/>
    </i>
  </colItems>
  <pageFields count="1">
    <pageField fld="7" item="1" hier="-1"/>
  </pageFields>
  <dataFields count="1">
    <dataField name="Доля" fld="3" subtotal="count" showDataAs="percentOfTotal" baseField="3" baseItem="0" numFmtId="10"/>
  </dataFields>
  <formats count="4">
    <format dxfId="28">
      <pivotArea type="all" dataOnly="0" outline="0" fieldPosition="0"/>
    </format>
    <format dxfId="27">
      <pivotArea field="5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6">
      <pivotArea dataOnly="0" labelOnly="1" fieldPosition="0">
        <references count="1">
          <reference field="5" count="2">
            <x v="0"/>
            <x v="1"/>
          </reference>
        </references>
      </pivotArea>
    </format>
    <format dxfId="25">
      <pivotArea dataOnly="0" labelOnly="1" grandCol="1" outline="0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1"/>
  <sheetViews>
    <sheetView zoomScale="85" zoomScaleNormal="85" workbookViewId="0">
      <pane ySplit="1" topLeftCell="A2" activePane="bottomLeft" state="frozen"/>
      <selection pane="bottomLeft" activeCell="E14" sqref="E14"/>
    </sheetView>
  </sheetViews>
  <sheetFormatPr defaultRowHeight="15" x14ac:dyDescent="0.25"/>
  <cols>
    <col min="1" max="3" width="13.5703125" style="5" bestFit="1" customWidth="1"/>
    <col min="4" max="5" width="11" style="5" bestFit="1" customWidth="1"/>
    <col min="6" max="6" width="7.42578125" style="6" bestFit="1" customWidth="1"/>
    <col min="7" max="7" width="6.7109375" style="6" customWidth="1"/>
    <col min="8" max="8" width="7.7109375" style="6" bestFit="1" customWidth="1"/>
    <col min="9" max="9" width="9.140625" style="2"/>
    <col min="10" max="10" width="27.42578125" style="2" customWidth="1"/>
    <col min="25" max="16384" width="9.140625" style="2"/>
  </cols>
  <sheetData>
    <row r="1" spans="1:12" x14ac:dyDescent="0.25">
      <c r="A1" s="32" t="s">
        <v>0</v>
      </c>
      <c r="B1" s="32" t="s">
        <v>1</v>
      </c>
      <c r="C1" s="32" t="s">
        <v>2</v>
      </c>
      <c r="D1" s="8" t="s">
        <v>7</v>
      </c>
      <c r="E1" s="8" t="s">
        <v>8</v>
      </c>
      <c r="F1" s="11" t="s">
        <v>9</v>
      </c>
      <c r="G1" s="11" t="s">
        <v>17</v>
      </c>
      <c r="H1" s="11" t="s">
        <v>10</v>
      </c>
    </row>
    <row r="2" spans="1:12" x14ac:dyDescent="0.25">
      <c r="A2" s="26" t="s">
        <v>80</v>
      </c>
      <c r="B2" s="26" t="s">
        <v>81</v>
      </c>
      <c r="C2" s="26" t="s">
        <v>37</v>
      </c>
      <c r="D2" s="8" t="s">
        <v>4</v>
      </c>
      <c r="E2" s="27" t="s">
        <v>44</v>
      </c>
      <c r="F2" s="11" t="str">
        <f t="shared" ref="F2:F65" si="0">IF(HOUR(E2)+MINUTE(E2)&gt;2,"ТБ","ТМ")</f>
        <v>ТМ</v>
      </c>
      <c r="G2" s="11">
        <f>VLOOKUP(HOUR(E2)+MINUTE(E2),Для_расчетов!$E$4:$F$15,2)</f>
        <v>1.5</v>
      </c>
      <c r="H2" s="11" t="str">
        <f>IF(AND(A2=Результаты!$A$3,B2=Результаты!$B$3,C2=Результаты!$C$3),"Отбор","")</f>
        <v/>
      </c>
      <c r="I2" s="26"/>
    </row>
    <row r="3" spans="1:12" x14ac:dyDescent="0.25">
      <c r="A3" s="26" t="s">
        <v>28</v>
      </c>
      <c r="B3" s="26" t="s">
        <v>24</v>
      </c>
      <c r="C3" s="26" t="s">
        <v>37</v>
      </c>
      <c r="D3" s="8" t="s">
        <v>5</v>
      </c>
      <c r="E3" s="25" t="s">
        <v>63</v>
      </c>
      <c r="F3" s="11" t="str">
        <f t="shared" si="0"/>
        <v>ТБ</v>
      </c>
      <c r="G3" s="11">
        <f>VLOOKUP(HOUR(E3)+MINUTE(E3),Для_расчетов!$E$4:$F$15,2)</f>
        <v>6.5</v>
      </c>
      <c r="H3" s="11" t="str">
        <f>IF(AND(A3=Результаты!$A$3,B3=Результаты!$B$3,C3=Результаты!$C$3),"Отбор","")</f>
        <v/>
      </c>
      <c r="I3" s="26"/>
    </row>
    <row r="4" spans="1:12" x14ac:dyDescent="0.25">
      <c r="A4" s="26" t="s">
        <v>28</v>
      </c>
      <c r="B4" s="26" t="s">
        <v>28</v>
      </c>
      <c r="C4" s="26" t="s">
        <v>29</v>
      </c>
      <c r="D4" s="8" t="s">
        <v>4</v>
      </c>
      <c r="E4" s="25" t="s">
        <v>53</v>
      </c>
      <c r="F4" s="11" t="str">
        <f t="shared" si="0"/>
        <v>ТМ</v>
      </c>
      <c r="G4" s="11">
        <f>VLOOKUP(HOUR(E4)+MINUTE(E4),Для_расчетов!$E$4:$F$15,2)</f>
        <v>1.5</v>
      </c>
      <c r="H4" s="11" t="str">
        <f>IF(AND(A4=Результаты!$A$3,B4=Результаты!$B$3,C4=Результаты!$C$3),"Отбор","")</f>
        <v/>
      </c>
      <c r="I4" s="26"/>
    </row>
    <row r="5" spans="1:12" x14ac:dyDescent="0.25">
      <c r="A5" s="26" t="s">
        <v>82</v>
      </c>
      <c r="B5" s="26" t="s">
        <v>23</v>
      </c>
      <c r="C5" s="26" t="s">
        <v>37</v>
      </c>
      <c r="D5" s="8" t="s">
        <v>3</v>
      </c>
      <c r="E5" s="25" t="s">
        <v>52</v>
      </c>
      <c r="F5" s="11" t="str">
        <f t="shared" si="0"/>
        <v>ТБ</v>
      </c>
      <c r="G5" s="11">
        <f>VLOOKUP(HOUR(E5)+MINUTE(E5),Для_расчетов!$E$4:$F$15,2)</f>
        <v>2.5</v>
      </c>
      <c r="H5" s="11" t="str">
        <f>IF(AND(A5=Результаты!$A$3,B5=Результаты!$B$3,C5=Результаты!$C$3),"Отбор","")</f>
        <v/>
      </c>
      <c r="I5" s="10"/>
    </row>
    <row r="6" spans="1:12" x14ac:dyDescent="0.25">
      <c r="A6" s="31" t="s">
        <v>28</v>
      </c>
      <c r="B6" s="31" t="s">
        <v>21</v>
      </c>
      <c r="C6" s="31" t="s">
        <v>28</v>
      </c>
      <c r="D6" s="8" t="s">
        <v>3</v>
      </c>
      <c r="E6" s="12" t="s">
        <v>46</v>
      </c>
      <c r="F6" s="11" t="str">
        <f t="shared" si="0"/>
        <v>ТМ</v>
      </c>
      <c r="G6" s="11">
        <f>VLOOKUP(HOUR(E6)+MINUTE(E6),Для_расчетов!$E$4:$F$15,2)</f>
        <v>2.5</v>
      </c>
      <c r="H6" s="11" t="str">
        <f>IF(AND(A6=Результаты!$A$3,B6=Результаты!$B$3,C6=Результаты!$C$3),"Отбор","")</f>
        <v>Отбор</v>
      </c>
      <c r="I6" s="10"/>
      <c r="J6" s="33" t="s">
        <v>96</v>
      </c>
      <c r="K6" s="31"/>
      <c r="L6" s="31"/>
    </row>
    <row r="7" spans="1:12" x14ac:dyDescent="0.25">
      <c r="A7" s="26" t="s">
        <v>28</v>
      </c>
      <c r="B7" s="26" t="s">
        <v>21</v>
      </c>
      <c r="C7" s="26" t="s">
        <v>28</v>
      </c>
      <c r="D7" s="8" t="s">
        <v>5</v>
      </c>
      <c r="E7" s="12" t="s">
        <v>56</v>
      </c>
      <c r="F7" s="11" t="str">
        <f t="shared" si="0"/>
        <v>ТМ</v>
      </c>
      <c r="G7" s="11">
        <f>VLOOKUP(HOUR(E7)+MINUTE(E7),Для_расчетов!$E$4:$F$15,2)</f>
        <v>2.5</v>
      </c>
      <c r="H7" s="11" t="str">
        <f>IF(AND(A7=Результаты!$A$3,B7=Результаты!$B$3,C7=Результаты!$C$3),"Отбор","")</f>
        <v>Отбор</v>
      </c>
      <c r="I7" s="10"/>
    </row>
    <row r="8" spans="1:12" x14ac:dyDescent="0.25">
      <c r="A8" s="26" t="s">
        <v>82</v>
      </c>
      <c r="B8" s="26" t="s">
        <v>25</v>
      </c>
      <c r="C8" s="26" t="s">
        <v>29</v>
      </c>
      <c r="D8" s="8" t="s">
        <v>5</v>
      </c>
      <c r="E8" s="12" t="s">
        <v>53</v>
      </c>
      <c r="F8" s="11" t="str">
        <f t="shared" si="0"/>
        <v>ТМ</v>
      </c>
      <c r="G8" s="11">
        <f>VLOOKUP(HOUR(E8)+MINUTE(E8),Для_расчетов!$E$4:$F$15,2)</f>
        <v>1.5</v>
      </c>
      <c r="H8" s="11" t="str">
        <f>IF(AND(A8=Результаты!$A$3,B8=Результаты!$B$3,C8=Результаты!$C$3),"Отбор","")</f>
        <v/>
      </c>
      <c r="I8" s="10"/>
    </row>
    <row r="9" spans="1:12" x14ac:dyDescent="0.25">
      <c r="A9" s="26" t="s">
        <v>82</v>
      </c>
      <c r="B9" s="26" t="s">
        <v>23</v>
      </c>
      <c r="C9" s="26" t="s">
        <v>37</v>
      </c>
      <c r="D9" s="8" t="s">
        <v>3</v>
      </c>
      <c r="E9" s="12" t="s">
        <v>46</v>
      </c>
      <c r="F9" s="11" t="str">
        <f t="shared" si="0"/>
        <v>ТМ</v>
      </c>
      <c r="G9" s="11">
        <f>VLOOKUP(HOUR(E9)+MINUTE(E9),Для_расчетов!$E$4:$F$15,2)</f>
        <v>2.5</v>
      </c>
      <c r="H9" s="11" t="str">
        <f>IF(AND(A9=Результаты!$A$3,B9=Результаты!$B$3,C9=Результаты!$C$3),"Отбор","")</f>
        <v/>
      </c>
      <c r="I9" s="10"/>
    </row>
    <row r="10" spans="1:12" x14ac:dyDescent="0.25">
      <c r="A10" s="26" t="s">
        <v>28</v>
      </c>
      <c r="B10" s="26" t="s">
        <v>24</v>
      </c>
      <c r="C10" s="26" t="s">
        <v>37</v>
      </c>
      <c r="D10" s="8" t="s">
        <v>5</v>
      </c>
      <c r="E10" s="12" t="s">
        <v>52</v>
      </c>
      <c r="F10" s="11" t="str">
        <f t="shared" si="0"/>
        <v>ТБ</v>
      </c>
      <c r="G10" s="11">
        <f>VLOOKUP(HOUR(E10)+MINUTE(E10),Для_расчетов!$E$4:$F$15,2)</f>
        <v>2.5</v>
      </c>
      <c r="H10" s="11" t="str">
        <f>IF(AND(A10=Результаты!$A$3,B10=Результаты!$B$3,C10=Результаты!$C$3),"Отбор","")</f>
        <v/>
      </c>
      <c r="I10" s="10"/>
    </row>
    <row r="11" spans="1:12" x14ac:dyDescent="0.25">
      <c r="A11" s="26" t="s">
        <v>37</v>
      </c>
      <c r="B11" s="26" t="s">
        <v>24</v>
      </c>
      <c r="C11" s="26" t="s">
        <v>82</v>
      </c>
      <c r="D11" s="8" t="s">
        <v>4</v>
      </c>
      <c r="E11" s="12" t="s">
        <v>57</v>
      </c>
      <c r="F11" s="11" t="str">
        <f t="shared" si="0"/>
        <v>ТБ</v>
      </c>
      <c r="G11" s="11">
        <f>VLOOKUP(HOUR(E11)+MINUTE(E11),Для_расчетов!$E$4:$F$15,2)</f>
        <v>3.5</v>
      </c>
      <c r="H11" s="11" t="str">
        <f>IF(AND(A11=Результаты!$A$3,B11=Результаты!$B$3,C11=Результаты!$C$3),"Отбор","")</f>
        <v/>
      </c>
      <c r="I11" s="10"/>
    </row>
    <row r="12" spans="1:12" x14ac:dyDescent="0.25">
      <c r="A12" s="26" t="s">
        <v>82</v>
      </c>
      <c r="B12" s="26" t="s">
        <v>25</v>
      </c>
      <c r="C12" s="26" t="s">
        <v>29</v>
      </c>
      <c r="D12" s="8" t="s">
        <v>5</v>
      </c>
      <c r="E12" s="12" t="s">
        <v>52</v>
      </c>
      <c r="F12" s="11" t="str">
        <f t="shared" si="0"/>
        <v>ТБ</v>
      </c>
      <c r="G12" s="11">
        <f>VLOOKUP(HOUR(E12)+MINUTE(E12),Для_расчетов!$E$4:$F$15,2)</f>
        <v>2.5</v>
      </c>
      <c r="H12" s="11" t="str">
        <f>IF(AND(A12=Результаты!$A$3,B12=Результаты!$B$3,C12=Результаты!$C$3),"Отбор","")</f>
        <v/>
      </c>
      <c r="I12" s="10"/>
    </row>
    <row r="13" spans="1:12" x14ac:dyDescent="0.25">
      <c r="A13" s="26" t="s">
        <v>28</v>
      </c>
      <c r="B13" s="26" t="s">
        <v>21</v>
      </c>
      <c r="C13" s="26" t="s">
        <v>32</v>
      </c>
      <c r="D13" s="8" t="s">
        <v>5</v>
      </c>
      <c r="E13" s="25" t="s">
        <v>52</v>
      </c>
      <c r="F13" s="11" t="str">
        <f t="shared" si="0"/>
        <v>ТБ</v>
      </c>
      <c r="G13" s="11">
        <f>VLOOKUP(HOUR(E13)+MINUTE(E13),Для_расчетов!$E$4:$F$15,2)</f>
        <v>2.5</v>
      </c>
      <c r="H13" s="11" t="str">
        <f>IF(AND(A13=Результаты!$A$3,B13=Результаты!$B$3,C13=Результаты!$C$3),"Отбор","")</f>
        <v/>
      </c>
      <c r="I13" s="10"/>
    </row>
    <row r="14" spans="1:12" x14ac:dyDescent="0.25">
      <c r="A14" s="26" t="s">
        <v>28</v>
      </c>
      <c r="B14" s="26" t="s">
        <v>24</v>
      </c>
      <c r="C14" s="26" t="s">
        <v>82</v>
      </c>
      <c r="D14" s="8" t="s">
        <v>5</v>
      </c>
      <c r="E14" s="25" t="s">
        <v>52</v>
      </c>
      <c r="F14" s="11" t="str">
        <f t="shared" si="0"/>
        <v>ТБ</v>
      </c>
      <c r="G14" s="11">
        <f>VLOOKUP(HOUR(E14)+MINUTE(E14),Для_расчетов!$E$4:$F$15,2)</f>
        <v>2.5</v>
      </c>
      <c r="H14" s="11" t="str">
        <f>IF(AND(A14=Результаты!$A$3,B14=Результаты!$B$3,C14=Результаты!$C$3),"Отбор","")</f>
        <v/>
      </c>
      <c r="I14" s="10"/>
    </row>
    <row r="15" spans="1:12" x14ac:dyDescent="0.25">
      <c r="A15" s="26" t="s">
        <v>82</v>
      </c>
      <c r="B15" s="26" t="s">
        <v>23</v>
      </c>
      <c r="C15" s="26" t="s">
        <v>82</v>
      </c>
      <c r="D15" s="8" t="s">
        <v>3</v>
      </c>
      <c r="E15" s="25" t="s">
        <v>46</v>
      </c>
      <c r="F15" s="11" t="str">
        <f t="shared" si="0"/>
        <v>ТМ</v>
      </c>
      <c r="G15" s="11">
        <f>VLOOKUP(HOUR(E15)+MINUTE(E15),Для_расчетов!$E$4:$F$15,2)</f>
        <v>2.5</v>
      </c>
      <c r="H15" s="11" t="str">
        <f>IF(AND(A15=Результаты!$A$3,B15=Результаты!$B$3,C15=Результаты!$C$3),"Отбор","")</f>
        <v/>
      </c>
      <c r="I15" s="10"/>
    </row>
    <row r="16" spans="1:12" x14ac:dyDescent="0.25">
      <c r="A16" s="26" t="s">
        <v>28</v>
      </c>
      <c r="B16" s="26" t="s">
        <v>24</v>
      </c>
      <c r="C16" s="26" t="s">
        <v>42</v>
      </c>
      <c r="D16" s="8" t="s">
        <v>5</v>
      </c>
      <c r="E16" s="12" t="s">
        <v>49</v>
      </c>
      <c r="F16" s="11" t="str">
        <f t="shared" si="0"/>
        <v>ТБ</v>
      </c>
      <c r="G16" s="11">
        <f>VLOOKUP(HOUR(E16)+MINUTE(E16),Для_расчетов!$E$4:$F$15,2)</f>
        <v>2.5</v>
      </c>
      <c r="H16" s="11" t="str">
        <f>IF(AND(A16=Результаты!$A$3,B16=Результаты!$B$3,C16=Результаты!$C$3),"Отбор","")</f>
        <v/>
      </c>
      <c r="I16" s="10"/>
    </row>
    <row r="17" spans="1:9" x14ac:dyDescent="0.25">
      <c r="A17" s="26" t="s">
        <v>37</v>
      </c>
      <c r="B17" s="26" t="s">
        <v>23</v>
      </c>
      <c r="C17" s="26" t="s">
        <v>82</v>
      </c>
      <c r="D17" s="8" t="s">
        <v>4</v>
      </c>
      <c r="E17" s="12" t="s">
        <v>55</v>
      </c>
      <c r="F17" s="11" t="str">
        <f t="shared" si="0"/>
        <v>ТБ</v>
      </c>
      <c r="G17" s="11">
        <f>VLOOKUP(HOUR(E17)+MINUTE(E17),Для_расчетов!$E$4:$F$15,2)</f>
        <v>2.5</v>
      </c>
      <c r="H17" s="11" t="str">
        <f>IF(AND(A17=Результаты!$A$3,B17=Результаты!$B$3,C17=Результаты!$C$3),"Отбор","")</f>
        <v/>
      </c>
      <c r="I17" s="10"/>
    </row>
    <row r="18" spans="1:9" x14ac:dyDescent="0.25">
      <c r="A18" s="26" t="s">
        <v>39</v>
      </c>
      <c r="B18" s="26" t="s">
        <v>25</v>
      </c>
      <c r="C18" s="26" t="s">
        <v>29</v>
      </c>
      <c r="D18" s="8" t="s">
        <v>5</v>
      </c>
      <c r="E18" s="12" t="s">
        <v>52</v>
      </c>
      <c r="F18" s="11" t="str">
        <f t="shared" si="0"/>
        <v>ТБ</v>
      </c>
      <c r="G18" s="11">
        <f>VLOOKUP(HOUR(E18)+MINUTE(E18),Для_расчетов!$E$4:$F$15,2)</f>
        <v>2.5</v>
      </c>
      <c r="H18" s="11" t="str">
        <f>IF(AND(A18=Результаты!$A$3,B18=Результаты!$B$3,C18=Результаты!$C$3),"Отбор","")</f>
        <v/>
      </c>
      <c r="I18" s="10"/>
    </row>
    <row r="19" spans="1:9" x14ac:dyDescent="0.25">
      <c r="A19" s="26" t="s">
        <v>29</v>
      </c>
      <c r="B19" s="26" t="s">
        <v>83</v>
      </c>
      <c r="C19" s="26" t="s">
        <v>30</v>
      </c>
      <c r="D19" s="8" t="s">
        <v>4</v>
      </c>
      <c r="E19" s="12" t="s">
        <v>59</v>
      </c>
      <c r="F19" s="11" t="str">
        <f t="shared" si="0"/>
        <v>ТБ</v>
      </c>
      <c r="G19" s="11">
        <f>VLOOKUP(HOUR(E19)+MINUTE(E19),Для_расчетов!$E$4:$F$15,2)</f>
        <v>2.5</v>
      </c>
      <c r="H19" s="11" t="str">
        <f>IF(AND(A19=Результаты!$A$3,B19=Результаты!$B$3,C19=Результаты!$C$3),"Отбор","")</f>
        <v/>
      </c>
      <c r="I19" s="10"/>
    </row>
    <row r="20" spans="1:9" x14ac:dyDescent="0.25">
      <c r="A20" s="26" t="s">
        <v>29</v>
      </c>
      <c r="B20" s="26" t="s">
        <v>83</v>
      </c>
      <c r="C20" s="26" t="s">
        <v>36</v>
      </c>
      <c r="D20" s="8" t="s">
        <v>5</v>
      </c>
      <c r="E20" s="12" t="s">
        <v>53</v>
      </c>
      <c r="F20" s="11" t="str">
        <f t="shared" si="0"/>
        <v>ТМ</v>
      </c>
      <c r="G20" s="11">
        <f>VLOOKUP(HOUR(E20)+MINUTE(E20),Для_расчетов!$E$4:$F$15,2)</f>
        <v>1.5</v>
      </c>
      <c r="H20" s="11" t="str">
        <f>IF(AND(A20=Результаты!$A$3,B20=Результаты!$B$3,C20=Результаты!$C$3),"Отбор","")</f>
        <v/>
      </c>
      <c r="I20" s="10"/>
    </row>
    <row r="21" spans="1:9" x14ac:dyDescent="0.25">
      <c r="A21" s="26" t="s">
        <v>39</v>
      </c>
      <c r="B21" s="26" t="s">
        <v>25</v>
      </c>
      <c r="C21" s="26" t="s">
        <v>29</v>
      </c>
      <c r="D21" s="8" t="s">
        <v>4</v>
      </c>
      <c r="E21" s="12" t="s">
        <v>44</v>
      </c>
      <c r="F21" s="11" t="str">
        <f t="shared" si="0"/>
        <v>ТМ</v>
      </c>
      <c r="G21" s="11">
        <f>VLOOKUP(HOUR(E21)+MINUTE(E21),Для_расчетов!$E$4:$F$15,2)</f>
        <v>1.5</v>
      </c>
      <c r="H21" s="11" t="str">
        <f>IF(AND(A21=Результаты!$A$3,B21=Результаты!$B$3,C21=Результаты!$C$3),"Отбор","")</f>
        <v/>
      </c>
      <c r="I21" s="26"/>
    </row>
    <row r="22" spans="1:9" x14ac:dyDescent="0.25">
      <c r="A22" s="26" t="s">
        <v>28</v>
      </c>
      <c r="B22" s="26" t="s">
        <v>22</v>
      </c>
      <c r="C22" s="26" t="s">
        <v>38</v>
      </c>
      <c r="D22" s="8" t="s">
        <v>3</v>
      </c>
      <c r="E22" s="12" t="s">
        <v>46</v>
      </c>
      <c r="F22" s="11" t="str">
        <f t="shared" si="0"/>
        <v>ТМ</v>
      </c>
      <c r="G22" s="11">
        <f>VLOOKUP(HOUR(E22)+MINUTE(E22),Для_расчетов!$E$4:$F$15,2)</f>
        <v>2.5</v>
      </c>
      <c r="H22" s="11" t="str">
        <f>IF(AND(A22=Результаты!$A$3,B22=Результаты!$B$3,C22=Результаты!$C$3),"Отбор","")</f>
        <v/>
      </c>
      <c r="I22" s="26"/>
    </row>
    <row r="23" spans="1:9" x14ac:dyDescent="0.25">
      <c r="A23" s="26" t="s">
        <v>28</v>
      </c>
      <c r="B23" s="26" t="s">
        <v>24</v>
      </c>
      <c r="C23" s="26" t="s">
        <v>37</v>
      </c>
      <c r="D23" s="8" t="s">
        <v>5</v>
      </c>
      <c r="E23" s="12" t="s">
        <v>58</v>
      </c>
      <c r="F23" s="11" t="str">
        <f t="shared" si="0"/>
        <v>ТБ</v>
      </c>
      <c r="G23" s="11">
        <f>VLOOKUP(HOUR(E23)+MINUTE(E23),Для_расчетов!$E$4:$F$15,2)</f>
        <v>3.5</v>
      </c>
      <c r="H23" s="11" t="str">
        <f>IF(AND(A23=Результаты!$A$3,B23=Результаты!$B$3,C23=Результаты!$C$3),"Отбор","")</f>
        <v/>
      </c>
      <c r="I23" s="26"/>
    </row>
    <row r="24" spans="1:9" x14ac:dyDescent="0.25">
      <c r="A24" s="26" t="s">
        <v>39</v>
      </c>
      <c r="B24" s="26" t="s">
        <v>24</v>
      </c>
      <c r="C24" s="26" t="s">
        <v>37</v>
      </c>
      <c r="D24" s="8" t="s">
        <v>5</v>
      </c>
      <c r="E24" s="12" t="s">
        <v>63</v>
      </c>
      <c r="F24" s="11" t="str">
        <f t="shared" si="0"/>
        <v>ТБ</v>
      </c>
      <c r="G24" s="11">
        <f>VLOOKUP(HOUR(E24)+MINUTE(E24),Для_расчетов!$E$4:$F$15,2)</f>
        <v>6.5</v>
      </c>
      <c r="H24" s="11" t="str">
        <f>IF(AND(A24=Результаты!$A$3,B24=Результаты!$B$3,C24=Результаты!$C$3),"Отбор","")</f>
        <v/>
      </c>
      <c r="I24" s="10"/>
    </row>
    <row r="25" spans="1:9" x14ac:dyDescent="0.25">
      <c r="A25" s="26" t="s">
        <v>28</v>
      </c>
      <c r="B25" s="26" t="s">
        <v>22</v>
      </c>
      <c r="C25" s="26" t="s">
        <v>30</v>
      </c>
      <c r="D25" s="8" t="s">
        <v>5</v>
      </c>
      <c r="E25" s="12" t="s">
        <v>47</v>
      </c>
      <c r="F25" s="11" t="str">
        <f t="shared" si="0"/>
        <v>ТБ</v>
      </c>
      <c r="G25" s="11">
        <f>VLOOKUP(HOUR(E25)+MINUTE(E25),Для_расчетов!$E$4:$F$15,2)</f>
        <v>4.5</v>
      </c>
      <c r="H25" s="11" t="str">
        <f>IF(AND(A25=Результаты!$A$3,B25=Результаты!$B$3,C25=Результаты!$C$3),"Отбор","")</f>
        <v/>
      </c>
      <c r="I25" s="10"/>
    </row>
    <row r="26" spans="1:9" x14ac:dyDescent="0.25">
      <c r="A26" s="26" t="s">
        <v>28</v>
      </c>
      <c r="B26" s="26" t="s">
        <v>21</v>
      </c>
      <c r="C26" s="26" t="s">
        <v>29</v>
      </c>
      <c r="D26" s="8" t="s">
        <v>3</v>
      </c>
      <c r="E26" s="12" t="s">
        <v>45</v>
      </c>
      <c r="F26" s="11" t="str">
        <f t="shared" si="0"/>
        <v>ТМ</v>
      </c>
      <c r="G26" s="11">
        <f>VLOOKUP(HOUR(E26)+MINUTE(E26),Для_расчетов!$E$4:$F$15,2)</f>
        <v>0.5</v>
      </c>
      <c r="H26" s="11" t="str">
        <f>IF(AND(A26=Результаты!$A$3,B26=Результаты!$B$3,C26=Результаты!$C$3),"Отбор","")</f>
        <v/>
      </c>
      <c r="I26" s="10"/>
    </row>
    <row r="27" spans="1:9" x14ac:dyDescent="0.25">
      <c r="A27" s="26" t="s">
        <v>28</v>
      </c>
      <c r="B27" s="26" t="s">
        <v>25</v>
      </c>
      <c r="C27" s="26" t="s">
        <v>28</v>
      </c>
      <c r="D27" s="8" t="s">
        <v>4</v>
      </c>
      <c r="E27" s="12" t="s">
        <v>44</v>
      </c>
      <c r="F27" s="11" t="str">
        <f t="shared" si="0"/>
        <v>ТМ</v>
      </c>
      <c r="G27" s="11">
        <f>VLOOKUP(HOUR(E27)+MINUTE(E27),Для_расчетов!$E$4:$F$15,2)</f>
        <v>1.5</v>
      </c>
      <c r="H27" s="11" t="str">
        <f>IF(AND(A27=Результаты!$A$3,B27=Результаты!$B$3,C27=Результаты!$C$3),"Отбор","")</f>
        <v/>
      </c>
      <c r="I27" s="10"/>
    </row>
    <row r="28" spans="1:9" x14ac:dyDescent="0.25">
      <c r="A28" s="26" t="s">
        <v>82</v>
      </c>
      <c r="B28" s="26" t="s">
        <v>25</v>
      </c>
      <c r="C28" s="26" t="s">
        <v>29</v>
      </c>
      <c r="D28" s="8" t="s">
        <v>3</v>
      </c>
      <c r="E28" s="25" t="s">
        <v>45</v>
      </c>
      <c r="F28" s="11" t="str">
        <f t="shared" si="0"/>
        <v>ТМ</v>
      </c>
      <c r="G28" s="11">
        <f>VLOOKUP(HOUR(E28)+MINUTE(E28),Для_расчетов!$E$4:$F$15,2)</f>
        <v>0.5</v>
      </c>
      <c r="H28" s="11" t="str">
        <f>IF(AND(A28=Результаты!$A$3,B28=Результаты!$B$3,C28=Результаты!$C$3),"Отбор","")</f>
        <v/>
      </c>
      <c r="I28" s="10"/>
    </row>
    <row r="29" spans="1:9" x14ac:dyDescent="0.25">
      <c r="A29" s="26" t="s">
        <v>28</v>
      </c>
      <c r="B29" s="26" t="s">
        <v>25</v>
      </c>
      <c r="C29" s="26" t="s">
        <v>28</v>
      </c>
      <c r="D29" s="8" t="s">
        <v>5</v>
      </c>
      <c r="E29" s="12" t="s">
        <v>62</v>
      </c>
      <c r="F29" s="11" t="str">
        <f t="shared" si="0"/>
        <v>ТБ</v>
      </c>
      <c r="G29" s="11">
        <f>VLOOKUP(HOUR(E29)+MINUTE(E29),Для_расчетов!$E$4:$F$15,2)</f>
        <v>4.5</v>
      </c>
      <c r="H29" s="11" t="str">
        <f>IF(AND(A29=Результаты!$A$3,B29=Результаты!$B$3,C29=Результаты!$C$3),"Отбор","")</f>
        <v/>
      </c>
      <c r="I29" s="10"/>
    </row>
    <row r="30" spans="1:9" x14ac:dyDescent="0.25">
      <c r="A30" s="26" t="s">
        <v>36</v>
      </c>
      <c r="B30" s="26" t="s">
        <v>22</v>
      </c>
      <c r="C30" s="26" t="s">
        <v>30</v>
      </c>
      <c r="D30" s="8" t="s">
        <v>5</v>
      </c>
      <c r="E30" s="12" t="s">
        <v>61</v>
      </c>
      <c r="F30" s="11" t="str">
        <f t="shared" si="0"/>
        <v>ТБ</v>
      </c>
      <c r="G30" s="11">
        <f>VLOOKUP(HOUR(E30)+MINUTE(E30),Для_расчетов!$E$4:$F$15,2)</f>
        <v>4.5</v>
      </c>
      <c r="H30" s="11" t="str">
        <f>IF(AND(A30=Результаты!$A$3,B30=Результаты!$B$3,C30=Результаты!$C$3),"Отбор","")</f>
        <v/>
      </c>
      <c r="I30" s="26"/>
    </row>
    <row r="31" spans="1:9" x14ac:dyDescent="0.25">
      <c r="A31" s="26" t="s">
        <v>37</v>
      </c>
      <c r="B31" s="26" t="s">
        <v>82</v>
      </c>
      <c r="C31" s="26" t="s">
        <v>37</v>
      </c>
      <c r="D31" s="8" t="s">
        <v>5</v>
      </c>
      <c r="E31" s="12" t="s">
        <v>56</v>
      </c>
      <c r="F31" s="11" t="str">
        <f t="shared" si="0"/>
        <v>ТМ</v>
      </c>
      <c r="G31" s="11">
        <f>VLOOKUP(HOUR(E31)+MINUTE(E31),Для_расчетов!$E$4:$F$15,2)</f>
        <v>2.5</v>
      </c>
      <c r="H31" s="11" t="str">
        <f>IF(AND(A31=Результаты!$A$3,B31=Результаты!$B$3,C31=Результаты!$C$3),"Отбор","")</f>
        <v/>
      </c>
      <c r="I31" s="26"/>
    </row>
    <row r="32" spans="1:9" x14ac:dyDescent="0.25">
      <c r="A32" s="26" t="s">
        <v>28</v>
      </c>
      <c r="B32" s="26" t="s">
        <v>21</v>
      </c>
      <c r="C32" s="26" t="s">
        <v>29</v>
      </c>
      <c r="D32" s="8" t="s">
        <v>3</v>
      </c>
      <c r="E32" s="12" t="s">
        <v>46</v>
      </c>
      <c r="F32" s="11" t="str">
        <f t="shared" si="0"/>
        <v>ТМ</v>
      </c>
      <c r="G32" s="11">
        <f>VLOOKUP(HOUR(E32)+MINUTE(E32),Для_расчетов!$E$4:$F$15,2)</f>
        <v>2.5</v>
      </c>
      <c r="H32" s="11" t="str">
        <f>IF(AND(A32=Результаты!$A$3,B32=Результаты!$B$3,C32=Результаты!$C$3),"Отбор","")</f>
        <v/>
      </c>
      <c r="I32" s="26"/>
    </row>
    <row r="33" spans="1:9" x14ac:dyDescent="0.25">
      <c r="A33" s="26" t="s">
        <v>28</v>
      </c>
      <c r="B33" s="26" t="s">
        <v>22</v>
      </c>
      <c r="C33" s="26" t="s">
        <v>41</v>
      </c>
      <c r="D33" s="8" t="s">
        <v>5</v>
      </c>
      <c r="E33" s="12" t="s">
        <v>52</v>
      </c>
      <c r="F33" s="11" t="str">
        <f t="shared" si="0"/>
        <v>ТБ</v>
      </c>
      <c r="G33" s="11">
        <f>VLOOKUP(HOUR(E33)+MINUTE(E33),Для_расчетов!$E$4:$F$15,2)</f>
        <v>2.5</v>
      </c>
      <c r="H33" s="11" t="str">
        <f>IF(AND(A33=Результаты!$A$3,B33=Результаты!$B$3,C33=Результаты!$C$3),"Отбор","")</f>
        <v/>
      </c>
      <c r="I33" s="10"/>
    </row>
    <row r="34" spans="1:9" x14ac:dyDescent="0.25">
      <c r="A34" s="26" t="s">
        <v>28</v>
      </c>
      <c r="B34" s="26" t="s">
        <v>24</v>
      </c>
      <c r="C34" s="26" t="s">
        <v>37</v>
      </c>
      <c r="D34" s="8" t="s">
        <v>5</v>
      </c>
      <c r="E34" s="12" t="s">
        <v>49</v>
      </c>
      <c r="F34" s="11" t="str">
        <f t="shared" si="0"/>
        <v>ТБ</v>
      </c>
      <c r="G34" s="11">
        <f>VLOOKUP(HOUR(E34)+MINUTE(E34),Для_расчетов!$E$4:$F$15,2)</f>
        <v>2.5</v>
      </c>
      <c r="H34" s="11" t="str">
        <f>IF(AND(A34=Результаты!$A$3,B34=Результаты!$B$3,C34=Результаты!$C$3),"Отбор","")</f>
        <v/>
      </c>
      <c r="I34" s="10"/>
    </row>
    <row r="35" spans="1:9" x14ac:dyDescent="0.25">
      <c r="A35" s="26" t="s">
        <v>82</v>
      </c>
      <c r="B35" s="26" t="s">
        <v>23</v>
      </c>
      <c r="C35" s="26" t="s">
        <v>37</v>
      </c>
      <c r="D35" s="8" t="s">
        <v>5</v>
      </c>
      <c r="E35" s="12" t="s">
        <v>49</v>
      </c>
      <c r="F35" s="11" t="str">
        <f t="shared" si="0"/>
        <v>ТБ</v>
      </c>
      <c r="G35" s="11">
        <f>VLOOKUP(HOUR(E35)+MINUTE(E35),Для_расчетов!$E$4:$F$15,2)</f>
        <v>2.5</v>
      </c>
      <c r="H35" s="11" t="str">
        <f>IF(AND(A35=Результаты!$A$3,B35=Результаты!$B$3,C35=Результаты!$C$3),"Отбор","")</f>
        <v/>
      </c>
      <c r="I35" s="10"/>
    </row>
    <row r="36" spans="1:9" x14ac:dyDescent="0.25">
      <c r="A36" s="26" t="s">
        <v>28</v>
      </c>
      <c r="B36" s="26" t="s">
        <v>24</v>
      </c>
      <c r="C36" s="26" t="s">
        <v>37</v>
      </c>
      <c r="D36" s="8" t="s">
        <v>5</v>
      </c>
      <c r="E36" s="12" t="s">
        <v>56</v>
      </c>
      <c r="F36" s="11" t="str">
        <f t="shared" si="0"/>
        <v>ТМ</v>
      </c>
      <c r="G36" s="11">
        <f>VLOOKUP(HOUR(E36)+MINUTE(E36),Для_расчетов!$E$4:$F$15,2)</f>
        <v>2.5</v>
      </c>
      <c r="H36" s="11" t="str">
        <f>IF(AND(A36=Результаты!$A$3,B36=Результаты!$B$3,C36=Результаты!$C$3),"Отбор","")</f>
        <v/>
      </c>
      <c r="I36" s="10"/>
    </row>
    <row r="37" spans="1:9" x14ac:dyDescent="0.25">
      <c r="A37" s="26" t="s">
        <v>28</v>
      </c>
      <c r="B37" s="26" t="s">
        <v>22</v>
      </c>
      <c r="C37" s="26" t="s">
        <v>36</v>
      </c>
      <c r="D37" s="8" t="s">
        <v>3</v>
      </c>
      <c r="E37" s="12" t="s">
        <v>50</v>
      </c>
      <c r="F37" s="11" t="str">
        <f t="shared" si="0"/>
        <v>ТБ</v>
      </c>
      <c r="G37" s="11">
        <f>VLOOKUP(HOUR(E37)+MINUTE(E37),Для_расчетов!$E$4:$F$15,2)</f>
        <v>3.5</v>
      </c>
      <c r="H37" s="11" t="str">
        <f>IF(AND(A37=Результаты!$A$3,B37=Результаты!$B$3,C37=Результаты!$C$3),"Отбор","")</f>
        <v/>
      </c>
      <c r="I37" s="10"/>
    </row>
    <row r="38" spans="1:9" x14ac:dyDescent="0.25">
      <c r="A38" s="26" t="s">
        <v>36</v>
      </c>
      <c r="B38" s="26" t="s">
        <v>25</v>
      </c>
      <c r="C38" s="26" t="s">
        <v>29</v>
      </c>
      <c r="D38" s="8" t="s">
        <v>4</v>
      </c>
      <c r="E38" s="12" t="s">
        <v>55</v>
      </c>
      <c r="F38" s="11" t="str">
        <f t="shared" si="0"/>
        <v>ТБ</v>
      </c>
      <c r="G38" s="11">
        <f>VLOOKUP(HOUR(E38)+MINUTE(E38),Для_расчетов!$E$4:$F$15,2)</f>
        <v>2.5</v>
      </c>
      <c r="H38" s="11" t="str">
        <f>IF(AND(A38=Результаты!$A$3,B38=Результаты!$B$3,C38=Результаты!$C$3),"Отбор","")</f>
        <v/>
      </c>
      <c r="I38" s="10"/>
    </row>
    <row r="39" spans="1:9" x14ac:dyDescent="0.25">
      <c r="A39" s="26" t="s">
        <v>82</v>
      </c>
      <c r="B39" s="26" t="s">
        <v>23</v>
      </c>
      <c r="C39" s="26" t="s">
        <v>37</v>
      </c>
      <c r="D39" s="8" t="s">
        <v>3</v>
      </c>
      <c r="E39" s="12" t="s">
        <v>50</v>
      </c>
      <c r="F39" s="11" t="str">
        <f t="shared" si="0"/>
        <v>ТБ</v>
      </c>
      <c r="G39" s="11">
        <f>VLOOKUP(HOUR(E39)+MINUTE(E39),Для_расчетов!$E$4:$F$15,2)</f>
        <v>3.5</v>
      </c>
      <c r="H39" s="11" t="str">
        <f>IF(AND(A39=Результаты!$A$3,B39=Результаты!$B$3,C39=Результаты!$C$3),"Отбор","")</f>
        <v/>
      </c>
      <c r="I39" s="26"/>
    </row>
    <row r="40" spans="1:9" x14ac:dyDescent="0.25">
      <c r="A40" s="26" t="s">
        <v>28</v>
      </c>
      <c r="B40" s="26" t="s">
        <v>21</v>
      </c>
      <c r="C40" s="26" t="s">
        <v>28</v>
      </c>
      <c r="D40" s="8" t="s">
        <v>5</v>
      </c>
      <c r="E40" s="12" t="s">
        <v>47</v>
      </c>
      <c r="F40" s="11" t="str">
        <f t="shared" si="0"/>
        <v>ТБ</v>
      </c>
      <c r="G40" s="11">
        <f>VLOOKUP(HOUR(E40)+MINUTE(E40),Для_расчетов!$E$4:$F$15,2)</f>
        <v>4.5</v>
      </c>
      <c r="H40" s="11" t="str">
        <f>IF(AND(A40=Результаты!$A$3,B40=Результаты!$B$3,C40=Результаты!$C$3),"Отбор","")</f>
        <v>Отбор</v>
      </c>
      <c r="I40" s="26"/>
    </row>
    <row r="41" spans="1:9" x14ac:dyDescent="0.25">
      <c r="A41" s="26" t="s">
        <v>36</v>
      </c>
      <c r="B41" s="26" t="s">
        <v>21</v>
      </c>
      <c r="C41" s="26" t="s">
        <v>28</v>
      </c>
      <c r="D41" s="8" t="s">
        <v>4</v>
      </c>
      <c r="E41" s="12" t="s">
        <v>57</v>
      </c>
      <c r="F41" s="11" t="str">
        <f t="shared" si="0"/>
        <v>ТБ</v>
      </c>
      <c r="G41" s="11">
        <f>VLOOKUP(HOUR(E41)+MINUTE(E41),Для_расчетов!$E$4:$F$15,2)</f>
        <v>3.5</v>
      </c>
      <c r="H41" s="11" t="str">
        <f>IF(AND(A41=Результаты!$A$3,B41=Результаты!$B$3,C41=Результаты!$C$3),"Отбор","")</f>
        <v/>
      </c>
      <c r="I41" s="26"/>
    </row>
    <row r="42" spans="1:9" x14ac:dyDescent="0.25">
      <c r="A42" s="26" t="s">
        <v>82</v>
      </c>
      <c r="B42" s="26" t="s">
        <v>37</v>
      </c>
      <c r="C42" s="26" t="s">
        <v>82</v>
      </c>
      <c r="D42" s="8" t="s">
        <v>5</v>
      </c>
      <c r="E42" s="12" t="s">
        <v>52</v>
      </c>
      <c r="F42" s="11" t="str">
        <f t="shared" si="0"/>
        <v>ТБ</v>
      </c>
      <c r="G42" s="11">
        <f>VLOOKUP(HOUR(E42)+MINUTE(E42),Для_расчетов!$E$4:$F$15,2)</f>
        <v>2.5</v>
      </c>
      <c r="H42" s="11" t="str">
        <f>IF(AND(A42=Результаты!$A$3,B42=Результаты!$B$3,C42=Результаты!$C$3),"Отбор","")</f>
        <v/>
      </c>
      <c r="I42" s="10"/>
    </row>
    <row r="43" spans="1:9" x14ac:dyDescent="0.25">
      <c r="A43" s="26" t="s">
        <v>30</v>
      </c>
      <c r="B43" s="26" t="s">
        <v>25</v>
      </c>
      <c r="C43" s="26" t="s">
        <v>29</v>
      </c>
      <c r="D43" s="8" t="s">
        <v>4</v>
      </c>
      <c r="E43" s="25" t="s">
        <v>57</v>
      </c>
      <c r="F43" s="11" t="str">
        <f t="shared" si="0"/>
        <v>ТБ</v>
      </c>
      <c r="G43" s="11">
        <f>VLOOKUP(HOUR(E43)+MINUTE(E43),Для_расчетов!$E$4:$F$15,2)</f>
        <v>3.5</v>
      </c>
      <c r="H43" s="11" t="str">
        <f>IF(AND(A43=Результаты!$A$3,B43=Результаты!$B$3,C43=Результаты!$C$3),"Отбор","")</f>
        <v/>
      </c>
      <c r="I43" s="10"/>
    </row>
    <row r="44" spans="1:9" x14ac:dyDescent="0.25">
      <c r="A44" s="26" t="s">
        <v>82</v>
      </c>
      <c r="B44" s="26" t="s">
        <v>23</v>
      </c>
      <c r="C44" s="26" t="s">
        <v>37</v>
      </c>
      <c r="D44" s="8" t="s">
        <v>4</v>
      </c>
      <c r="E44" s="12" t="s">
        <v>55</v>
      </c>
      <c r="F44" s="11" t="str">
        <f t="shared" si="0"/>
        <v>ТБ</v>
      </c>
      <c r="G44" s="11">
        <f>VLOOKUP(HOUR(E44)+MINUTE(E44),Для_расчетов!$E$4:$F$15,2)</f>
        <v>2.5</v>
      </c>
      <c r="H44" s="11" t="str">
        <f>IF(AND(A44=Результаты!$A$3,B44=Результаты!$B$3,C44=Результаты!$C$3),"Отбор","")</f>
        <v/>
      </c>
      <c r="I44" s="10"/>
    </row>
    <row r="45" spans="1:9" x14ac:dyDescent="0.25">
      <c r="A45" s="26" t="s">
        <v>28</v>
      </c>
      <c r="B45" s="26" t="s">
        <v>21</v>
      </c>
      <c r="C45" s="26" t="s">
        <v>29</v>
      </c>
      <c r="D45" s="8" t="s">
        <v>3</v>
      </c>
      <c r="E45" s="12" t="s">
        <v>45</v>
      </c>
      <c r="F45" s="11" t="str">
        <f t="shared" si="0"/>
        <v>ТМ</v>
      </c>
      <c r="G45" s="11">
        <f>VLOOKUP(HOUR(E45)+MINUTE(E45),Для_расчетов!$E$4:$F$15,2)</f>
        <v>0.5</v>
      </c>
      <c r="H45" s="11" t="str">
        <f>IF(AND(A45=Результаты!$A$3,B45=Результаты!$B$3,C45=Результаты!$C$3),"Отбор","")</f>
        <v/>
      </c>
      <c r="I45" s="10"/>
    </row>
    <row r="46" spans="1:9" x14ac:dyDescent="0.25">
      <c r="A46" s="26" t="s">
        <v>28</v>
      </c>
      <c r="B46" s="26" t="s">
        <v>23</v>
      </c>
      <c r="C46" s="26" t="s">
        <v>82</v>
      </c>
      <c r="D46" s="8" t="s">
        <v>5</v>
      </c>
      <c r="E46" s="25" t="s">
        <v>47</v>
      </c>
      <c r="F46" s="11" t="str">
        <f t="shared" si="0"/>
        <v>ТБ</v>
      </c>
      <c r="G46" s="11">
        <f>VLOOKUP(HOUR(E46)+MINUTE(E46),Для_расчетов!$E$4:$F$15,2)</f>
        <v>4.5</v>
      </c>
      <c r="H46" s="11" t="str">
        <f>IF(AND(A46=Результаты!$A$3,B46=Результаты!$B$3,C46=Результаты!$C$3),"Отбор","")</f>
        <v/>
      </c>
      <c r="I46" s="10"/>
    </row>
    <row r="47" spans="1:9" x14ac:dyDescent="0.25">
      <c r="A47" s="26" t="s">
        <v>36</v>
      </c>
      <c r="B47" s="26" t="s">
        <v>29</v>
      </c>
      <c r="C47" s="26" t="s">
        <v>39</v>
      </c>
      <c r="D47" s="8" t="s">
        <v>5</v>
      </c>
      <c r="E47" s="25" t="s">
        <v>47</v>
      </c>
      <c r="F47" s="11" t="str">
        <f t="shared" si="0"/>
        <v>ТБ</v>
      </c>
      <c r="G47" s="11">
        <f>VLOOKUP(HOUR(E47)+MINUTE(E47),Для_расчетов!$E$4:$F$15,2)</f>
        <v>4.5</v>
      </c>
      <c r="H47" s="11" t="str">
        <f>IF(AND(A47=Результаты!$A$3,B47=Результаты!$B$3,C47=Результаты!$C$3),"Отбор","")</f>
        <v/>
      </c>
      <c r="I47" s="10"/>
    </row>
    <row r="48" spans="1:9" x14ac:dyDescent="0.25">
      <c r="A48" s="26" t="s">
        <v>36</v>
      </c>
      <c r="B48" s="26" t="s">
        <v>83</v>
      </c>
      <c r="C48" s="26" t="s">
        <v>30</v>
      </c>
      <c r="D48" s="8" t="s">
        <v>4</v>
      </c>
      <c r="E48" s="12" t="s">
        <v>54</v>
      </c>
      <c r="F48" s="11" t="str">
        <f t="shared" si="0"/>
        <v>ТМ</v>
      </c>
      <c r="G48" s="11">
        <f>VLOOKUP(HOUR(E48)+MINUTE(E48),Для_расчетов!$E$4:$F$15,2)</f>
        <v>2.5</v>
      </c>
      <c r="H48" s="11" t="str">
        <f>IF(AND(A48=Результаты!$A$3,B48=Результаты!$B$3,C48=Результаты!$C$3),"Отбор","")</f>
        <v/>
      </c>
      <c r="I48" s="10"/>
    </row>
    <row r="49" spans="1:9" x14ac:dyDescent="0.25">
      <c r="A49" s="26" t="s">
        <v>28</v>
      </c>
      <c r="B49" s="26" t="s">
        <v>83</v>
      </c>
      <c r="C49" s="26" t="s">
        <v>30</v>
      </c>
      <c r="D49" s="8" t="s">
        <v>3</v>
      </c>
      <c r="E49" s="12" t="s">
        <v>45</v>
      </c>
      <c r="F49" s="11" t="str">
        <f t="shared" si="0"/>
        <v>ТМ</v>
      </c>
      <c r="G49" s="11">
        <f>VLOOKUP(HOUR(E49)+MINUTE(E49),Для_расчетов!$E$4:$F$15,2)</f>
        <v>0.5</v>
      </c>
      <c r="H49" s="11" t="str">
        <f>IF(AND(A49=Результаты!$A$3,B49=Результаты!$B$3,C49=Результаты!$C$3),"Отбор","")</f>
        <v/>
      </c>
      <c r="I49" s="10"/>
    </row>
    <row r="50" spans="1:9" x14ac:dyDescent="0.25">
      <c r="A50" s="26" t="s">
        <v>37</v>
      </c>
      <c r="B50" s="26" t="s">
        <v>23</v>
      </c>
      <c r="C50" s="26" t="s">
        <v>37</v>
      </c>
      <c r="D50" s="8" t="s">
        <v>4</v>
      </c>
      <c r="E50" s="12" t="s">
        <v>55</v>
      </c>
      <c r="F50" s="11" t="str">
        <f t="shared" si="0"/>
        <v>ТБ</v>
      </c>
      <c r="G50" s="11">
        <f>VLOOKUP(HOUR(E50)+MINUTE(E50),Для_расчетов!$E$4:$F$15,2)</f>
        <v>2.5</v>
      </c>
      <c r="H50" s="11" t="str">
        <f>IF(AND(A50=Результаты!$A$3,B50=Результаты!$B$3,C50=Результаты!$C$3),"Отбор","")</f>
        <v/>
      </c>
      <c r="I50" s="10"/>
    </row>
    <row r="51" spans="1:9" x14ac:dyDescent="0.25">
      <c r="A51" s="26" t="s">
        <v>29</v>
      </c>
      <c r="B51" s="26" t="s">
        <v>23</v>
      </c>
      <c r="C51" s="26" t="s">
        <v>37</v>
      </c>
      <c r="D51" s="8" t="s">
        <v>4</v>
      </c>
      <c r="E51" s="12" t="s">
        <v>44</v>
      </c>
      <c r="F51" s="11" t="str">
        <f t="shared" si="0"/>
        <v>ТМ</v>
      </c>
      <c r="G51" s="11">
        <f>VLOOKUP(HOUR(E51)+MINUTE(E51),Для_расчетов!$E$4:$F$15,2)</f>
        <v>1.5</v>
      </c>
      <c r="H51" s="11" t="str">
        <f>IF(AND(A51=Результаты!$A$3,B51=Результаты!$B$3,C51=Результаты!$C$3),"Отбор","")</f>
        <v/>
      </c>
      <c r="I51" s="10"/>
    </row>
    <row r="52" spans="1:9" x14ac:dyDescent="0.25">
      <c r="A52" s="26" t="s">
        <v>36</v>
      </c>
      <c r="B52" s="26" t="s">
        <v>24</v>
      </c>
      <c r="C52" s="26" t="s">
        <v>82</v>
      </c>
      <c r="D52" s="8" t="s">
        <v>4</v>
      </c>
      <c r="E52" s="12" t="s">
        <v>55</v>
      </c>
      <c r="F52" s="11" t="str">
        <f t="shared" si="0"/>
        <v>ТБ</v>
      </c>
      <c r="G52" s="11">
        <f>VLOOKUP(HOUR(E52)+MINUTE(E52),Для_расчетов!$E$4:$F$15,2)</f>
        <v>2.5</v>
      </c>
      <c r="H52" s="11" t="str">
        <f>IF(AND(A52=Результаты!$A$3,B52=Результаты!$B$3,C52=Результаты!$C$3),"Отбор","")</f>
        <v/>
      </c>
      <c r="I52" s="10"/>
    </row>
    <row r="53" spans="1:9" x14ac:dyDescent="0.25">
      <c r="A53" s="26" t="s">
        <v>29</v>
      </c>
      <c r="B53" s="26" t="s">
        <v>21</v>
      </c>
      <c r="C53" s="26" t="s">
        <v>28</v>
      </c>
      <c r="D53" s="8" t="s">
        <v>4</v>
      </c>
      <c r="E53" s="12" t="s">
        <v>55</v>
      </c>
      <c r="F53" s="11" t="str">
        <f t="shared" si="0"/>
        <v>ТБ</v>
      </c>
      <c r="G53" s="11">
        <f>VLOOKUP(HOUR(E53)+MINUTE(E53),Для_расчетов!$E$4:$F$15,2)</f>
        <v>2.5</v>
      </c>
      <c r="H53" s="11" t="str">
        <f>IF(AND(A53=Результаты!$A$3,B53=Результаты!$B$3,C53=Результаты!$C$3),"Отбор","")</f>
        <v/>
      </c>
      <c r="I53" s="10"/>
    </row>
    <row r="54" spans="1:9" x14ac:dyDescent="0.25">
      <c r="A54" s="26" t="s">
        <v>36</v>
      </c>
      <c r="B54" s="26" t="s">
        <v>24</v>
      </c>
      <c r="C54" s="26" t="s">
        <v>82</v>
      </c>
      <c r="D54" s="8" t="s">
        <v>5</v>
      </c>
      <c r="E54" s="12" t="s">
        <v>49</v>
      </c>
      <c r="F54" s="11" t="str">
        <f t="shared" si="0"/>
        <v>ТБ</v>
      </c>
      <c r="G54" s="11">
        <f>VLOOKUP(HOUR(E54)+MINUTE(E54),Для_расчетов!$E$4:$F$15,2)</f>
        <v>2.5</v>
      </c>
      <c r="H54" s="11" t="str">
        <f>IF(AND(A54=Результаты!$A$3,B54=Результаты!$B$3,C54=Результаты!$C$3),"Отбор","")</f>
        <v/>
      </c>
      <c r="I54" s="26"/>
    </row>
    <row r="55" spans="1:9" x14ac:dyDescent="0.25">
      <c r="A55" s="26" t="s">
        <v>82</v>
      </c>
      <c r="B55" s="26" t="s">
        <v>25</v>
      </c>
      <c r="C55" s="26" t="s">
        <v>28</v>
      </c>
      <c r="D55" s="8" t="s">
        <v>3</v>
      </c>
      <c r="E55" s="12" t="s">
        <v>45</v>
      </c>
      <c r="F55" s="11" t="str">
        <f t="shared" si="0"/>
        <v>ТМ</v>
      </c>
      <c r="G55" s="11">
        <f>VLOOKUP(HOUR(E55)+MINUTE(E55),Для_расчетов!$E$4:$F$15,2)</f>
        <v>0.5</v>
      </c>
      <c r="H55" s="11" t="str">
        <f>IF(AND(A55=Результаты!$A$3,B55=Результаты!$B$3,C55=Результаты!$C$3),"Отбор","")</f>
        <v/>
      </c>
      <c r="I55" s="26"/>
    </row>
    <row r="56" spans="1:9" x14ac:dyDescent="0.25">
      <c r="A56" s="26" t="s">
        <v>36</v>
      </c>
      <c r="B56" s="26" t="s">
        <v>22</v>
      </c>
      <c r="C56" s="26" t="s">
        <v>30</v>
      </c>
      <c r="D56" s="8" t="s">
        <v>3</v>
      </c>
      <c r="E56" s="25" t="s">
        <v>45</v>
      </c>
      <c r="F56" s="11" t="str">
        <f t="shared" si="0"/>
        <v>ТМ</v>
      </c>
      <c r="G56" s="11">
        <f>VLOOKUP(HOUR(E56)+MINUTE(E56),Для_расчетов!$E$4:$F$15,2)</f>
        <v>0.5</v>
      </c>
      <c r="H56" s="11" t="str">
        <f>IF(AND(A56=Результаты!$A$3,B56=Результаты!$B$3,C56=Результаты!$C$3),"Отбор","")</f>
        <v/>
      </c>
      <c r="I56" s="26"/>
    </row>
    <row r="57" spans="1:9" x14ac:dyDescent="0.25">
      <c r="A57" s="26" t="s">
        <v>82</v>
      </c>
      <c r="B57" s="26" t="s">
        <v>25</v>
      </c>
      <c r="C57" s="26" t="s">
        <v>29</v>
      </c>
      <c r="D57" s="8" t="s">
        <v>3</v>
      </c>
      <c r="E57" s="12" t="s">
        <v>50</v>
      </c>
      <c r="F57" s="11" t="str">
        <f t="shared" si="0"/>
        <v>ТБ</v>
      </c>
      <c r="G57" s="11">
        <f>VLOOKUP(HOUR(E57)+MINUTE(E57),Для_расчетов!$E$4:$F$15,2)</f>
        <v>3.5</v>
      </c>
      <c r="H57" s="11" t="str">
        <f>IF(AND(A57=Результаты!$A$3,B57=Результаты!$B$3,C57=Результаты!$C$3),"Отбор","")</f>
        <v/>
      </c>
      <c r="I57" s="10"/>
    </row>
    <row r="58" spans="1:9" x14ac:dyDescent="0.25">
      <c r="A58" s="26" t="s">
        <v>42</v>
      </c>
      <c r="B58" s="26" t="s">
        <v>23</v>
      </c>
      <c r="C58" s="26" t="s">
        <v>37</v>
      </c>
      <c r="D58" s="8" t="s">
        <v>3</v>
      </c>
      <c r="E58" s="12" t="s">
        <v>46</v>
      </c>
      <c r="F58" s="11" t="str">
        <f t="shared" si="0"/>
        <v>ТМ</v>
      </c>
      <c r="G58" s="11">
        <f>VLOOKUP(HOUR(E58)+MINUTE(E58),Для_расчетов!$E$4:$F$15,2)</f>
        <v>2.5</v>
      </c>
      <c r="H58" s="11" t="str">
        <f>IF(AND(A58=Результаты!$A$3,B58=Результаты!$B$3,C58=Результаты!$C$3),"Отбор","")</f>
        <v/>
      </c>
      <c r="I58" s="10"/>
    </row>
    <row r="59" spans="1:9" x14ac:dyDescent="0.25">
      <c r="A59" s="26" t="s">
        <v>28</v>
      </c>
      <c r="B59" s="26" t="s">
        <v>21</v>
      </c>
      <c r="C59" s="26" t="s">
        <v>29</v>
      </c>
      <c r="D59" s="8" t="s">
        <v>5</v>
      </c>
      <c r="E59" s="12" t="s">
        <v>58</v>
      </c>
      <c r="F59" s="11" t="str">
        <f t="shared" si="0"/>
        <v>ТБ</v>
      </c>
      <c r="G59" s="11">
        <f>VLOOKUP(HOUR(E59)+MINUTE(E59),Для_расчетов!$E$4:$F$15,2)</f>
        <v>3.5</v>
      </c>
      <c r="H59" s="11" t="str">
        <f>IF(AND(A59=Результаты!$A$3,B59=Результаты!$B$3,C59=Результаты!$C$3),"Отбор","")</f>
        <v/>
      </c>
      <c r="I59" s="10"/>
    </row>
    <row r="60" spans="1:9" x14ac:dyDescent="0.25">
      <c r="A60" s="26" t="s">
        <v>82</v>
      </c>
      <c r="B60" s="26" t="s">
        <v>36</v>
      </c>
      <c r="C60" s="26" t="s">
        <v>82</v>
      </c>
      <c r="D60" s="8" t="s">
        <v>4</v>
      </c>
      <c r="E60" s="12" t="s">
        <v>84</v>
      </c>
      <c r="F60" s="11" t="str">
        <f t="shared" si="0"/>
        <v>ТБ</v>
      </c>
      <c r="G60" s="11">
        <f>VLOOKUP(HOUR(E60)+MINUTE(E60),Для_расчетов!$E$4:$F$15,2)</f>
        <v>5.5</v>
      </c>
      <c r="H60" s="11" t="str">
        <f>IF(AND(A60=Результаты!$A$3,B60=Результаты!$B$3,C60=Результаты!$C$3),"Отбор","")</f>
        <v/>
      </c>
      <c r="I60" s="10"/>
    </row>
    <row r="61" spans="1:9" x14ac:dyDescent="0.25">
      <c r="A61" s="26" t="s">
        <v>28</v>
      </c>
      <c r="B61" s="26" t="s">
        <v>25</v>
      </c>
      <c r="C61" s="26" t="s">
        <v>28</v>
      </c>
      <c r="D61" s="8" t="s">
        <v>3</v>
      </c>
      <c r="E61" s="12" t="s">
        <v>46</v>
      </c>
      <c r="F61" s="11" t="str">
        <f t="shared" si="0"/>
        <v>ТМ</v>
      </c>
      <c r="G61" s="11">
        <f>VLOOKUP(HOUR(E61)+MINUTE(E61),Для_расчетов!$E$4:$F$15,2)</f>
        <v>2.5</v>
      </c>
      <c r="H61" s="11" t="str">
        <f>IF(AND(A61=Результаты!$A$3,B61=Результаты!$B$3,C61=Результаты!$C$3),"Отбор","")</f>
        <v/>
      </c>
      <c r="I61" s="10"/>
    </row>
    <row r="62" spans="1:9" x14ac:dyDescent="0.25">
      <c r="A62" s="26" t="s">
        <v>30</v>
      </c>
      <c r="B62" s="26" t="s">
        <v>25</v>
      </c>
      <c r="C62" s="26" t="s">
        <v>28</v>
      </c>
      <c r="D62" s="8" t="s">
        <v>3</v>
      </c>
      <c r="E62" s="25" t="s">
        <v>46</v>
      </c>
      <c r="F62" s="11" t="str">
        <f t="shared" si="0"/>
        <v>ТМ</v>
      </c>
      <c r="G62" s="11">
        <f>VLOOKUP(HOUR(E62)+MINUTE(E62),Для_расчетов!$E$4:$F$15,2)</f>
        <v>2.5</v>
      </c>
      <c r="H62" s="11" t="str">
        <f>IF(AND(A62=Результаты!$A$3,B62=Результаты!$B$3,C62=Результаты!$C$3),"Отбор","")</f>
        <v/>
      </c>
      <c r="I62" s="10"/>
    </row>
    <row r="63" spans="1:9" x14ac:dyDescent="0.25">
      <c r="A63" s="26" t="s">
        <v>28</v>
      </c>
      <c r="B63" s="26" t="s">
        <v>24</v>
      </c>
      <c r="C63" s="26" t="s">
        <v>37</v>
      </c>
      <c r="D63" s="8" t="s">
        <v>5</v>
      </c>
      <c r="E63" s="12" t="s">
        <v>52</v>
      </c>
      <c r="F63" s="11" t="str">
        <f t="shared" si="0"/>
        <v>ТБ</v>
      </c>
      <c r="G63" s="11">
        <f>VLOOKUP(HOUR(E63)+MINUTE(E63),Для_расчетов!$E$4:$F$15,2)</f>
        <v>2.5</v>
      </c>
      <c r="H63" s="11" t="str">
        <f>IF(AND(A63=Результаты!$A$3,B63=Результаты!$B$3,C63=Результаты!$C$3),"Отбор","")</f>
        <v/>
      </c>
      <c r="I63" s="10"/>
    </row>
    <row r="64" spans="1:9" x14ac:dyDescent="0.25">
      <c r="A64" s="26" t="s">
        <v>28</v>
      </c>
      <c r="B64" s="26" t="s">
        <v>22</v>
      </c>
      <c r="C64" s="26" t="s">
        <v>36</v>
      </c>
      <c r="D64" s="8" t="s">
        <v>3</v>
      </c>
      <c r="E64" s="12" t="s">
        <v>45</v>
      </c>
      <c r="F64" s="11" t="str">
        <f t="shared" si="0"/>
        <v>ТМ</v>
      </c>
      <c r="G64" s="11">
        <f>VLOOKUP(HOUR(E64)+MINUTE(E64),Для_расчетов!$E$4:$F$15,2)</f>
        <v>0.5</v>
      </c>
      <c r="H64" s="11" t="str">
        <f>IF(AND(A64=Результаты!$A$3,B64=Результаты!$B$3,C64=Результаты!$C$3),"Отбор","")</f>
        <v/>
      </c>
      <c r="I64" s="10"/>
    </row>
    <row r="65" spans="1:9" x14ac:dyDescent="0.25">
      <c r="A65" s="26" t="s">
        <v>28</v>
      </c>
      <c r="B65" s="26" t="s">
        <v>22</v>
      </c>
      <c r="C65" s="26" t="s">
        <v>36</v>
      </c>
      <c r="D65" s="8" t="s">
        <v>5</v>
      </c>
      <c r="E65" s="12" t="s">
        <v>58</v>
      </c>
      <c r="F65" s="11" t="str">
        <f t="shared" si="0"/>
        <v>ТБ</v>
      </c>
      <c r="G65" s="11">
        <f>VLOOKUP(HOUR(E65)+MINUTE(E65),Для_расчетов!$E$4:$F$15,2)</f>
        <v>3.5</v>
      </c>
      <c r="H65" s="11" t="str">
        <f>IF(AND(A65=Результаты!$A$3,B65=Результаты!$B$3,C65=Результаты!$C$3),"Отбор","")</f>
        <v/>
      </c>
      <c r="I65" s="10"/>
    </row>
    <row r="66" spans="1:9" x14ac:dyDescent="0.25">
      <c r="A66" s="26" t="s">
        <v>28</v>
      </c>
      <c r="B66" s="26" t="s">
        <v>24</v>
      </c>
      <c r="C66" s="26" t="s">
        <v>82</v>
      </c>
      <c r="D66" s="8" t="s">
        <v>5</v>
      </c>
      <c r="E66" s="12" t="s">
        <v>47</v>
      </c>
      <c r="F66" s="11" t="str">
        <f t="shared" ref="F66:F129" si="1">IF(HOUR(E66)+MINUTE(E66)&gt;2,"ТБ","ТМ")</f>
        <v>ТБ</v>
      </c>
      <c r="G66" s="11">
        <f>VLOOKUP(HOUR(E66)+MINUTE(E66),Для_расчетов!$E$4:$F$15,2)</f>
        <v>4.5</v>
      </c>
      <c r="H66" s="11" t="str">
        <f>IF(AND(A66=Результаты!$A$3,B66=Результаты!$B$3,C66=Результаты!$C$3),"Отбор","")</f>
        <v/>
      </c>
      <c r="I66" s="10"/>
    </row>
    <row r="67" spans="1:9" x14ac:dyDescent="0.25">
      <c r="A67" s="26" t="s">
        <v>82</v>
      </c>
      <c r="B67" s="26" t="s">
        <v>25</v>
      </c>
      <c r="C67" s="26" t="s">
        <v>29</v>
      </c>
      <c r="D67" s="8" t="s">
        <v>4</v>
      </c>
      <c r="E67" s="12" t="s">
        <v>44</v>
      </c>
      <c r="F67" s="11" t="str">
        <f t="shared" si="1"/>
        <v>ТМ</v>
      </c>
      <c r="G67" s="11">
        <f>VLOOKUP(HOUR(E67)+MINUTE(E67),Для_расчетов!$E$4:$F$15,2)</f>
        <v>1.5</v>
      </c>
      <c r="H67" s="11" t="str">
        <f>IF(AND(A67=Результаты!$A$3,B67=Результаты!$B$3,C67=Результаты!$C$3),"Отбор","")</f>
        <v/>
      </c>
      <c r="I67" s="10"/>
    </row>
    <row r="68" spans="1:9" x14ac:dyDescent="0.25">
      <c r="A68" s="26" t="s">
        <v>37</v>
      </c>
      <c r="B68" s="26" t="s">
        <v>23</v>
      </c>
      <c r="C68" s="26" t="s">
        <v>82</v>
      </c>
      <c r="D68" s="8" t="s">
        <v>3</v>
      </c>
      <c r="E68" s="25" t="s">
        <v>45</v>
      </c>
      <c r="F68" s="11" t="str">
        <f t="shared" si="1"/>
        <v>ТМ</v>
      </c>
      <c r="G68" s="11">
        <f>VLOOKUP(HOUR(E68)+MINUTE(E68),Для_расчетов!$E$4:$F$15,2)</f>
        <v>0.5</v>
      </c>
      <c r="H68" s="11" t="str">
        <f>IF(AND(A68=Результаты!$A$3,B68=Результаты!$B$3,C68=Результаты!$C$3),"Отбор","")</f>
        <v/>
      </c>
      <c r="I68" s="10"/>
    </row>
    <row r="69" spans="1:9" x14ac:dyDescent="0.25">
      <c r="A69" s="26" t="s">
        <v>28</v>
      </c>
      <c r="B69" s="26" t="s">
        <v>25</v>
      </c>
      <c r="C69" s="26" t="s">
        <v>29</v>
      </c>
      <c r="D69" s="8" t="s">
        <v>3</v>
      </c>
      <c r="E69" s="25" t="s">
        <v>46</v>
      </c>
      <c r="F69" s="11" t="str">
        <f t="shared" si="1"/>
        <v>ТМ</v>
      </c>
      <c r="G69" s="11">
        <f>VLOOKUP(HOUR(E69)+MINUTE(E69),Для_расчетов!$E$4:$F$15,2)</f>
        <v>2.5</v>
      </c>
      <c r="H69" s="11" t="str">
        <f>IF(AND(A69=Результаты!$A$3,B69=Результаты!$B$3,C69=Результаты!$C$3),"Отбор","")</f>
        <v/>
      </c>
      <c r="I69" s="10"/>
    </row>
    <row r="70" spans="1:9" x14ac:dyDescent="0.25">
      <c r="A70" s="26" t="s">
        <v>82</v>
      </c>
      <c r="B70" s="26" t="s">
        <v>25</v>
      </c>
      <c r="C70" s="26" t="s">
        <v>29</v>
      </c>
      <c r="D70" s="8" t="s">
        <v>4</v>
      </c>
      <c r="E70" s="12" t="s">
        <v>54</v>
      </c>
      <c r="F70" s="11" t="str">
        <f t="shared" si="1"/>
        <v>ТМ</v>
      </c>
      <c r="G70" s="11">
        <f>VLOOKUP(HOUR(E70)+MINUTE(E70),Для_расчетов!$E$4:$F$15,2)</f>
        <v>2.5</v>
      </c>
      <c r="H70" s="11" t="str">
        <f>IF(AND(A70=Результаты!$A$3,B70=Результаты!$B$3,C70=Результаты!$C$3),"Отбор","")</f>
        <v/>
      </c>
      <c r="I70" s="10"/>
    </row>
    <row r="71" spans="1:9" x14ac:dyDescent="0.25">
      <c r="A71" s="26" t="s">
        <v>28</v>
      </c>
      <c r="B71" s="26" t="s">
        <v>28</v>
      </c>
      <c r="C71" s="26" t="s">
        <v>29</v>
      </c>
      <c r="D71" s="8" t="s">
        <v>4</v>
      </c>
      <c r="E71" s="12" t="s">
        <v>44</v>
      </c>
      <c r="F71" s="11" t="str">
        <f t="shared" si="1"/>
        <v>ТМ</v>
      </c>
      <c r="G71" s="11">
        <f>VLOOKUP(HOUR(E71)+MINUTE(E71),Для_расчетов!$E$4:$F$15,2)</f>
        <v>1.5</v>
      </c>
      <c r="H71" s="11" t="str">
        <f>IF(AND(A71=Результаты!$A$3,B71=Результаты!$B$3,C71=Результаты!$C$3),"Отбор","")</f>
        <v/>
      </c>
      <c r="I71" s="10"/>
    </row>
    <row r="72" spans="1:9" x14ac:dyDescent="0.25">
      <c r="A72" s="26" t="s">
        <v>82</v>
      </c>
      <c r="B72" s="26" t="s">
        <v>23</v>
      </c>
      <c r="C72" s="26" t="s">
        <v>37</v>
      </c>
      <c r="D72" s="8" t="s">
        <v>5</v>
      </c>
      <c r="E72" s="12" t="s">
        <v>53</v>
      </c>
      <c r="F72" s="11" t="str">
        <f t="shared" si="1"/>
        <v>ТМ</v>
      </c>
      <c r="G72" s="11">
        <f>VLOOKUP(HOUR(E72)+MINUTE(E72),Для_расчетов!$E$4:$F$15,2)</f>
        <v>1.5</v>
      </c>
      <c r="H72" s="11" t="str">
        <f>IF(AND(A72=Результаты!$A$3,B72=Результаты!$B$3,C72=Результаты!$C$3),"Отбор","")</f>
        <v/>
      </c>
      <c r="I72" s="26"/>
    </row>
    <row r="73" spans="1:9" x14ac:dyDescent="0.25">
      <c r="A73" s="26" t="s">
        <v>28</v>
      </c>
      <c r="B73" s="26" t="s">
        <v>28</v>
      </c>
      <c r="C73" s="26" t="s">
        <v>29</v>
      </c>
      <c r="D73" s="8" t="s">
        <v>5</v>
      </c>
      <c r="E73" s="12" t="s">
        <v>49</v>
      </c>
      <c r="F73" s="11" t="str">
        <f t="shared" si="1"/>
        <v>ТБ</v>
      </c>
      <c r="G73" s="11">
        <f>VLOOKUP(HOUR(E73)+MINUTE(E73),Для_расчетов!$E$4:$F$15,2)</f>
        <v>2.5</v>
      </c>
      <c r="H73" s="11" t="str">
        <f>IF(AND(A73=Результаты!$A$3,B73=Результаты!$B$3,C73=Результаты!$C$3),"Отбор","")</f>
        <v/>
      </c>
      <c r="I73" s="26"/>
    </row>
    <row r="74" spans="1:9" x14ac:dyDescent="0.25">
      <c r="A74" s="26" t="s">
        <v>28</v>
      </c>
      <c r="B74" s="26" t="s">
        <v>24</v>
      </c>
      <c r="C74" s="26" t="s">
        <v>37</v>
      </c>
      <c r="D74" s="8" t="s">
        <v>3</v>
      </c>
      <c r="E74" s="12" t="s">
        <v>85</v>
      </c>
      <c r="F74" s="11" t="str">
        <f t="shared" si="1"/>
        <v>ТБ</v>
      </c>
      <c r="G74" s="11">
        <f>VLOOKUP(HOUR(E74)+MINUTE(E74),Для_расчетов!$E$4:$F$15,2)</f>
        <v>5.5</v>
      </c>
      <c r="H74" s="11" t="str">
        <f>IF(AND(A74=Результаты!$A$3,B74=Результаты!$B$3,C74=Результаты!$C$3),"Отбор","")</f>
        <v/>
      </c>
      <c r="I74" s="26"/>
    </row>
    <row r="75" spans="1:9" x14ac:dyDescent="0.25">
      <c r="A75" s="26" t="s">
        <v>28</v>
      </c>
      <c r="B75" s="26" t="s">
        <v>82</v>
      </c>
      <c r="C75" s="26" t="s">
        <v>40</v>
      </c>
      <c r="D75" s="8" t="s">
        <v>5</v>
      </c>
      <c r="E75" s="12" t="s">
        <v>56</v>
      </c>
      <c r="F75" s="11" t="str">
        <f t="shared" si="1"/>
        <v>ТМ</v>
      </c>
      <c r="G75" s="11">
        <f>VLOOKUP(HOUR(E75)+MINUTE(E75),Для_расчетов!$E$4:$F$15,2)</f>
        <v>2.5</v>
      </c>
      <c r="H75" s="11" t="str">
        <f>IF(AND(A75=Результаты!$A$3,B75=Результаты!$B$3,C75=Результаты!$C$3),"Отбор","")</f>
        <v/>
      </c>
      <c r="I75" s="10"/>
    </row>
    <row r="76" spans="1:9" x14ac:dyDescent="0.25">
      <c r="A76" s="26" t="s">
        <v>82</v>
      </c>
      <c r="B76" s="26" t="s">
        <v>23</v>
      </c>
      <c r="C76" s="26" t="s">
        <v>82</v>
      </c>
      <c r="D76" s="8" t="s">
        <v>4</v>
      </c>
      <c r="E76" s="12" t="s">
        <v>55</v>
      </c>
      <c r="F76" s="11" t="str">
        <f t="shared" si="1"/>
        <v>ТБ</v>
      </c>
      <c r="G76" s="11">
        <f>VLOOKUP(HOUR(E76)+MINUTE(E76),Для_расчетов!$E$4:$F$15,2)</f>
        <v>2.5</v>
      </c>
      <c r="H76" s="11" t="str">
        <f>IF(AND(A76=Результаты!$A$3,B76=Результаты!$B$3,C76=Результаты!$C$3),"Отбор","")</f>
        <v/>
      </c>
      <c r="I76" s="10"/>
    </row>
    <row r="77" spans="1:9" x14ac:dyDescent="0.25">
      <c r="A77" s="26" t="s">
        <v>82</v>
      </c>
      <c r="B77" s="26" t="s">
        <v>25</v>
      </c>
      <c r="C77" s="26" t="s">
        <v>28</v>
      </c>
      <c r="D77" s="8" t="s">
        <v>4</v>
      </c>
      <c r="E77" s="12" t="s">
        <v>57</v>
      </c>
      <c r="F77" s="11" t="str">
        <f t="shared" si="1"/>
        <v>ТБ</v>
      </c>
      <c r="G77" s="11">
        <f>VLOOKUP(HOUR(E77)+MINUTE(E77),Для_расчетов!$E$4:$F$15,2)</f>
        <v>3.5</v>
      </c>
      <c r="H77" s="11" t="str">
        <f>IF(AND(A77=Результаты!$A$3,B77=Результаты!$B$3,C77=Результаты!$C$3),"Отбор","")</f>
        <v/>
      </c>
      <c r="I77" s="10"/>
    </row>
    <row r="78" spans="1:9" x14ac:dyDescent="0.25">
      <c r="A78" s="26" t="s">
        <v>29</v>
      </c>
      <c r="B78" s="26" t="s">
        <v>23</v>
      </c>
      <c r="C78" s="26" t="s">
        <v>37</v>
      </c>
      <c r="D78" s="8" t="s">
        <v>3</v>
      </c>
      <c r="E78" s="12" t="s">
        <v>85</v>
      </c>
      <c r="F78" s="11" t="str">
        <f t="shared" si="1"/>
        <v>ТБ</v>
      </c>
      <c r="G78" s="11">
        <f>VLOOKUP(HOUR(E78)+MINUTE(E78),Для_расчетов!$E$4:$F$15,2)</f>
        <v>5.5</v>
      </c>
      <c r="H78" s="11" t="str">
        <f>IF(AND(A78=Результаты!$A$3,B78=Результаты!$B$3,C78=Результаты!$C$3),"Отбор","")</f>
        <v/>
      </c>
      <c r="I78" s="10"/>
    </row>
    <row r="79" spans="1:9" x14ac:dyDescent="0.25">
      <c r="A79" s="26" t="s">
        <v>37</v>
      </c>
      <c r="B79" s="26" t="s">
        <v>21</v>
      </c>
      <c r="C79" s="26" t="s">
        <v>29</v>
      </c>
      <c r="D79" s="8" t="s">
        <v>3</v>
      </c>
      <c r="E79" s="12" t="s">
        <v>50</v>
      </c>
      <c r="F79" s="11" t="str">
        <f t="shared" si="1"/>
        <v>ТБ</v>
      </c>
      <c r="G79" s="11">
        <f>VLOOKUP(HOUR(E79)+MINUTE(E79),Для_расчетов!$E$4:$F$15,2)</f>
        <v>3.5</v>
      </c>
      <c r="H79" s="11" t="str">
        <f>IF(AND(A79=Результаты!$A$3,B79=Результаты!$B$3,C79=Результаты!$C$3),"Отбор","")</f>
        <v/>
      </c>
      <c r="I79" s="10"/>
    </row>
    <row r="80" spans="1:9" x14ac:dyDescent="0.25">
      <c r="A80" s="26" t="s">
        <v>36</v>
      </c>
      <c r="B80" s="26" t="s">
        <v>22</v>
      </c>
      <c r="C80" s="26" t="s">
        <v>30</v>
      </c>
      <c r="D80" s="8" t="s">
        <v>5</v>
      </c>
      <c r="E80" s="12" t="s">
        <v>86</v>
      </c>
      <c r="F80" s="11" t="str">
        <f t="shared" si="1"/>
        <v>ТБ</v>
      </c>
      <c r="G80" s="11">
        <f>VLOOKUP(HOUR(E80)+MINUTE(E80),Для_расчетов!$E$4:$F$15,2)</f>
        <v>6.5</v>
      </c>
      <c r="H80" s="11" t="str">
        <f>IF(AND(A80=Результаты!$A$3,B80=Результаты!$B$3,C80=Результаты!$C$3),"Отбор","")</f>
        <v/>
      </c>
      <c r="I80" s="10"/>
    </row>
    <row r="81" spans="1:9" x14ac:dyDescent="0.25">
      <c r="A81" s="26" t="s">
        <v>82</v>
      </c>
      <c r="B81" s="26" t="s">
        <v>82</v>
      </c>
      <c r="C81" s="26" t="s">
        <v>40</v>
      </c>
      <c r="D81" s="8" t="s">
        <v>4</v>
      </c>
      <c r="E81" s="12" t="s">
        <v>54</v>
      </c>
      <c r="F81" s="11" t="str">
        <f t="shared" si="1"/>
        <v>ТМ</v>
      </c>
      <c r="G81" s="11">
        <f>VLOOKUP(HOUR(E81)+MINUTE(E81),Для_расчетов!$E$4:$F$15,2)</f>
        <v>2.5</v>
      </c>
      <c r="H81" s="11" t="str">
        <f>IF(AND(A81=Результаты!$A$3,B81=Результаты!$B$3,C81=Результаты!$C$3),"Отбор","")</f>
        <v/>
      </c>
      <c r="I81" s="10"/>
    </row>
    <row r="82" spans="1:9" x14ac:dyDescent="0.25">
      <c r="A82" s="26" t="s">
        <v>38</v>
      </c>
      <c r="B82" s="26" t="s">
        <v>83</v>
      </c>
      <c r="C82" s="26" t="s">
        <v>30</v>
      </c>
      <c r="D82" s="8" t="s">
        <v>3</v>
      </c>
      <c r="E82" s="25" t="s">
        <v>50</v>
      </c>
      <c r="F82" s="11" t="str">
        <f t="shared" si="1"/>
        <v>ТБ</v>
      </c>
      <c r="G82" s="11">
        <f>VLOOKUP(HOUR(E82)+MINUTE(E82),Для_расчетов!$E$4:$F$15,2)</f>
        <v>3.5</v>
      </c>
      <c r="H82" s="11" t="str">
        <f>IF(AND(A82=Результаты!$A$3,B82=Результаты!$B$3,C82=Результаты!$C$3),"Отбор","")</f>
        <v/>
      </c>
      <c r="I82" s="10"/>
    </row>
    <row r="83" spans="1:9" x14ac:dyDescent="0.25">
      <c r="A83" s="26" t="s">
        <v>28</v>
      </c>
      <c r="B83" s="26" t="s">
        <v>21</v>
      </c>
      <c r="C83" s="26" t="s">
        <v>28</v>
      </c>
      <c r="D83" s="8" t="s">
        <v>3</v>
      </c>
      <c r="E83" s="12" t="s">
        <v>46</v>
      </c>
      <c r="F83" s="11" t="str">
        <f t="shared" si="1"/>
        <v>ТМ</v>
      </c>
      <c r="G83" s="11">
        <f>VLOOKUP(HOUR(E83)+MINUTE(E83),Для_расчетов!$E$4:$F$15,2)</f>
        <v>2.5</v>
      </c>
      <c r="H83" s="11" t="str">
        <f>IF(AND(A83=Результаты!$A$3,B83=Результаты!$B$3,C83=Результаты!$C$3),"Отбор","")</f>
        <v>Отбор</v>
      </c>
      <c r="I83" s="10"/>
    </row>
    <row r="84" spans="1:9" x14ac:dyDescent="0.25">
      <c r="A84" s="26" t="s">
        <v>28</v>
      </c>
      <c r="B84" s="26" t="s">
        <v>22</v>
      </c>
      <c r="C84" s="26" t="s">
        <v>36</v>
      </c>
      <c r="D84" s="8" t="s">
        <v>3</v>
      </c>
      <c r="E84" s="12" t="s">
        <v>45</v>
      </c>
      <c r="F84" s="11" t="str">
        <f t="shared" si="1"/>
        <v>ТМ</v>
      </c>
      <c r="G84" s="11">
        <f>VLOOKUP(HOUR(E84)+MINUTE(E84),Для_расчетов!$E$4:$F$15,2)</f>
        <v>0.5</v>
      </c>
      <c r="H84" s="11" t="str">
        <f>IF(AND(A84=Результаты!$A$3,B84=Результаты!$B$3,C84=Результаты!$C$3),"Отбор","")</f>
        <v/>
      </c>
      <c r="I84" s="10"/>
    </row>
    <row r="85" spans="1:9" x14ac:dyDescent="0.25">
      <c r="A85" s="26" t="s">
        <v>30</v>
      </c>
      <c r="B85" s="26" t="s">
        <v>30</v>
      </c>
      <c r="C85" s="26" t="s">
        <v>39</v>
      </c>
      <c r="D85" s="8" t="s">
        <v>4</v>
      </c>
      <c r="E85" s="12" t="s">
        <v>44</v>
      </c>
      <c r="F85" s="11" t="str">
        <f t="shared" si="1"/>
        <v>ТМ</v>
      </c>
      <c r="G85" s="11">
        <f>VLOOKUP(HOUR(E85)+MINUTE(E85),Для_расчетов!$E$4:$F$15,2)</f>
        <v>1.5</v>
      </c>
      <c r="H85" s="11" t="str">
        <f>IF(AND(A85=Результаты!$A$3,B85=Результаты!$B$3,C85=Результаты!$C$3),"Отбор","")</f>
        <v/>
      </c>
      <c r="I85" s="10"/>
    </row>
    <row r="86" spans="1:9" x14ac:dyDescent="0.25">
      <c r="A86" s="26" t="s">
        <v>28</v>
      </c>
      <c r="B86" s="26" t="s">
        <v>22</v>
      </c>
      <c r="C86" s="26" t="s">
        <v>36</v>
      </c>
      <c r="D86" s="8" t="s">
        <v>4</v>
      </c>
      <c r="E86" s="25" t="s">
        <v>44</v>
      </c>
      <c r="F86" s="11" t="str">
        <f t="shared" si="1"/>
        <v>ТМ</v>
      </c>
      <c r="G86" s="11">
        <f>VLOOKUP(HOUR(E86)+MINUTE(E86),Для_расчетов!$E$4:$F$15,2)</f>
        <v>1.5</v>
      </c>
      <c r="H86" s="11" t="str">
        <f>IF(AND(A86=Результаты!$A$3,B86=Результаты!$B$3,C86=Результаты!$C$3),"Отбор","")</f>
        <v/>
      </c>
      <c r="I86" s="10"/>
    </row>
    <row r="87" spans="1:9" x14ac:dyDescent="0.25">
      <c r="A87" s="26" t="s">
        <v>28</v>
      </c>
      <c r="B87" s="26" t="s">
        <v>24</v>
      </c>
      <c r="C87" s="26" t="s">
        <v>82</v>
      </c>
      <c r="D87" s="8" t="s">
        <v>5</v>
      </c>
      <c r="E87" s="12" t="s">
        <v>53</v>
      </c>
      <c r="F87" s="11" t="str">
        <f t="shared" si="1"/>
        <v>ТМ</v>
      </c>
      <c r="G87" s="11">
        <f>VLOOKUP(HOUR(E87)+MINUTE(E87),Для_расчетов!$E$4:$F$15,2)</f>
        <v>1.5</v>
      </c>
      <c r="H87" s="11" t="str">
        <f>IF(AND(A87=Результаты!$A$3,B87=Результаты!$B$3,C87=Результаты!$C$3),"Отбор","")</f>
        <v/>
      </c>
      <c r="I87" s="10"/>
    </row>
    <row r="88" spans="1:9" x14ac:dyDescent="0.25">
      <c r="A88" s="26" t="s">
        <v>39</v>
      </c>
      <c r="B88" s="26" t="s">
        <v>22</v>
      </c>
      <c r="C88" s="26" t="s">
        <v>36</v>
      </c>
      <c r="D88" s="8" t="s">
        <v>4</v>
      </c>
      <c r="E88" s="12" t="s">
        <v>44</v>
      </c>
      <c r="F88" s="11" t="str">
        <f t="shared" si="1"/>
        <v>ТМ</v>
      </c>
      <c r="G88" s="11">
        <f>VLOOKUP(HOUR(E88)+MINUTE(E88),Для_расчетов!$E$4:$F$15,2)</f>
        <v>1.5</v>
      </c>
      <c r="H88" s="11" t="str">
        <f>IF(AND(A88=Результаты!$A$3,B88=Результаты!$B$3,C88=Результаты!$C$3),"Отбор","")</f>
        <v/>
      </c>
      <c r="I88" s="10"/>
    </row>
    <row r="89" spans="1:9" x14ac:dyDescent="0.25">
      <c r="A89" s="26" t="s">
        <v>28</v>
      </c>
      <c r="B89" s="28" t="s">
        <v>24</v>
      </c>
      <c r="C89" s="26" t="s">
        <v>37</v>
      </c>
      <c r="D89" s="8" t="s">
        <v>5</v>
      </c>
      <c r="E89" s="12" t="s">
        <v>60</v>
      </c>
      <c r="F89" s="11" t="str">
        <f t="shared" si="1"/>
        <v>ТБ</v>
      </c>
      <c r="G89" s="11">
        <f>VLOOKUP(HOUR(E89)+MINUTE(E89),Для_расчетов!$E$4:$F$15,2)</f>
        <v>5.5</v>
      </c>
      <c r="H89" s="11" t="str">
        <f>IF(AND(A89=Результаты!$A$3,B89=Результаты!$B$3,C89=Результаты!$C$3),"Отбор","")</f>
        <v/>
      </c>
      <c r="I89" s="26"/>
    </row>
    <row r="90" spans="1:9" x14ac:dyDescent="0.25">
      <c r="A90" s="26" t="s">
        <v>28</v>
      </c>
      <c r="B90" s="26" t="s">
        <v>83</v>
      </c>
      <c r="C90" s="26" t="s">
        <v>36</v>
      </c>
      <c r="D90" s="8" t="s">
        <v>3</v>
      </c>
      <c r="E90" s="12" t="s">
        <v>46</v>
      </c>
      <c r="F90" s="11" t="str">
        <f t="shared" si="1"/>
        <v>ТМ</v>
      </c>
      <c r="G90" s="11">
        <f>VLOOKUP(HOUR(E90)+MINUTE(E90),Для_расчетов!$E$4:$F$15,2)</f>
        <v>2.5</v>
      </c>
      <c r="H90" s="11" t="str">
        <f>IF(AND(A90=Результаты!$A$3,B90=Результаты!$B$3,C90=Результаты!$C$3),"Отбор","")</f>
        <v/>
      </c>
      <c r="I90" s="26"/>
    </row>
    <row r="91" spans="1:9" x14ac:dyDescent="0.25">
      <c r="A91" s="26" t="s">
        <v>82</v>
      </c>
      <c r="B91" s="26" t="s">
        <v>23</v>
      </c>
      <c r="C91" s="26" t="s">
        <v>82</v>
      </c>
      <c r="D91" s="8" t="s">
        <v>5</v>
      </c>
      <c r="E91" s="12" t="s">
        <v>56</v>
      </c>
      <c r="F91" s="11" t="str">
        <f t="shared" si="1"/>
        <v>ТМ</v>
      </c>
      <c r="G91" s="11">
        <f>VLOOKUP(HOUR(E91)+MINUTE(E91),Для_расчетов!$E$4:$F$15,2)</f>
        <v>2.5</v>
      </c>
      <c r="H91" s="11" t="str">
        <f>IF(AND(A91=Результаты!$A$3,B91=Результаты!$B$3,C91=Результаты!$C$3),"Отбор","")</f>
        <v/>
      </c>
      <c r="I91" s="26"/>
    </row>
    <row r="92" spans="1:9" x14ac:dyDescent="0.25">
      <c r="A92" s="26" t="s">
        <v>82</v>
      </c>
      <c r="B92" s="26" t="s">
        <v>23</v>
      </c>
      <c r="C92" s="26" t="s">
        <v>82</v>
      </c>
      <c r="D92" s="8" t="s">
        <v>4</v>
      </c>
      <c r="E92" s="12" t="s">
        <v>54</v>
      </c>
      <c r="F92" s="11" t="str">
        <f t="shared" si="1"/>
        <v>ТМ</v>
      </c>
      <c r="G92" s="11">
        <f>VLOOKUP(HOUR(E92)+MINUTE(E92),Для_расчетов!$E$4:$F$15,2)</f>
        <v>2.5</v>
      </c>
      <c r="H92" s="11" t="str">
        <f>IF(AND(A92=Результаты!$A$3,B92=Результаты!$B$3,C92=Результаты!$C$3),"Отбор","")</f>
        <v/>
      </c>
      <c r="I92" s="10"/>
    </row>
    <row r="93" spans="1:9" x14ac:dyDescent="0.25">
      <c r="A93" s="26" t="s">
        <v>28</v>
      </c>
      <c r="B93" s="26" t="s">
        <v>21</v>
      </c>
      <c r="C93" s="26" t="s">
        <v>29</v>
      </c>
      <c r="D93" s="8" t="s">
        <v>3</v>
      </c>
      <c r="E93" s="12" t="s">
        <v>50</v>
      </c>
      <c r="F93" s="11" t="str">
        <f t="shared" si="1"/>
        <v>ТБ</v>
      </c>
      <c r="G93" s="11">
        <f>VLOOKUP(HOUR(E93)+MINUTE(E93),Для_расчетов!$E$4:$F$15,2)</f>
        <v>3.5</v>
      </c>
      <c r="H93" s="11" t="str">
        <f>IF(AND(A93=Результаты!$A$3,B93=Результаты!$B$3,C93=Результаты!$C$3),"Отбор","")</f>
        <v/>
      </c>
      <c r="I93" s="10"/>
    </row>
    <row r="94" spans="1:9" x14ac:dyDescent="0.25">
      <c r="A94" s="26" t="s">
        <v>28</v>
      </c>
      <c r="B94" s="26" t="s">
        <v>29</v>
      </c>
      <c r="C94" s="26" t="s">
        <v>39</v>
      </c>
      <c r="D94" s="8" t="s">
        <v>5</v>
      </c>
      <c r="E94" s="12" t="s">
        <v>49</v>
      </c>
      <c r="F94" s="11" t="str">
        <f t="shared" si="1"/>
        <v>ТБ</v>
      </c>
      <c r="G94" s="11">
        <f>VLOOKUP(HOUR(E94)+MINUTE(E94),Для_расчетов!$E$4:$F$15,2)</f>
        <v>2.5</v>
      </c>
      <c r="H94" s="11" t="str">
        <f>IF(AND(A94=Результаты!$A$3,B94=Результаты!$B$3,C94=Результаты!$C$3),"Отбор","")</f>
        <v/>
      </c>
      <c r="I94" s="10"/>
    </row>
    <row r="95" spans="1:9" x14ac:dyDescent="0.25">
      <c r="A95" s="26" t="s">
        <v>30</v>
      </c>
      <c r="B95" s="26" t="s">
        <v>23</v>
      </c>
      <c r="C95" s="26" t="s">
        <v>23</v>
      </c>
      <c r="D95" s="8" t="s">
        <v>4</v>
      </c>
      <c r="E95" s="12" t="s">
        <v>44</v>
      </c>
      <c r="F95" s="11" t="str">
        <f t="shared" si="1"/>
        <v>ТМ</v>
      </c>
      <c r="G95" s="11">
        <f>VLOOKUP(HOUR(E95)+MINUTE(E95),Для_расчетов!$E$4:$F$15,2)</f>
        <v>1.5</v>
      </c>
      <c r="H95" s="11" t="str">
        <f>IF(AND(A95=Результаты!$A$3,B95=Результаты!$B$3,C95=Результаты!$C$3),"Отбор","")</f>
        <v/>
      </c>
      <c r="I95" s="10"/>
    </row>
    <row r="96" spans="1:9" x14ac:dyDescent="0.25">
      <c r="A96" s="26" t="s">
        <v>82</v>
      </c>
      <c r="B96" s="26" t="s">
        <v>25</v>
      </c>
      <c r="C96" s="26" t="s">
        <v>29</v>
      </c>
      <c r="D96" s="8" t="s">
        <v>4</v>
      </c>
      <c r="E96" s="12" t="s">
        <v>54</v>
      </c>
      <c r="F96" s="11" t="str">
        <f t="shared" si="1"/>
        <v>ТМ</v>
      </c>
      <c r="G96" s="11">
        <f>VLOOKUP(HOUR(E96)+MINUTE(E96),Для_расчетов!$E$4:$F$15,2)</f>
        <v>2.5</v>
      </c>
      <c r="H96" s="11" t="str">
        <f>IF(AND(A96=Результаты!$A$3,B96=Результаты!$B$3,C96=Результаты!$C$3),"Отбор","")</f>
        <v/>
      </c>
      <c r="I96" s="10"/>
    </row>
    <row r="97" spans="1:9" x14ac:dyDescent="0.25">
      <c r="A97" s="26" t="s">
        <v>28</v>
      </c>
      <c r="B97" s="26" t="s">
        <v>21</v>
      </c>
      <c r="C97" s="26" t="s">
        <v>29</v>
      </c>
      <c r="D97" s="8" t="s">
        <v>4</v>
      </c>
      <c r="E97" s="12" t="s">
        <v>59</v>
      </c>
      <c r="F97" s="11" t="str">
        <f t="shared" si="1"/>
        <v>ТБ</v>
      </c>
      <c r="G97" s="11">
        <f>VLOOKUP(HOUR(E97)+MINUTE(E97),Для_расчетов!$E$4:$F$15,2)</f>
        <v>2.5</v>
      </c>
      <c r="H97" s="11" t="str">
        <f>IF(AND(A97=Результаты!$A$3,B97=Результаты!$B$3,C97=Результаты!$C$3),"Отбор","")</f>
        <v/>
      </c>
      <c r="I97" s="10"/>
    </row>
    <row r="98" spans="1:9" x14ac:dyDescent="0.25">
      <c r="A98" s="26" t="s">
        <v>28</v>
      </c>
      <c r="B98" s="26" t="s">
        <v>21</v>
      </c>
      <c r="C98" s="26" t="s">
        <v>28</v>
      </c>
      <c r="D98" s="8" t="s">
        <v>5</v>
      </c>
      <c r="E98" s="12" t="s">
        <v>52</v>
      </c>
      <c r="F98" s="11" t="str">
        <f t="shared" si="1"/>
        <v>ТБ</v>
      </c>
      <c r="G98" s="11">
        <f>VLOOKUP(HOUR(E98)+MINUTE(E98),Для_расчетов!$E$4:$F$15,2)</f>
        <v>2.5</v>
      </c>
      <c r="H98" s="11" t="str">
        <f>IF(AND(A98=Результаты!$A$3,B98=Результаты!$B$3,C98=Результаты!$C$3),"Отбор","")</f>
        <v>Отбор</v>
      </c>
      <c r="I98" s="26"/>
    </row>
    <row r="99" spans="1:9" x14ac:dyDescent="0.25">
      <c r="A99" s="26" t="s">
        <v>30</v>
      </c>
      <c r="B99" s="26" t="s">
        <v>25</v>
      </c>
      <c r="C99" s="26" t="s">
        <v>29</v>
      </c>
      <c r="D99" s="8" t="s">
        <v>4</v>
      </c>
      <c r="E99" s="12" t="s">
        <v>55</v>
      </c>
      <c r="F99" s="11" t="str">
        <f t="shared" si="1"/>
        <v>ТБ</v>
      </c>
      <c r="G99" s="11">
        <f>VLOOKUP(HOUR(E99)+MINUTE(E99),Для_расчетов!$E$4:$F$15,2)</f>
        <v>2.5</v>
      </c>
      <c r="H99" s="11" t="str">
        <f>IF(AND(A99=Результаты!$A$3,B99=Результаты!$B$3,C99=Результаты!$C$3),"Отбор","")</f>
        <v/>
      </c>
      <c r="I99" s="26"/>
    </row>
    <row r="100" spans="1:9" x14ac:dyDescent="0.25">
      <c r="A100" s="26" t="s">
        <v>28</v>
      </c>
      <c r="B100" s="26" t="s">
        <v>24</v>
      </c>
      <c r="C100" s="26" t="s">
        <v>42</v>
      </c>
      <c r="D100" s="8" t="s">
        <v>3</v>
      </c>
      <c r="E100" s="12" t="s">
        <v>46</v>
      </c>
      <c r="F100" s="11" t="str">
        <f t="shared" si="1"/>
        <v>ТМ</v>
      </c>
      <c r="G100" s="11">
        <f>VLOOKUP(HOUR(E100)+MINUTE(E100),Для_расчетов!$E$4:$F$15,2)</f>
        <v>2.5</v>
      </c>
      <c r="H100" s="11" t="str">
        <f>IF(AND(A100=Результаты!$A$3,B100=Результаты!$B$3,C100=Результаты!$C$3),"Отбор","")</f>
        <v/>
      </c>
      <c r="I100" s="26"/>
    </row>
    <row r="101" spans="1:9" x14ac:dyDescent="0.25">
      <c r="A101" s="26" t="s">
        <v>28</v>
      </c>
      <c r="B101" s="26" t="s">
        <v>22</v>
      </c>
      <c r="C101" s="26" t="s">
        <v>30</v>
      </c>
      <c r="D101" s="8" t="s">
        <v>5</v>
      </c>
      <c r="E101" s="12" t="s">
        <v>49</v>
      </c>
      <c r="F101" s="11" t="str">
        <f t="shared" si="1"/>
        <v>ТБ</v>
      </c>
      <c r="G101" s="11">
        <f>VLOOKUP(HOUR(E101)+MINUTE(E101),Для_расчетов!$E$4:$F$15,2)</f>
        <v>2.5</v>
      </c>
      <c r="H101" s="11" t="str">
        <f>IF(AND(A101=Результаты!$A$3,B101=Результаты!$B$3,C101=Результаты!$C$3),"Отбор","")</f>
        <v/>
      </c>
      <c r="I101" s="10"/>
    </row>
    <row r="102" spans="1:9" x14ac:dyDescent="0.25">
      <c r="A102" s="26" t="s">
        <v>30</v>
      </c>
      <c r="B102" s="26" t="s">
        <v>25</v>
      </c>
      <c r="C102" s="26" t="s">
        <v>32</v>
      </c>
      <c r="D102" s="8" t="s">
        <v>3</v>
      </c>
      <c r="E102" s="12" t="s">
        <v>50</v>
      </c>
      <c r="F102" s="11" t="str">
        <f t="shared" si="1"/>
        <v>ТБ</v>
      </c>
      <c r="G102" s="11">
        <f>VLOOKUP(HOUR(E102)+MINUTE(E102),Для_расчетов!$E$4:$F$15,2)</f>
        <v>3.5</v>
      </c>
      <c r="H102" s="11" t="str">
        <f>IF(AND(A102=Результаты!$A$3,B102=Результаты!$B$3,C102=Результаты!$C$3),"Отбор","")</f>
        <v/>
      </c>
      <c r="I102" s="10"/>
    </row>
    <row r="103" spans="1:9" x14ac:dyDescent="0.25">
      <c r="A103" s="26" t="s">
        <v>29</v>
      </c>
      <c r="B103" s="26" t="s">
        <v>24</v>
      </c>
      <c r="C103" s="26" t="s">
        <v>37</v>
      </c>
      <c r="D103" s="8" t="s">
        <v>3</v>
      </c>
      <c r="E103" s="12" t="s">
        <v>46</v>
      </c>
      <c r="F103" s="11" t="str">
        <f t="shared" si="1"/>
        <v>ТМ</v>
      </c>
      <c r="G103" s="11">
        <f>VLOOKUP(HOUR(E103)+MINUTE(E103),Для_расчетов!$E$4:$F$15,2)</f>
        <v>2.5</v>
      </c>
      <c r="H103" s="11" t="str">
        <f>IF(AND(A103=Результаты!$A$3,B103=Результаты!$B$3,C103=Результаты!$C$3),"Отбор","")</f>
        <v/>
      </c>
      <c r="I103" s="10"/>
    </row>
    <row r="104" spans="1:9" x14ac:dyDescent="0.25">
      <c r="A104" s="26" t="s">
        <v>28</v>
      </c>
      <c r="B104" s="26" t="s">
        <v>24</v>
      </c>
      <c r="C104" s="26" t="s">
        <v>29</v>
      </c>
      <c r="D104" s="8" t="s">
        <v>5</v>
      </c>
      <c r="E104" s="12" t="s">
        <v>56</v>
      </c>
      <c r="F104" s="11" t="str">
        <f t="shared" si="1"/>
        <v>ТМ</v>
      </c>
      <c r="G104" s="11">
        <f>VLOOKUP(HOUR(E104)+MINUTE(E104),Для_расчетов!$E$4:$F$15,2)</f>
        <v>2.5</v>
      </c>
      <c r="H104" s="11" t="str">
        <f>IF(AND(A104=Результаты!$A$3,B104=Результаты!$B$3,C104=Результаты!$C$3),"Отбор","")</f>
        <v/>
      </c>
      <c r="I104" s="10"/>
    </row>
    <row r="105" spans="1:9" x14ac:dyDescent="0.25">
      <c r="A105" s="26" t="s">
        <v>42</v>
      </c>
      <c r="B105" s="26" t="s">
        <v>24</v>
      </c>
      <c r="C105" s="26" t="s">
        <v>37</v>
      </c>
      <c r="D105" s="8" t="s">
        <v>5</v>
      </c>
      <c r="E105" s="25" t="s">
        <v>56</v>
      </c>
      <c r="F105" s="11" t="str">
        <f t="shared" si="1"/>
        <v>ТМ</v>
      </c>
      <c r="G105" s="11">
        <f>VLOOKUP(HOUR(E105)+MINUTE(E105),Для_расчетов!$E$4:$F$15,2)</f>
        <v>2.5</v>
      </c>
      <c r="H105" s="11" t="str">
        <f>IF(AND(A105=Результаты!$A$3,B105=Результаты!$B$3,C105=Результаты!$C$3),"Отбор","")</f>
        <v/>
      </c>
      <c r="I105" s="26"/>
    </row>
    <row r="106" spans="1:9" x14ac:dyDescent="0.25">
      <c r="A106" s="26" t="s">
        <v>82</v>
      </c>
      <c r="B106" s="26" t="s">
        <v>24</v>
      </c>
      <c r="C106" s="26" t="s">
        <v>82</v>
      </c>
      <c r="D106" s="8" t="s">
        <v>4</v>
      </c>
      <c r="E106" s="12" t="s">
        <v>51</v>
      </c>
      <c r="F106" s="11" t="str">
        <f t="shared" si="1"/>
        <v>ТБ</v>
      </c>
      <c r="G106" s="11">
        <f>VLOOKUP(HOUR(E106)+MINUTE(E106),Для_расчетов!$E$4:$F$15,2)</f>
        <v>4.5</v>
      </c>
      <c r="H106" s="11" t="str">
        <f>IF(AND(A106=Результаты!$A$3,B106=Результаты!$B$3,C106=Результаты!$C$3),"Отбор","")</f>
        <v/>
      </c>
      <c r="I106" s="26"/>
    </row>
    <row r="107" spans="1:9" x14ac:dyDescent="0.25">
      <c r="A107" s="26" t="s">
        <v>29</v>
      </c>
      <c r="B107" s="26" t="s">
        <v>23</v>
      </c>
      <c r="C107" s="26" t="s">
        <v>37</v>
      </c>
      <c r="D107" s="8" t="s">
        <v>5</v>
      </c>
      <c r="E107" s="12" t="s">
        <v>52</v>
      </c>
      <c r="F107" s="11" t="str">
        <f t="shared" si="1"/>
        <v>ТБ</v>
      </c>
      <c r="G107" s="11">
        <f>VLOOKUP(HOUR(E107)+MINUTE(E107),Для_расчетов!$E$4:$F$15,2)</f>
        <v>2.5</v>
      </c>
      <c r="H107" s="11" t="str">
        <f>IF(AND(A107=Результаты!$A$3,B107=Результаты!$B$3,C107=Результаты!$C$3),"Отбор","")</f>
        <v/>
      </c>
      <c r="I107" s="26"/>
    </row>
    <row r="108" spans="1:9" x14ac:dyDescent="0.25">
      <c r="A108" s="26" t="s">
        <v>29</v>
      </c>
      <c r="B108" s="26" t="s">
        <v>25</v>
      </c>
      <c r="C108" s="26" t="s">
        <v>29</v>
      </c>
      <c r="D108" s="8" t="s">
        <v>3</v>
      </c>
      <c r="E108" s="12" t="s">
        <v>50</v>
      </c>
      <c r="F108" s="11" t="str">
        <f t="shared" si="1"/>
        <v>ТБ</v>
      </c>
      <c r="G108" s="11">
        <f>VLOOKUP(HOUR(E108)+MINUTE(E108),Для_расчетов!$E$4:$F$15,2)</f>
        <v>3.5</v>
      </c>
      <c r="H108" s="11" t="str">
        <f>IF(AND(A108=Результаты!$A$3,B108=Результаты!$B$3,C108=Результаты!$C$3),"Отбор","")</f>
        <v/>
      </c>
      <c r="I108" s="10"/>
    </row>
    <row r="109" spans="1:9" x14ac:dyDescent="0.25">
      <c r="A109" s="26" t="s">
        <v>82</v>
      </c>
      <c r="B109" s="26" t="s">
        <v>83</v>
      </c>
      <c r="C109" s="26" t="s">
        <v>24</v>
      </c>
      <c r="D109" s="8" t="s">
        <v>4</v>
      </c>
      <c r="E109" s="12" t="s">
        <v>51</v>
      </c>
      <c r="F109" s="11" t="str">
        <f t="shared" si="1"/>
        <v>ТБ</v>
      </c>
      <c r="G109" s="11">
        <f>VLOOKUP(HOUR(E109)+MINUTE(E109),Для_расчетов!$E$4:$F$15,2)</f>
        <v>4.5</v>
      </c>
      <c r="H109" s="11" t="str">
        <f>IF(AND(A109=Результаты!$A$3,B109=Результаты!$B$3,C109=Результаты!$C$3),"Отбор","")</f>
        <v/>
      </c>
      <c r="I109" s="10"/>
    </row>
    <row r="110" spans="1:9" x14ac:dyDescent="0.25">
      <c r="A110" s="26" t="s">
        <v>29</v>
      </c>
      <c r="B110" s="26" t="s">
        <v>23</v>
      </c>
      <c r="C110" s="26" t="s">
        <v>82</v>
      </c>
      <c r="D110" s="8" t="s">
        <v>5</v>
      </c>
      <c r="E110" s="12" t="s">
        <v>47</v>
      </c>
      <c r="F110" s="11" t="str">
        <f t="shared" si="1"/>
        <v>ТБ</v>
      </c>
      <c r="G110" s="11">
        <f>VLOOKUP(HOUR(E110)+MINUTE(E110),Для_расчетов!$E$4:$F$15,2)</f>
        <v>4.5</v>
      </c>
      <c r="H110" s="11" t="str">
        <f>IF(AND(A110=Результаты!$A$3,B110=Результаты!$B$3,C110=Результаты!$C$3),"Отбор","")</f>
        <v/>
      </c>
      <c r="I110" s="10"/>
    </row>
    <row r="111" spans="1:9" x14ac:dyDescent="0.25">
      <c r="A111" s="26" t="s">
        <v>29</v>
      </c>
      <c r="B111" s="26" t="s">
        <v>25</v>
      </c>
      <c r="C111" s="26" t="s">
        <v>83</v>
      </c>
      <c r="D111" s="8" t="s">
        <v>5</v>
      </c>
      <c r="E111" s="12" t="s">
        <v>52</v>
      </c>
      <c r="F111" s="11" t="str">
        <f t="shared" si="1"/>
        <v>ТБ</v>
      </c>
      <c r="G111" s="11">
        <f>VLOOKUP(HOUR(E111)+MINUTE(E111),Для_расчетов!$E$4:$F$15,2)</f>
        <v>2.5</v>
      </c>
      <c r="H111" s="11" t="str">
        <f>IF(AND(A111=Результаты!$A$3,B111=Результаты!$B$3,C111=Результаты!$C$3),"Отбор","")</f>
        <v/>
      </c>
      <c r="I111" s="10"/>
    </row>
    <row r="112" spans="1:9" x14ac:dyDescent="0.25">
      <c r="A112" s="26" t="s">
        <v>30</v>
      </c>
      <c r="B112" s="26" t="s">
        <v>25</v>
      </c>
      <c r="C112" s="28" t="s">
        <v>28</v>
      </c>
      <c r="D112" s="8" t="s">
        <v>3</v>
      </c>
      <c r="E112" s="12" t="s">
        <v>46</v>
      </c>
      <c r="F112" s="11" t="str">
        <f t="shared" si="1"/>
        <v>ТМ</v>
      </c>
      <c r="G112" s="11">
        <f>VLOOKUP(HOUR(E112)+MINUTE(E112),Для_расчетов!$E$4:$F$15,2)</f>
        <v>2.5</v>
      </c>
      <c r="H112" s="11" t="str">
        <f>IF(AND(A112=Результаты!$A$3,B112=Результаты!$B$3,C112=Результаты!$C$3),"Отбор","")</f>
        <v/>
      </c>
      <c r="I112" s="10"/>
    </row>
    <row r="113" spans="1:9" x14ac:dyDescent="0.25">
      <c r="A113" s="26" t="s">
        <v>82</v>
      </c>
      <c r="B113" s="26" t="s">
        <v>23</v>
      </c>
      <c r="C113" s="26" t="s">
        <v>37</v>
      </c>
      <c r="D113" s="8" t="s">
        <v>4</v>
      </c>
      <c r="E113" s="12" t="s">
        <v>55</v>
      </c>
      <c r="F113" s="11" t="str">
        <f t="shared" si="1"/>
        <v>ТБ</v>
      </c>
      <c r="G113" s="11">
        <f>VLOOKUP(HOUR(E113)+MINUTE(E113),Для_расчетов!$E$4:$F$15,2)</f>
        <v>2.5</v>
      </c>
      <c r="H113" s="11" t="str">
        <f>IF(AND(A113=Результаты!$A$3,B113=Результаты!$B$3,C113=Результаты!$C$3),"Отбор","")</f>
        <v/>
      </c>
      <c r="I113" s="10"/>
    </row>
    <row r="114" spans="1:9" x14ac:dyDescent="0.25">
      <c r="A114" s="26" t="s">
        <v>28</v>
      </c>
      <c r="B114" s="26" t="s">
        <v>28</v>
      </c>
      <c r="C114" s="26" t="s">
        <v>29</v>
      </c>
      <c r="D114" s="8" t="s">
        <v>5</v>
      </c>
      <c r="E114" s="12" t="s">
        <v>53</v>
      </c>
      <c r="F114" s="11" t="str">
        <f t="shared" si="1"/>
        <v>ТМ</v>
      </c>
      <c r="G114" s="11">
        <f>VLOOKUP(HOUR(E114)+MINUTE(E114),Для_расчетов!$E$4:$F$15,2)</f>
        <v>1.5</v>
      </c>
      <c r="H114" s="11" t="str">
        <f>IF(AND(A114=Результаты!$A$3,B114=Результаты!$B$3,C114=Результаты!$C$3),"Отбор","")</f>
        <v/>
      </c>
      <c r="I114" s="10"/>
    </row>
    <row r="115" spans="1:9" x14ac:dyDescent="0.25">
      <c r="A115" s="26" t="s">
        <v>36</v>
      </c>
      <c r="B115" s="26" t="s">
        <v>21</v>
      </c>
      <c r="C115" s="26" t="s">
        <v>28</v>
      </c>
      <c r="D115" s="8" t="s">
        <v>4</v>
      </c>
      <c r="E115" s="12" t="s">
        <v>55</v>
      </c>
      <c r="F115" s="11" t="str">
        <f t="shared" si="1"/>
        <v>ТБ</v>
      </c>
      <c r="G115" s="11">
        <f>VLOOKUP(HOUR(E115)+MINUTE(E115),Для_расчетов!$E$4:$F$15,2)</f>
        <v>2.5</v>
      </c>
      <c r="H115" s="11" t="str">
        <f>IF(AND(A115=Результаты!$A$3,B115=Результаты!$B$3,C115=Результаты!$C$3),"Отбор","")</f>
        <v/>
      </c>
      <c r="I115" s="10"/>
    </row>
    <row r="116" spans="1:9" x14ac:dyDescent="0.25">
      <c r="A116" s="26" t="s">
        <v>28</v>
      </c>
      <c r="B116" s="26" t="s">
        <v>21</v>
      </c>
      <c r="C116" s="26" t="s">
        <v>24</v>
      </c>
      <c r="D116" s="8" t="s">
        <v>5</v>
      </c>
      <c r="E116" s="12" t="s">
        <v>58</v>
      </c>
      <c r="F116" s="11" t="str">
        <f t="shared" si="1"/>
        <v>ТБ</v>
      </c>
      <c r="G116" s="11">
        <f>VLOOKUP(HOUR(E116)+MINUTE(E116),Для_расчетов!$E$4:$F$15,2)</f>
        <v>3.5</v>
      </c>
      <c r="H116" s="11" t="str">
        <f>IF(AND(A116=Результаты!$A$3,B116=Результаты!$B$3,C116=Результаты!$C$3),"Отбор","")</f>
        <v/>
      </c>
      <c r="I116" s="10"/>
    </row>
    <row r="117" spans="1:9" x14ac:dyDescent="0.25">
      <c r="A117" s="26" t="s">
        <v>28</v>
      </c>
      <c r="B117" s="26" t="s">
        <v>82</v>
      </c>
      <c r="C117" s="26" t="s">
        <v>29</v>
      </c>
      <c r="D117" s="8" t="s">
        <v>4</v>
      </c>
      <c r="E117" s="12" t="s">
        <v>54</v>
      </c>
      <c r="F117" s="11" t="str">
        <f t="shared" si="1"/>
        <v>ТМ</v>
      </c>
      <c r="G117" s="11">
        <f>VLOOKUP(HOUR(E117)+MINUTE(E117),Для_расчетов!$E$4:$F$15,2)</f>
        <v>2.5</v>
      </c>
      <c r="H117" s="11" t="str">
        <f>IF(AND(A117=Результаты!$A$3,B117=Результаты!$B$3,C117=Результаты!$C$3),"Отбор","")</f>
        <v/>
      </c>
      <c r="I117" s="26"/>
    </row>
    <row r="118" spans="1:9" x14ac:dyDescent="0.25">
      <c r="A118" s="26" t="s">
        <v>82</v>
      </c>
      <c r="B118" s="26" t="s">
        <v>23</v>
      </c>
      <c r="C118" s="26" t="s">
        <v>82</v>
      </c>
      <c r="D118" s="8" t="s">
        <v>3</v>
      </c>
      <c r="E118" s="12" t="s">
        <v>46</v>
      </c>
      <c r="F118" s="11" t="str">
        <f t="shared" si="1"/>
        <v>ТМ</v>
      </c>
      <c r="G118" s="11">
        <f>VLOOKUP(HOUR(E118)+MINUTE(E118),Для_расчетов!$E$4:$F$15,2)</f>
        <v>2.5</v>
      </c>
      <c r="H118" s="11" t="str">
        <f>IF(AND(A118=Результаты!$A$3,B118=Результаты!$B$3,C118=Результаты!$C$3),"Отбор","")</f>
        <v/>
      </c>
      <c r="I118" s="26"/>
    </row>
    <row r="119" spans="1:9" x14ac:dyDescent="0.25">
      <c r="A119" s="26" t="s">
        <v>82</v>
      </c>
      <c r="B119" s="26" t="s">
        <v>23</v>
      </c>
      <c r="C119" s="26" t="s">
        <v>82</v>
      </c>
      <c r="D119" s="8" t="s">
        <v>4</v>
      </c>
      <c r="E119" s="12" t="s">
        <v>51</v>
      </c>
      <c r="F119" s="11" t="str">
        <f t="shared" si="1"/>
        <v>ТБ</v>
      </c>
      <c r="G119" s="11">
        <f>VLOOKUP(HOUR(E119)+MINUTE(E119),Для_расчетов!$E$4:$F$15,2)</f>
        <v>4.5</v>
      </c>
      <c r="H119" s="11" t="str">
        <f>IF(AND(A119=Результаты!$A$3,B119=Результаты!$B$3,C119=Результаты!$C$3),"Отбор","")</f>
        <v/>
      </c>
      <c r="I119" s="26"/>
    </row>
    <row r="120" spans="1:9" x14ac:dyDescent="0.25">
      <c r="A120" s="26" t="s">
        <v>82</v>
      </c>
      <c r="B120" s="26" t="s">
        <v>83</v>
      </c>
      <c r="C120" s="26" t="s">
        <v>38</v>
      </c>
      <c r="D120" s="8" t="s">
        <v>5</v>
      </c>
      <c r="E120" s="12" t="s">
        <v>53</v>
      </c>
      <c r="F120" s="11" t="str">
        <f t="shared" si="1"/>
        <v>ТМ</v>
      </c>
      <c r="G120" s="11">
        <f>VLOOKUP(HOUR(E120)+MINUTE(E120),Для_расчетов!$E$4:$F$15,2)</f>
        <v>1.5</v>
      </c>
      <c r="H120" s="11" t="str">
        <f>IF(AND(A120=Результаты!$A$3,B120=Результаты!$B$3,C120=Результаты!$C$3),"Отбор","")</f>
        <v/>
      </c>
      <c r="I120" s="10"/>
    </row>
    <row r="121" spans="1:9" x14ac:dyDescent="0.25">
      <c r="A121" s="26" t="s">
        <v>38</v>
      </c>
      <c r="B121" s="26" t="s">
        <v>25</v>
      </c>
      <c r="C121" s="26" t="s">
        <v>29</v>
      </c>
      <c r="D121" s="8" t="s">
        <v>4</v>
      </c>
      <c r="E121" s="12" t="s">
        <v>44</v>
      </c>
      <c r="F121" s="11" t="str">
        <f t="shared" si="1"/>
        <v>ТМ</v>
      </c>
      <c r="G121" s="11">
        <f>VLOOKUP(HOUR(E121)+MINUTE(E121),Для_расчетов!$E$4:$F$15,2)</f>
        <v>1.5</v>
      </c>
      <c r="H121" s="11" t="str">
        <f>IF(AND(A121=Результаты!$A$3,B121=Результаты!$B$3,C121=Результаты!$C$3),"Отбор","")</f>
        <v/>
      </c>
      <c r="I121" s="10"/>
    </row>
    <row r="122" spans="1:9" x14ac:dyDescent="0.25">
      <c r="A122" s="26" t="s">
        <v>87</v>
      </c>
      <c r="B122" s="26" t="s">
        <v>25</v>
      </c>
      <c r="C122" s="26" t="s">
        <v>29</v>
      </c>
      <c r="D122" s="8" t="s">
        <v>4</v>
      </c>
      <c r="E122" s="12" t="s">
        <v>55</v>
      </c>
      <c r="F122" s="11" t="str">
        <f t="shared" si="1"/>
        <v>ТБ</v>
      </c>
      <c r="G122" s="11">
        <f>VLOOKUP(HOUR(E122)+MINUTE(E122),Для_расчетов!$E$4:$F$15,2)</f>
        <v>2.5</v>
      </c>
      <c r="H122" s="11" t="str">
        <f>IF(AND(A122=Результаты!$A$3,B122=Результаты!$B$3,C122=Результаты!$C$3),"Отбор","")</f>
        <v/>
      </c>
      <c r="I122" s="10"/>
    </row>
    <row r="123" spans="1:9" x14ac:dyDescent="0.25">
      <c r="A123" s="26" t="s">
        <v>28</v>
      </c>
      <c r="B123" s="26" t="s">
        <v>21</v>
      </c>
      <c r="C123" s="26" t="s">
        <v>29</v>
      </c>
      <c r="D123" s="8" t="s">
        <v>5</v>
      </c>
      <c r="E123" s="12" t="s">
        <v>62</v>
      </c>
      <c r="F123" s="11" t="str">
        <f t="shared" si="1"/>
        <v>ТБ</v>
      </c>
      <c r="G123" s="11">
        <f>VLOOKUP(HOUR(E123)+MINUTE(E123),Для_расчетов!$E$4:$F$15,2)</f>
        <v>4.5</v>
      </c>
      <c r="H123" s="11" t="str">
        <f>IF(AND(A123=Результаты!$A$3,B123=Результаты!$B$3,C123=Результаты!$C$3),"Отбор","")</f>
        <v/>
      </c>
      <c r="I123" s="10"/>
    </row>
    <row r="124" spans="1:9" x14ac:dyDescent="0.25">
      <c r="A124" s="26" t="s">
        <v>28</v>
      </c>
      <c r="B124" s="26" t="s">
        <v>23</v>
      </c>
      <c r="C124" s="26" t="s">
        <v>37</v>
      </c>
      <c r="D124" s="8" t="s">
        <v>3</v>
      </c>
      <c r="E124" s="12" t="s">
        <v>45</v>
      </c>
      <c r="F124" s="11" t="str">
        <f t="shared" si="1"/>
        <v>ТМ</v>
      </c>
      <c r="G124" s="11">
        <f>VLOOKUP(HOUR(E124)+MINUTE(E124),Для_расчетов!$E$4:$F$15,2)</f>
        <v>0.5</v>
      </c>
      <c r="H124" s="11" t="str">
        <f>IF(AND(A124=Результаты!$A$3,B124=Результаты!$B$3,C124=Результаты!$C$3),"Отбор","")</f>
        <v/>
      </c>
      <c r="I124" s="10"/>
    </row>
    <row r="125" spans="1:9" x14ac:dyDescent="0.25">
      <c r="A125" s="26" t="s">
        <v>37</v>
      </c>
      <c r="B125" s="26" t="s">
        <v>23</v>
      </c>
      <c r="C125" s="26" t="s">
        <v>82</v>
      </c>
      <c r="D125" s="8" t="s">
        <v>4</v>
      </c>
      <c r="E125" s="12" t="s">
        <v>55</v>
      </c>
      <c r="F125" s="11" t="str">
        <f t="shared" si="1"/>
        <v>ТБ</v>
      </c>
      <c r="G125" s="11">
        <f>VLOOKUP(HOUR(E125)+MINUTE(E125),Для_расчетов!$E$4:$F$15,2)</f>
        <v>2.5</v>
      </c>
      <c r="H125" s="11" t="str">
        <f>IF(AND(A125=Результаты!$A$3,B125=Результаты!$B$3,C125=Результаты!$C$3),"Отбор","")</f>
        <v/>
      </c>
      <c r="I125" s="10"/>
    </row>
    <row r="126" spans="1:9" x14ac:dyDescent="0.25">
      <c r="A126" s="26" t="s">
        <v>28</v>
      </c>
      <c r="B126" s="26" t="s">
        <v>21</v>
      </c>
      <c r="C126" s="26" t="s">
        <v>28</v>
      </c>
      <c r="D126" s="8" t="s">
        <v>3</v>
      </c>
      <c r="E126" s="12" t="s">
        <v>45</v>
      </c>
      <c r="F126" s="11" t="str">
        <f t="shared" si="1"/>
        <v>ТМ</v>
      </c>
      <c r="G126" s="11">
        <f>VLOOKUP(HOUR(E126)+MINUTE(E126),Для_расчетов!$E$4:$F$15,2)</f>
        <v>0.5</v>
      </c>
      <c r="H126" s="11" t="str">
        <f>IF(AND(A126=Результаты!$A$3,B126=Результаты!$B$3,C126=Результаты!$C$3),"Отбор","")</f>
        <v>Отбор</v>
      </c>
      <c r="I126" s="26"/>
    </row>
    <row r="127" spans="1:9" x14ac:dyDescent="0.25">
      <c r="A127" s="26" t="s">
        <v>28</v>
      </c>
      <c r="B127" s="26" t="s">
        <v>83</v>
      </c>
      <c r="C127" s="26" t="s">
        <v>30</v>
      </c>
      <c r="D127" s="8" t="s">
        <v>5</v>
      </c>
      <c r="E127" s="12" t="s">
        <v>52</v>
      </c>
      <c r="F127" s="11" t="str">
        <f t="shared" si="1"/>
        <v>ТБ</v>
      </c>
      <c r="G127" s="11">
        <f>VLOOKUP(HOUR(E127)+MINUTE(E127),Для_расчетов!$E$4:$F$15,2)</f>
        <v>2.5</v>
      </c>
      <c r="H127" s="11" t="str">
        <f>IF(AND(A127=Результаты!$A$3,B127=Результаты!$B$3,C127=Результаты!$C$3),"Отбор","")</f>
        <v/>
      </c>
      <c r="I127" s="26"/>
    </row>
    <row r="128" spans="1:9" x14ac:dyDescent="0.25">
      <c r="A128" s="26" t="s">
        <v>28</v>
      </c>
      <c r="B128" s="26" t="s">
        <v>23</v>
      </c>
      <c r="C128" s="26" t="s">
        <v>82</v>
      </c>
      <c r="D128" s="8" t="s">
        <v>3</v>
      </c>
      <c r="E128" s="12" t="s">
        <v>45</v>
      </c>
      <c r="F128" s="11" t="str">
        <f t="shared" si="1"/>
        <v>ТМ</v>
      </c>
      <c r="G128" s="11">
        <f>VLOOKUP(HOUR(E128)+MINUTE(E128),Для_расчетов!$E$4:$F$15,2)</f>
        <v>0.5</v>
      </c>
      <c r="H128" s="11" t="str">
        <f>IF(AND(A128=Результаты!$A$3,B128=Результаты!$B$3,C128=Результаты!$C$3),"Отбор","")</f>
        <v/>
      </c>
      <c r="I128" s="26"/>
    </row>
    <row r="129" spans="1:9" x14ac:dyDescent="0.25">
      <c r="A129" s="26" t="s">
        <v>29</v>
      </c>
      <c r="B129" s="26" t="s">
        <v>83</v>
      </c>
      <c r="C129" s="26" t="s">
        <v>38</v>
      </c>
      <c r="D129" s="8" t="s">
        <v>5</v>
      </c>
      <c r="E129" s="12" t="s">
        <v>47</v>
      </c>
      <c r="F129" s="11" t="str">
        <f t="shared" si="1"/>
        <v>ТБ</v>
      </c>
      <c r="G129" s="11">
        <f>VLOOKUP(HOUR(E129)+MINUTE(E129),Для_расчетов!$E$4:$F$15,2)</f>
        <v>4.5</v>
      </c>
      <c r="H129" s="11" t="str">
        <f>IF(AND(A129=Результаты!$A$3,B129=Результаты!$B$3,C129=Результаты!$C$3),"Отбор","")</f>
        <v/>
      </c>
      <c r="I129" s="10"/>
    </row>
    <row r="130" spans="1:9" x14ac:dyDescent="0.25">
      <c r="A130" s="26" t="s">
        <v>28</v>
      </c>
      <c r="B130" s="26" t="s">
        <v>24</v>
      </c>
      <c r="C130" s="26" t="s">
        <v>82</v>
      </c>
      <c r="D130" s="8" t="s">
        <v>4</v>
      </c>
      <c r="E130" s="12" t="s">
        <v>44</v>
      </c>
      <c r="F130" s="11" t="str">
        <f t="shared" ref="F130:F193" si="2">IF(HOUR(E130)+MINUTE(E130)&gt;2,"ТБ","ТМ")</f>
        <v>ТМ</v>
      </c>
      <c r="G130" s="11">
        <f>VLOOKUP(HOUR(E130)+MINUTE(E130),Для_расчетов!$E$4:$F$15,2)</f>
        <v>1.5</v>
      </c>
      <c r="H130" s="11" t="str">
        <f>IF(AND(A130=Результаты!$A$3,B130=Результаты!$B$3,C130=Результаты!$C$3),"Отбор","")</f>
        <v/>
      </c>
      <c r="I130" s="10"/>
    </row>
    <row r="131" spans="1:9" x14ac:dyDescent="0.25">
      <c r="A131" s="26" t="s">
        <v>29</v>
      </c>
      <c r="B131" s="26" t="s">
        <v>21</v>
      </c>
      <c r="C131" s="26" t="s">
        <v>28</v>
      </c>
      <c r="D131" s="8" t="s">
        <v>5</v>
      </c>
      <c r="E131" s="12" t="s">
        <v>52</v>
      </c>
      <c r="F131" s="11" t="str">
        <f t="shared" si="2"/>
        <v>ТБ</v>
      </c>
      <c r="G131" s="11">
        <f>VLOOKUP(HOUR(E131)+MINUTE(E131),Для_расчетов!$E$4:$F$15,2)</f>
        <v>2.5</v>
      </c>
      <c r="H131" s="11" t="str">
        <f>IF(AND(A131=Результаты!$A$3,B131=Результаты!$B$3,C131=Результаты!$C$3),"Отбор","")</f>
        <v/>
      </c>
      <c r="I131" s="10"/>
    </row>
    <row r="132" spans="1:9" x14ac:dyDescent="0.25">
      <c r="A132" s="26" t="s">
        <v>82</v>
      </c>
      <c r="B132" s="26" t="s">
        <v>25</v>
      </c>
      <c r="C132" s="26" t="s">
        <v>29</v>
      </c>
      <c r="D132" s="8" t="s">
        <v>4</v>
      </c>
      <c r="E132" s="12" t="s">
        <v>55</v>
      </c>
      <c r="F132" s="11" t="str">
        <f t="shared" si="2"/>
        <v>ТБ</v>
      </c>
      <c r="G132" s="11">
        <f>VLOOKUP(HOUR(E132)+MINUTE(E132),Для_расчетов!$E$4:$F$15,2)</f>
        <v>2.5</v>
      </c>
      <c r="H132" s="11" t="str">
        <f>IF(AND(A132=Результаты!$A$3,B132=Результаты!$B$3,C132=Результаты!$C$3),"Отбор","")</f>
        <v/>
      </c>
      <c r="I132" s="10"/>
    </row>
    <row r="133" spans="1:9" x14ac:dyDescent="0.25">
      <c r="A133" s="26" t="s">
        <v>30</v>
      </c>
      <c r="B133" s="26" t="s">
        <v>25</v>
      </c>
      <c r="C133" s="26" t="s">
        <v>28</v>
      </c>
      <c r="D133" s="8" t="s">
        <v>5</v>
      </c>
      <c r="E133" s="12" t="s">
        <v>58</v>
      </c>
      <c r="F133" s="11" t="str">
        <f t="shared" si="2"/>
        <v>ТБ</v>
      </c>
      <c r="G133" s="11">
        <f>VLOOKUP(HOUR(E133)+MINUTE(E133),Для_расчетов!$E$4:$F$15,2)</f>
        <v>3.5</v>
      </c>
      <c r="H133" s="11" t="str">
        <f>IF(AND(A133=Результаты!$A$3,B133=Результаты!$B$3,C133=Результаты!$C$3),"Отбор","")</f>
        <v/>
      </c>
      <c r="I133" s="10"/>
    </row>
    <row r="134" spans="1:9" x14ac:dyDescent="0.25">
      <c r="A134" s="26" t="s">
        <v>36</v>
      </c>
      <c r="B134" s="26" t="s">
        <v>22</v>
      </c>
      <c r="C134" s="26" t="s">
        <v>30</v>
      </c>
      <c r="D134" s="8" t="s">
        <v>3</v>
      </c>
      <c r="E134" s="12" t="s">
        <v>50</v>
      </c>
      <c r="F134" s="11" t="str">
        <f t="shared" si="2"/>
        <v>ТБ</v>
      </c>
      <c r="G134" s="11">
        <f>VLOOKUP(HOUR(E134)+MINUTE(E134),Для_расчетов!$E$4:$F$15,2)</f>
        <v>3.5</v>
      </c>
      <c r="H134" s="11" t="str">
        <f>IF(AND(A134=Результаты!$A$3,B134=Результаты!$B$3,C134=Результаты!$C$3),"Отбор","")</f>
        <v/>
      </c>
      <c r="I134" s="10"/>
    </row>
    <row r="135" spans="1:9" x14ac:dyDescent="0.25">
      <c r="A135" s="26" t="s">
        <v>36</v>
      </c>
      <c r="B135" s="26" t="s">
        <v>22</v>
      </c>
      <c r="C135" s="26" t="s">
        <v>30</v>
      </c>
      <c r="D135" s="8" t="s">
        <v>4</v>
      </c>
      <c r="E135" s="12" t="s">
        <v>55</v>
      </c>
      <c r="F135" s="11" t="str">
        <f t="shared" si="2"/>
        <v>ТБ</v>
      </c>
      <c r="G135" s="11">
        <f>VLOOKUP(HOUR(E135)+MINUTE(E135),Для_расчетов!$E$4:$F$15,2)</f>
        <v>2.5</v>
      </c>
      <c r="H135" s="11" t="str">
        <f>IF(AND(A135=Результаты!$A$3,B135=Результаты!$B$3,C135=Результаты!$C$3),"Отбор","")</f>
        <v/>
      </c>
      <c r="I135" s="10"/>
    </row>
    <row r="136" spans="1:9" x14ac:dyDescent="0.25">
      <c r="A136" s="26" t="s">
        <v>29</v>
      </c>
      <c r="B136" s="26" t="s">
        <v>83</v>
      </c>
      <c r="C136" s="26" t="s">
        <v>36</v>
      </c>
      <c r="D136" s="8" t="s">
        <v>3</v>
      </c>
      <c r="E136" s="12" t="s">
        <v>45</v>
      </c>
      <c r="F136" s="11" t="str">
        <f t="shared" si="2"/>
        <v>ТМ</v>
      </c>
      <c r="G136" s="11">
        <f>VLOOKUP(HOUR(E136)+MINUTE(E136),Для_расчетов!$E$4:$F$15,2)</f>
        <v>0.5</v>
      </c>
      <c r="H136" s="11" t="str">
        <f>IF(AND(A136=Результаты!$A$3,B136=Результаты!$B$3,C136=Результаты!$C$3),"Отбор","")</f>
        <v/>
      </c>
      <c r="I136" s="10"/>
    </row>
    <row r="137" spans="1:9" x14ac:dyDescent="0.25">
      <c r="A137" s="26" t="s">
        <v>82</v>
      </c>
      <c r="B137" s="26" t="s">
        <v>23</v>
      </c>
      <c r="C137" s="26" t="s">
        <v>37</v>
      </c>
      <c r="D137" s="8" t="s">
        <v>4</v>
      </c>
      <c r="E137" s="12" t="s">
        <v>48</v>
      </c>
      <c r="F137" s="11" t="str">
        <f t="shared" si="2"/>
        <v>ТБ</v>
      </c>
      <c r="G137" s="11">
        <f>VLOOKUP(HOUR(E137)+MINUTE(E137),Для_расчетов!$E$4:$F$15,2)</f>
        <v>4.5</v>
      </c>
      <c r="H137" s="11" t="str">
        <f>IF(AND(A137=Результаты!$A$3,B137=Результаты!$B$3,C137=Результаты!$C$3),"Отбор","")</f>
        <v/>
      </c>
      <c r="I137" s="10"/>
    </row>
    <row r="138" spans="1:9" x14ac:dyDescent="0.25">
      <c r="A138" s="26" t="s">
        <v>28</v>
      </c>
      <c r="B138" s="26" t="s">
        <v>25</v>
      </c>
      <c r="C138" s="26" t="s">
        <v>29</v>
      </c>
      <c r="D138" s="8" t="s">
        <v>3</v>
      </c>
      <c r="E138" s="12" t="s">
        <v>50</v>
      </c>
      <c r="F138" s="11" t="str">
        <f t="shared" si="2"/>
        <v>ТБ</v>
      </c>
      <c r="G138" s="11">
        <f>VLOOKUP(HOUR(E138)+MINUTE(E138),Для_расчетов!$E$4:$F$15,2)</f>
        <v>3.5</v>
      </c>
      <c r="H138" s="11" t="str">
        <f>IF(AND(A138=Результаты!$A$3,B138=Результаты!$B$3,C138=Результаты!$C$3),"Отбор","")</f>
        <v/>
      </c>
      <c r="I138" s="10"/>
    </row>
    <row r="139" spans="1:9" x14ac:dyDescent="0.25">
      <c r="A139" s="26" t="s">
        <v>28</v>
      </c>
      <c r="B139" s="26" t="s">
        <v>83</v>
      </c>
      <c r="C139" s="26" t="s">
        <v>36</v>
      </c>
      <c r="D139" s="8" t="s">
        <v>3</v>
      </c>
      <c r="E139" s="25" t="s">
        <v>50</v>
      </c>
      <c r="F139" s="11" t="str">
        <f t="shared" si="2"/>
        <v>ТБ</v>
      </c>
      <c r="G139" s="11">
        <f>VLOOKUP(HOUR(E139)+MINUTE(E139),Для_расчетов!$E$4:$F$15,2)</f>
        <v>3.5</v>
      </c>
      <c r="H139" s="11" t="str">
        <f>IF(AND(A139=Результаты!$A$3,B139=Результаты!$B$3,C139=Результаты!$C$3),"Отбор","")</f>
        <v/>
      </c>
      <c r="I139" s="10"/>
    </row>
    <row r="140" spans="1:9" x14ac:dyDescent="0.25">
      <c r="A140" s="26" t="s">
        <v>36</v>
      </c>
      <c r="B140" s="26" t="s">
        <v>25</v>
      </c>
      <c r="C140" s="26" t="s">
        <v>28</v>
      </c>
      <c r="D140" s="8" t="s">
        <v>4</v>
      </c>
      <c r="E140" s="12" t="s">
        <v>54</v>
      </c>
      <c r="F140" s="11" t="str">
        <f t="shared" si="2"/>
        <v>ТМ</v>
      </c>
      <c r="G140" s="11">
        <f>VLOOKUP(HOUR(E140)+MINUTE(E140),Для_расчетов!$E$4:$F$15,2)</f>
        <v>2.5</v>
      </c>
      <c r="H140" s="11" t="str">
        <f>IF(AND(A140=Результаты!$A$3,B140=Результаты!$B$3,C140=Результаты!$C$3),"Отбор","")</f>
        <v/>
      </c>
      <c r="I140" s="10"/>
    </row>
    <row r="141" spans="1:9" x14ac:dyDescent="0.25">
      <c r="A141" s="26" t="s">
        <v>28</v>
      </c>
      <c r="B141" s="26" t="s">
        <v>23</v>
      </c>
      <c r="C141" s="26" t="s">
        <v>82</v>
      </c>
      <c r="D141" s="8" t="s">
        <v>5</v>
      </c>
      <c r="E141" s="12" t="s">
        <v>56</v>
      </c>
      <c r="F141" s="11" t="str">
        <f t="shared" si="2"/>
        <v>ТМ</v>
      </c>
      <c r="G141" s="11">
        <f>VLOOKUP(HOUR(E141)+MINUTE(E141),Для_расчетов!$E$4:$F$15,2)</f>
        <v>2.5</v>
      </c>
      <c r="H141" s="11" t="str">
        <f>IF(AND(A141=Результаты!$A$3,B141=Результаты!$B$3,C141=Результаты!$C$3),"Отбор","")</f>
        <v/>
      </c>
      <c r="I141" s="10"/>
    </row>
    <row r="142" spans="1:9" x14ac:dyDescent="0.25">
      <c r="A142" s="26" t="s">
        <v>29</v>
      </c>
      <c r="B142" s="26" t="s">
        <v>83</v>
      </c>
      <c r="C142" s="26" t="s">
        <v>30</v>
      </c>
      <c r="D142" s="8" t="s">
        <v>5</v>
      </c>
      <c r="E142" s="12" t="s">
        <v>49</v>
      </c>
      <c r="F142" s="11" t="str">
        <f t="shared" si="2"/>
        <v>ТБ</v>
      </c>
      <c r="G142" s="11">
        <f>VLOOKUP(HOUR(E142)+MINUTE(E142),Для_расчетов!$E$4:$F$15,2)</f>
        <v>2.5</v>
      </c>
      <c r="H142" s="11" t="str">
        <f>IF(AND(A142=Результаты!$A$3,B142=Результаты!$B$3,C142=Результаты!$C$3),"Отбор","")</f>
        <v/>
      </c>
      <c r="I142" s="26"/>
    </row>
    <row r="143" spans="1:9" x14ac:dyDescent="0.25">
      <c r="A143" s="26" t="s">
        <v>82</v>
      </c>
      <c r="B143" s="26" t="s">
        <v>23</v>
      </c>
      <c r="C143" s="26" t="s">
        <v>82</v>
      </c>
      <c r="D143" s="8" t="s">
        <v>3</v>
      </c>
      <c r="E143" s="12" t="s">
        <v>46</v>
      </c>
      <c r="F143" s="11" t="str">
        <f t="shared" si="2"/>
        <v>ТМ</v>
      </c>
      <c r="G143" s="11">
        <f>VLOOKUP(HOUR(E143)+MINUTE(E143),Для_расчетов!$E$4:$F$15,2)</f>
        <v>2.5</v>
      </c>
      <c r="H143" s="11" t="str">
        <f>IF(AND(A143=Результаты!$A$3,B143=Результаты!$B$3,C143=Результаты!$C$3),"Отбор","")</f>
        <v/>
      </c>
      <c r="I143" s="26"/>
    </row>
    <row r="144" spans="1:9" x14ac:dyDescent="0.25">
      <c r="A144" s="26" t="s">
        <v>28</v>
      </c>
      <c r="B144" s="26" t="s">
        <v>23</v>
      </c>
      <c r="C144" s="26" t="s">
        <v>41</v>
      </c>
      <c r="D144" s="8" t="s">
        <v>5</v>
      </c>
      <c r="E144" s="12" t="s">
        <v>52</v>
      </c>
      <c r="F144" s="11" t="str">
        <f t="shared" si="2"/>
        <v>ТБ</v>
      </c>
      <c r="G144" s="11">
        <f>VLOOKUP(HOUR(E144)+MINUTE(E144),Для_расчетов!$E$4:$F$15,2)</f>
        <v>2.5</v>
      </c>
      <c r="H144" s="11" t="str">
        <f>IF(AND(A144=Результаты!$A$3,B144=Результаты!$B$3,C144=Результаты!$C$3),"Отбор","")</f>
        <v/>
      </c>
      <c r="I144" s="26"/>
    </row>
    <row r="145" spans="1:9" x14ac:dyDescent="0.25">
      <c r="A145" s="26" t="s">
        <v>28</v>
      </c>
      <c r="B145" s="26" t="s">
        <v>82</v>
      </c>
      <c r="C145" s="26" t="s">
        <v>29</v>
      </c>
      <c r="D145" s="8" t="s">
        <v>3</v>
      </c>
      <c r="E145" s="12" t="s">
        <v>46</v>
      </c>
      <c r="F145" s="11" t="str">
        <f t="shared" si="2"/>
        <v>ТМ</v>
      </c>
      <c r="G145" s="11">
        <f>VLOOKUP(HOUR(E145)+MINUTE(E145),Для_расчетов!$E$4:$F$15,2)</f>
        <v>2.5</v>
      </c>
      <c r="H145" s="11" t="str">
        <f>IF(AND(A145=Результаты!$A$3,B145=Результаты!$B$3,C145=Результаты!$C$3),"Отбор","")</f>
        <v/>
      </c>
      <c r="I145" s="10"/>
    </row>
    <row r="146" spans="1:9" x14ac:dyDescent="0.25">
      <c r="A146" s="26" t="s">
        <v>36</v>
      </c>
      <c r="B146" s="26" t="s">
        <v>28</v>
      </c>
      <c r="C146" s="26" t="s">
        <v>40</v>
      </c>
      <c r="D146" s="8" t="s">
        <v>5</v>
      </c>
      <c r="E146" s="12" t="s">
        <v>63</v>
      </c>
      <c r="F146" s="11" t="str">
        <f t="shared" si="2"/>
        <v>ТБ</v>
      </c>
      <c r="G146" s="11">
        <f>VLOOKUP(HOUR(E146)+MINUTE(E146),Для_расчетов!$E$4:$F$15,2)</f>
        <v>6.5</v>
      </c>
      <c r="H146" s="11" t="str">
        <f>IF(AND(A146=Результаты!$A$3,B146=Результаты!$B$3,C146=Результаты!$C$3),"Отбор","")</f>
        <v/>
      </c>
      <c r="I146" s="10"/>
    </row>
    <row r="147" spans="1:9" x14ac:dyDescent="0.25">
      <c r="A147" s="26" t="s">
        <v>28</v>
      </c>
      <c r="B147" s="26" t="s">
        <v>21</v>
      </c>
      <c r="C147" s="26" t="s">
        <v>29</v>
      </c>
      <c r="D147" s="8" t="s">
        <v>5</v>
      </c>
      <c r="E147" s="12" t="s">
        <v>53</v>
      </c>
      <c r="F147" s="11" t="str">
        <f t="shared" si="2"/>
        <v>ТМ</v>
      </c>
      <c r="G147" s="11">
        <f>VLOOKUP(HOUR(E147)+MINUTE(E147),Для_расчетов!$E$4:$F$15,2)</f>
        <v>1.5</v>
      </c>
      <c r="H147" s="11" t="str">
        <f>IF(AND(A147=Результаты!$A$3,B147=Результаты!$B$3,C147=Результаты!$C$3),"Отбор","")</f>
        <v/>
      </c>
      <c r="I147" s="10"/>
    </row>
    <row r="148" spans="1:9" x14ac:dyDescent="0.25">
      <c r="A148" s="26" t="s">
        <v>28</v>
      </c>
      <c r="B148" s="26" t="s">
        <v>83</v>
      </c>
      <c r="C148" s="26" t="s">
        <v>36</v>
      </c>
      <c r="D148" s="8" t="s">
        <v>5</v>
      </c>
      <c r="E148" s="25" t="s">
        <v>53</v>
      </c>
      <c r="F148" s="11" t="str">
        <f t="shared" si="2"/>
        <v>ТМ</v>
      </c>
      <c r="G148" s="11">
        <f>VLOOKUP(HOUR(E148)+MINUTE(E148),Для_расчетов!$E$4:$F$15,2)</f>
        <v>1.5</v>
      </c>
      <c r="H148" s="11" t="str">
        <f>IF(AND(A148=Результаты!$A$3,B148=Результаты!$B$3,C148=Результаты!$C$3),"Отбор","")</f>
        <v/>
      </c>
      <c r="I148" s="10"/>
    </row>
    <row r="149" spans="1:9" x14ac:dyDescent="0.25">
      <c r="A149" s="26" t="s">
        <v>82</v>
      </c>
      <c r="B149" s="26" t="s">
        <v>23</v>
      </c>
      <c r="C149" s="26" t="s">
        <v>82</v>
      </c>
      <c r="D149" s="8" t="s">
        <v>4</v>
      </c>
      <c r="E149" s="12" t="s">
        <v>54</v>
      </c>
      <c r="F149" s="11" t="str">
        <f t="shared" si="2"/>
        <v>ТМ</v>
      </c>
      <c r="G149" s="11">
        <f>VLOOKUP(HOUR(E149)+MINUTE(E149),Для_расчетов!$E$4:$F$15,2)</f>
        <v>2.5</v>
      </c>
      <c r="H149" s="11" t="str">
        <f>IF(AND(A149=Результаты!$A$3,B149=Результаты!$B$3,C149=Результаты!$C$3),"Отбор","")</f>
        <v/>
      </c>
      <c r="I149" s="10"/>
    </row>
    <row r="150" spans="1:9" x14ac:dyDescent="0.25">
      <c r="A150" s="26" t="s">
        <v>28</v>
      </c>
      <c r="B150" s="26" t="s">
        <v>23</v>
      </c>
      <c r="C150" s="26" t="s">
        <v>37</v>
      </c>
      <c r="D150" s="8" t="s">
        <v>5</v>
      </c>
      <c r="E150" s="12" t="s">
        <v>52</v>
      </c>
      <c r="F150" s="11" t="str">
        <f t="shared" si="2"/>
        <v>ТБ</v>
      </c>
      <c r="G150" s="11">
        <f>VLOOKUP(HOUR(E150)+MINUTE(E150),Для_расчетов!$E$4:$F$15,2)</f>
        <v>2.5</v>
      </c>
      <c r="H150" s="11" t="str">
        <f>IF(AND(A150=Результаты!$A$3,B150=Результаты!$B$3,C150=Результаты!$C$3),"Отбор","")</f>
        <v/>
      </c>
      <c r="I150" s="10"/>
    </row>
    <row r="151" spans="1:9" x14ac:dyDescent="0.25">
      <c r="A151" s="26" t="s">
        <v>28</v>
      </c>
      <c r="B151" s="26" t="s">
        <v>23</v>
      </c>
      <c r="C151" s="26" t="s">
        <v>37</v>
      </c>
      <c r="D151" s="8" t="s">
        <v>5</v>
      </c>
      <c r="E151" s="12" t="s">
        <v>53</v>
      </c>
      <c r="F151" s="11" t="str">
        <f t="shared" si="2"/>
        <v>ТМ</v>
      </c>
      <c r="G151" s="11">
        <f>VLOOKUP(HOUR(E151)+MINUTE(E151),Для_расчетов!$E$4:$F$15,2)</f>
        <v>1.5</v>
      </c>
      <c r="H151" s="11" t="str">
        <f>IF(AND(A151=Результаты!$A$3,B151=Результаты!$B$3,C151=Результаты!$C$3),"Отбор","")</f>
        <v/>
      </c>
      <c r="I151" s="10"/>
    </row>
    <row r="152" spans="1:9" x14ac:dyDescent="0.25">
      <c r="A152" s="26" t="s">
        <v>28</v>
      </c>
      <c r="B152" s="26" t="s">
        <v>23</v>
      </c>
      <c r="C152" s="26" t="s">
        <v>37</v>
      </c>
      <c r="D152" s="8" t="s">
        <v>5</v>
      </c>
      <c r="E152" s="12" t="s">
        <v>62</v>
      </c>
      <c r="F152" s="11" t="str">
        <f t="shared" si="2"/>
        <v>ТБ</v>
      </c>
      <c r="G152" s="11">
        <f>VLOOKUP(HOUR(E152)+MINUTE(E152),Для_расчетов!$E$4:$F$15,2)</f>
        <v>4.5</v>
      </c>
      <c r="H152" s="11" t="str">
        <f>IF(AND(A152=Результаты!$A$3,B152=Результаты!$B$3,C152=Результаты!$C$3),"Отбор","")</f>
        <v/>
      </c>
      <c r="I152" s="10"/>
    </row>
    <row r="153" spans="1:9" x14ac:dyDescent="0.25">
      <c r="A153" s="26" t="s">
        <v>41</v>
      </c>
      <c r="B153" s="26" t="s">
        <v>83</v>
      </c>
      <c r="C153" s="26" t="s">
        <v>36</v>
      </c>
      <c r="D153" s="8" t="s">
        <v>5</v>
      </c>
      <c r="E153" s="12" t="s">
        <v>88</v>
      </c>
      <c r="F153" s="11" t="str">
        <f t="shared" si="2"/>
        <v>ТБ</v>
      </c>
      <c r="G153" s="11">
        <f>VLOOKUP(HOUR(E153)+MINUTE(E153),Для_расчетов!$E$4:$F$15,2)</f>
        <v>3.5</v>
      </c>
      <c r="H153" s="11" t="str">
        <f>IF(AND(A153=Результаты!$A$3,B153=Результаты!$B$3,C153=Результаты!$C$3),"Отбор","")</f>
        <v/>
      </c>
      <c r="I153" s="10"/>
    </row>
    <row r="154" spans="1:9" x14ac:dyDescent="0.25">
      <c r="A154" s="26" t="s">
        <v>36</v>
      </c>
      <c r="B154" s="26" t="s">
        <v>25</v>
      </c>
      <c r="C154" s="26" t="s">
        <v>28</v>
      </c>
      <c r="D154" s="8" t="s">
        <v>3</v>
      </c>
      <c r="E154" s="12" t="s">
        <v>46</v>
      </c>
      <c r="F154" s="11" t="str">
        <f t="shared" si="2"/>
        <v>ТМ</v>
      </c>
      <c r="G154" s="11">
        <f>VLOOKUP(HOUR(E154)+MINUTE(E154),Для_расчетов!$E$4:$F$15,2)</f>
        <v>2.5</v>
      </c>
      <c r="H154" s="11" t="str">
        <f>IF(AND(A154=Результаты!$A$3,B154=Результаты!$B$3,C154=Результаты!$C$3),"Отбор","")</f>
        <v/>
      </c>
      <c r="I154" s="26"/>
    </row>
    <row r="155" spans="1:9" x14ac:dyDescent="0.25">
      <c r="A155" s="26" t="s">
        <v>82</v>
      </c>
      <c r="B155" s="26" t="s">
        <v>23</v>
      </c>
      <c r="C155" s="26" t="s">
        <v>82</v>
      </c>
      <c r="D155" s="8" t="s">
        <v>3</v>
      </c>
      <c r="E155" s="25" t="s">
        <v>46</v>
      </c>
      <c r="F155" s="11" t="str">
        <f t="shared" si="2"/>
        <v>ТМ</v>
      </c>
      <c r="G155" s="11">
        <f>VLOOKUP(HOUR(E155)+MINUTE(E155),Для_расчетов!$E$4:$F$15,2)</f>
        <v>2.5</v>
      </c>
      <c r="H155" s="11" t="str">
        <f>IF(AND(A155=Результаты!$A$3,B155=Результаты!$B$3,C155=Результаты!$C$3),"Отбор","")</f>
        <v/>
      </c>
      <c r="I155" s="26"/>
    </row>
    <row r="156" spans="1:9" x14ac:dyDescent="0.25">
      <c r="A156" s="26" t="s">
        <v>29</v>
      </c>
      <c r="B156" s="26" t="s">
        <v>83</v>
      </c>
      <c r="C156" s="26" t="s">
        <v>30</v>
      </c>
      <c r="D156" s="8" t="s">
        <v>5</v>
      </c>
      <c r="E156" s="12" t="s">
        <v>52</v>
      </c>
      <c r="F156" s="11" t="str">
        <f t="shared" si="2"/>
        <v>ТБ</v>
      </c>
      <c r="G156" s="11">
        <f>VLOOKUP(HOUR(E156)+MINUTE(E156),Для_расчетов!$E$4:$F$15,2)</f>
        <v>2.5</v>
      </c>
      <c r="H156" s="11" t="str">
        <f>IF(AND(A156=Результаты!$A$3,B156=Результаты!$B$3,C156=Результаты!$C$3),"Отбор","")</f>
        <v/>
      </c>
      <c r="I156" s="26"/>
    </row>
    <row r="157" spans="1:9" x14ac:dyDescent="0.25">
      <c r="A157" s="26" t="s">
        <v>28</v>
      </c>
      <c r="B157" s="26" t="s">
        <v>24</v>
      </c>
      <c r="C157" s="26" t="s">
        <v>37</v>
      </c>
      <c r="D157" s="8" t="s">
        <v>4</v>
      </c>
      <c r="E157" s="12" t="s">
        <v>57</v>
      </c>
      <c r="F157" s="11" t="str">
        <f t="shared" si="2"/>
        <v>ТБ</v>
      </c>
      <c r="G157" s="11">
        <f>VLOOKUP(HOUR(E157)+MINUTE(E157),Для_расчетов!$E$4:$F$15,2)</f>
        <v>3.5</v>
      </c>
      <c r="H157" s="11" t="str">
        <f>IF(AND(A157=Результаты!$A$3,B157=Результаты!$B$3,C157=Результаты!$C$3),"Отбор","")</f>
        <v/>
      </c>
      <c r="I157" s="10"/>
    </row>
    <row r="158" spans="1:9" x14ac:dyDescent="0.25">
      <c r="A158" s="26" t="s">
        <v>28</v>
      </c>
      <c r="B158" s="26" t="s">
        <v>25</v>
      </c>
      <c r="C158" s="26" t="s">
        <v>29</v>
      </c>
      <c r="D158" s="8" t="s">
        <v>5</v>
      </c>
      <c r="E158" s="12" t="s">
        <v>58</v>
      </c>
      <c r="F158" s="11" t="str">
        <f t="shared" si="2"/>
        <v>ТБ</v>
      </c>
      <c r="G158" s="11">
        <f>VLOOKUP(HOUR(E158)+MINUTE(E158),Для_расчетов!$E$4:$F$15,2)</f>
        <v>3.5</v>
      </c>
      <c r="H158" s="11" t="str">
        <f>IF(AND(A158=Результаты!$A$3,B158=Результаты!$B$3,C158=Результаты!$C$3),"Отбор","")</f>
        <v/>
      </c>
      <c r="I158" s="10"/>
    </row>
    <row r="159" spans="1:9" x14ac:dyDescent="0.25">
      <c r="A159" s="26" t="s">
        <v>28</v>
      </c>
      <c r="B159" s="26" t="s">
        <v>82</v>
      </c>
      <c r="C159" s="26" t="s">
        <v>40</v>
      </c>
      <c r="D159" s="8" t="s">
        <v>4</v>
      </c>
      <c r="E159" s="12" t="s">
        <v>54</v>
      </c>
      <c r="F159" s="11" t="str">
        <f t="shared" si="2"/>
        <v>ТМ</v>
      </c>
      <c r="G159" s="11">
        <f>VLOOKUP(HOUR(E159)+MINUTE(E159),Для_расчетов!$E$4:$F$15,2)</f>
        <v>2.5</v>
      </c>
      <c r="H159" s="11" t="str">
        <f>IF(AND(A159=Результаты!$A$3,B159=Результаты!$B$3,C159=Результаты!$C$3),"Отбор","")</f>
        <v/>
      </c>
      <c r="I159" s="10"/>
    </row>
    <row r="160" spans="1:9" x14ac:dyDescent="0.25">
      <c r="A160" s="26" t="s">
        <v>28</v>
      </c>
      <c r="B160" s="26" t="s">
        <v>21</v>
      </c>
      <c r="C160" s="26" t="s">
        <v>28</v>
      </c>
      <c r="D160" s="8" t="s">
        <v>5</v>
      </c>
      <c r="E160" s="9">
        <v>4.1666666666666664E-2</v>
      </c>
      <c r="F160" s="11" t="str">
        <f t="shared" si="2"/>
        <v>ТМ</v>
      </c>
      <c r="G160" s="11">
        <f>VLOOKUP(HOUR(E160)+MINUTE(E160),Для_расчетов!$E$4:$F$15,2)</f>
        <v>1.5</v>
      </c>
      <c r="H160" s="11" t="str">
        <f>IF(AND(A160=Результаты!$A$3,B160=Результаты!$B$3,C160=Результаты!$C$3),"Отбор","")</f>
        <v>Отбор</v>
      </c>
      <c r="I160" s="10"/>
    </row>
    <row r="161" spans="1:9" x14ac:dyDescent="0.25">
      <c r="A161" s="26" t="s">
        <v>28</v>
      </c>
      <c r="B161" s="26" t="s">
        <v>23</v>
      </c>
      <c r="C161" s="26" t="s">
        <v>37</v>
      </c>
      <c r="D161" s="8" t="s">
        <v>3</v>
      </c>
      <c r="E161" s="9">
        <v>0</v>
      </c>
      <c r="F161" s="11" t="str">
        <f t="shared" si="2"/>
        <v>ТМ</v>
      </c>
      <c r="G161" s="11">
        <f>VLOOKUP(HOUR(E161)+MINUTE(E161),Для_расчетов!$E$4:$F$15,2)</f>
        <v>0.5</v>
      </c>
      <c r="H161" s="11" t="str">
        <f>IF(AND(A161=Результаты!$A$3,B161=Результаты!$B$3,C161=Результаты!$C$3),"Отбор","")</f>
        <v/>
      </c>
      <c r="I161" s="10"/>
    </row>
    <row r="162" spans="1:9" x14ac:dyDescent="0.25">
      <c r="A162" s="26" t="s">
        <v>28</v>
      </c>
      <c r="B162" s="26" t="s">
        <v>21</v>
      </c>
      <c r="C162" s="26" t="s">
        <v>28</v>
      </c>
      <c r="D162" s="8" t="s">
        <v>3</v>
      </c>
      <c r="E162" s="9">
        <v>8.4722222222222213E-2</v>
      </c>
      <c r="F162" s="11" t="str">
        <f t="shared" si="2"/>
        <v>ТБ</v>
      </c>
      <c r="G162" s="11">
        <f>VLOOKUP(HOUR(E162)+MINUTE(E162),Для_расчетов!$E$4:$F$15,2)</f>
        <v>3.5</v>
      </c>
      <c r="H162" s="11" t="str">
        <f>IF(AND(A162=Результаты!$A$3,B162=Результаты!$B$3,C162=Результаты!$C$3),"Отбор","")</f>
        <v>Отбор</v>
      </c>
      <c r="I162" s="10"/>
    </row>
    <row r="163" spans="1:9" x14ac:dyDescent="0.25">
      <c r="A163" s="26" t="s">
        <v>28</v>
      </c>
      <c r="B163" s="26" t="s">
        <v>24</v>
      </c>
      <c r="C163" s="26" t="s">
        <v>37</v>
      </c>
      <c r="D163" s="8" t="s">
        <v>5</v>
      </c>
      <c r="E163" s="9">
        <v>0.12569444444444444</v>
      </c>
      <c r="F163" s="11" t="str">
        <f t="shared" si="2"/>
        <v>ТБ</v>
      </c>
      <c r="G163" s="11">
        <f>VLOOKUP(HOUR(E163)+MINUTE(E163),Для_расчетов!$E$4:$F$15,2)</f>
        <v>3.5</v>
      </c>
      <c r="H163" s="11" t="str">
        <f>IF(AND(A163=Результаты!$A$3,B163=Результаты!$B$3,C163=Результаты!$C$3),"Отбор","")</f>
        <v/>
      </c>
      <c r="I163" s="10"/>
    </row>
    <row r="164" spans="1:9" x14ac:dyDescent="0.25">
      <c r="A164" s="26" t="s">
        <v>82</v>
      </c>
      <c r="B164" s="26" t="s">
        <v>21</v>
      </c>
      <c r="C164" s="26" t="s">
        <v>29</v>
      </c>
      <c r="D164" s="8" t="s">
        <v>4</v>
      </c>
      <c r="E164" s="9">
        <v>4.3055555555555562E-2</v>
      </c>
      <c r="F164" s="11" t="str">
        <f t="shared" si="2"/>
        <v>ТБ</v>
      </c>
      <c r="G164" s="11">
        <f>VLOOKUP(HOUR(E164)+MINUTE(E164),Для_расчетов!$E$4:$F$15,2)</f>
        <v>2.5</v>
      </c>
      <c r="H164" s="11" t="str">
        <f>IF(AND(A164=Результаты!$A$3,B164=Результаты!$B$3,C164=Результаты!$C$3),"Отбор","")</f>
        <v/>
      </c>
      <c r="I164" s="10"/>
    </row>
    <row r="165" spans="1:9" x14ac:dyDescent="0.25">
      <c r="A165" s="26" t="s">
        <v>28</v>
      </c>
      <c r="B165" s="26" t="s">
        <v>24</v>
      </c>
      <c r="C165" s="26" t="s">
        <v>37</v>
      </c>
      <c r="D165" s="8" t="s">
        <v>5</v>
      </c>
      <c r="E165" s="9">
        <v>0.125</v>
      </c>
      <c r="F165" s="11" t="str">
        <f t="shared" si="2"/>
        <v>ТБ</v>
      </c>
      <c r="G165" s="11">
        <f>VLOOKUP(HOUR(E165)+MINUTE(E165),Для_расчетов!$E$4:$F$15,2)</f>
        <v>2.5</v>
      </c>
      <c r="H165" s="11" t="str">
        <f>IF(AND(A165=Результаты!$A$3,B165=Результаты!$B$3,C165=Результаты!$C$3),"Отбор","")</f>
        <v/>
      </c>
      <c r="I165" s="10"/>
    </row>
    <row r="166" spans="1:9" x14ac:dyDescent="0.25">
      <c r="A166" s="26" t="s">
        <v>82</v>
      </c>
      <c r="B166" s="26" t="s">
        <v>24</v>
      </c>
      <c r="C166" s="26" t="s">
        <v>40</v>
      </c>
      <c r="D166" s="8" t="s">
        <v>3</v>
      </c>
      <c r="E166" s="9">
        <v>4.2361111111111106E-2</v>
      </c>
      <c r="F166" s="11" t="str">
        <f t="shared" si="2"/>
        <v>ТМ</v>
      </c>
      <c r="G166" s="11">
        <f>VLOOKUP(HOUR(E166)+MINUTE(E166),Для_расчетов!$E$4:$F$15,2)</f>
        <v>2.5</v>
      </c>
      <c r="H166" s="11" t="str">
        <f>IF(AND(A166=Результаты!$A$3,B166=Результаты!$B$3,C166=Результаты!$C$3),"Отбор","")</f>
        <v/>
      </c>
      <c r="I166" s="10"/>
    </row>
    <row r="167" spans="1:9" x14ac:dyDescent="0.25">
      <c r="A167" s="26" t="s">
        <v>28</v>
      </c>
      <c r="B167" s="26" t="s">
        <v>25</v>
      </c>
      <c r="C167" s="26" t="s">
        <v>29</v>
      </c>
      <c r="D167" s="8" t="s">
        <v>5</v>
      </c>
      <c r="E167" s="9">
        <v>0.12638888888888888</v>
      </c>
      <c r="F167" s="11" t="str">
        <f t="shared" si="2"/>
        <v>ТБ</v>
      </c>
      <c r="G167" s="11">
        <f>VLOOKUP(HOUR(E167)+MINUTE(E167),Для_расчетов!$E$4:$F$15,2)</f>
        <v>4.5</v>
      </c>
      <c r="H167" s="11" t="str">
        <f>IF(AND(A167=Результаты!$A$3,B167=Результаты!$B$3,C167=Результаты!$C$3),"Отбор","")</f>
        <v/>
      </c>
      <c r="I167" s="10"/>
    </row>
    <row r="168" spans="1:9" x14ac:dyDescent="0.25">
      <c r="A168" s="26" t="s">
        <v>82</v>
      </c>
      <c r="B168" s="26" t="s">
        <v>23</v>
      </c>
      <c r="C168" s="26" t="s">
        <v>37</v>
      </c>
      <c r="D168" s="8" t="s">
        <v>4</v>
      </c>
      <c r="E168" s="9">
        <v>4.3750000000000004E-2</v>
      </c>
      <c r="F168" s="11" t="str">
        <f t="shared" si="2"/>
        <v>ТБ</v>
      </c>
      <c r="G168" s="11">
        <f>VLOOKUP(HOUR(E168)+MINUTE(E168),Для_расчетов!$E$4:$F$15,2)</f>
        <v>3.5</v>
      </c>
      <c r="H168" s="11" t="str">
        <f>IF(AND(A168=Результаты!$A$3,B168=Результаты!$B$3,C168=Результаты!$C$3),"Отбор","")</f>
        <v/>
      </c>
      <c r="I168" s="10"/>
    </row>
    <row r="169" spans="1:9" x14ac:dyDescent="0.25">
      <c r="A169" s="26" t="s">
        <v>28</v>
      </c>
      <c r="B169" s="26" t="s">
        <v>21</v>
      </c>
      <c r="C169" s="26" t="s">
        <v>29</v>
      </c>
      <c r="D169" s="8" t="s">
        <v>5</v>
      </c>
      <c r="E169" s="9">
        <v>8.4027777777777771E-2</v>
      </c>
      <c r="F169" s="11" t="str">
        <f t="shared" si="2"/>
        <v>ТБ</v>
      </c>
      <c r="G169" s="11">
        <f>VLOOKUP(HOUR(E169)+MINUTE(E169),Для_расчетов!$E$4:$F$15,2)</f>
        <v>2.5</v>
      </c>
      <c r="H169" s="11" t="str">
        <f>IF(AND(A169=Результаты!$A$3,B169=Результаты!$B$3,C169=Результаты!$C$3),"Отбор","")</f>
        <v/>
      </c>
      <c r="I169" s="10"/>
    </row>
    <row r="170" spans="1:9" x14ac:dyDescent="0.25">
      <c r="A170" s="26" t="s">
        <v>82</v>
      </c>
      <c r="B170" s="26" t="s">
        <v>23</v>
      </c>
      <c r="C170" s="26" t="s">
        <v>42</v>
      </c>
      <c r="D170" s="8" t="s">
        <v>5</v>
      </c>
      <c r="E170" s="9">
        <v>4.1666666666666664E-2</v>
      </c>
      <c r="F170" s="11" t="str">
        <f t="shared" si="2"/>
        <v>ТМ</v>
      </c>
      <c r="G170" s="11">
        <f>VLOOKUP(HOUR(E170)+MINUTE(E170),Для_расчетов!$E$4:$F$15,2)</f>
        <v>1.5</v>
      </c>
      <c r="H170" s="11" t="str">
        <f>IF(AND(A170=Результаты!$A$3,B170=Результаты!$B$3,C170=Результаты!$C$3),"Отбор","")</f>
        <v/>
      </c>
      <c r="I170" s="10"/>
    </row>
    <row r="171" spans="1:9" x14ac:dyDescent="0.25">
      <c r="A171" s="26" t="s">
        <v>82</v>
      </c>
      <c r="B171" s="26" t="s">
        <v>25</v>
      </c>
      <c r="C171" s="26" t="s">
        <v>29</v>
      </c>
      <c r="D171" s="8" t="s">
        <v>4</v>
      </c>
      <c r="E171" s="9">
        <v>4.3055555555555562E-2</v>
      </c>
      <c r="F171" s="11" t="str">
        <f t="shared" si="2"/>
        <v>ТБ</v>
      </c>
      <c r="G171" s="11">
        <f>VLOOKUP(HOUR(E171)+MINUTE(E171),Для_расчетов!$E$4:$F$15,2)</f>
        <v>2.5</v>
      </c>
      <c r="H171" s="11" t="str">
        <f>IF(AND(A171=Результаты!$A$3,B171=Результаты!$B$3,C171=Результаты!$C$3),"Отбор","")</f>
        <v/>
      </c>
      <c r="I171" s="26"/>
    </row>
    <row r="172" spans="1:9" x14ac:dyDescent="0.25">
      <c r="A172" s="26" t="s">
        <v>28</v>
      </c>
      <c r="B172" s="26" t="s">
        <v>23</v>
      </c>
      <c r="C172" s="26" t="s">
        <v>37</v>
      </c>
      <c r="D172" s="8" t="s">
        <v>5</v>
      </c>
      <c r="E172" s="9">
        <v>4.1666666666666664E-2</v>
      </c>
      <c r="F172" s="11" t="str">
        <f t="shared" si="2"/>
        <v>ТМ</v>
      </c>
      <c r="G172" s="11">
        <f>VLOOKUP(HOUR(E172)+MINUTE(E172),Для_расчетов!$E$4:$F$15,2)</f>
        <v>1.5</v>
      </c>
      <c r="H172" s="11" t="str">
        <f>IF(AND(A172=Результаты!$A$3,B172=Результаты!$B$3,C172=Результаты!$C$3),"Отбор","")</f>
        <v/>
      </c>
      <c r="I172" s="26"/>
    </row>
    <row r="173" spans="1:9" x14ac:dyDescent="0.25">
      <c r="A173" s="26" t="s">
        <v>28</v>
      </c>
      <c r="B173" s="26" t="s">
        <v>83</v>
      </c>
      <c r="C173" s="26" t="s">
        <v>30</v>
      </c>
      <c r="D173" s="8" t="s">
        <v>5</v>
      </c>
      <c r="E173" s="9">
        <v>4.1666666666666664E-2</v>
      </c>
      <c r="F173" s="11" t="str">
        <f t="shared" si="2"/>
        <v>ТМ</v>
      </c>
      <c r="G173" s="11">
        <f>VLOOKUP(HOUR(E173)+MINUTE(E173),Для_расчетов!$E$4:$F$15,2)</f>
        <v>1.5</v>
      </c>
      <c r="H173" s="11" t="str">
        <f>IF(AND(A173=Результаты!$A$3,B173=Результаты!$B$3,C173=Результаты!$C$3),"Отбор","")</f>
        <v/>
      </c>
      <c r="I173" s="26"/>
    </row>
    <row r="174" spans="1:9" x14ac:dyDescent="0.25">
      <c r="A174" s="26" t="s">
        <v>82</v>
      </c>
      <c r="B174" s="26" t="s">
        <v>25</v>
      </c>
      <c r="C174" s="26" t="s">
        <v>29</v>
      </c>
      <c r="D174" s="8" t="s">
        <v>3</v>
      </c>
      <c r="E174" s="9">
        <v>8.4722222222222213E-2</v>
      </c>
      <c r="F174" s="11" t="str">
        <f t="shared" si="2"/>
        <v>ТБ</v>
      </c>
      <c r="G174" s="11">
        <f>VLOOKUP(HOUR(E174)+MINUTE(E174),Для_расчетов!$E$4:$F$15,2)</f>
        <v>3.5</v>
      </c>
      <c r="H174" s="11" t="str">
        <f>IF(AND(A174=Результаты!$A$3,B174=Результаты!$B$3,C174=Результаты!$C$3),"Отбор","")</f>
        <v/>
      </c>
      <c r="I174" s="10"/>
    </row>
    <row r="175" spans="1:9" x14ac:dyDescent="0.25">
      <c r="A175" s="26" t="s">
        <v>82</v>
      </c>
      <c r="B175" s="26" t="s">
        <v>23</v>
      </c>
      <c r="C175" s="26" t="s">
        <v>82</v>
      </c>
      <c r="D175" s="8" t="s">
        <v>3</v>
      </c>
      <c r="E175" s="9">
        <v>4.2361111111111106E-2</v>
      </c>
      <c r="F175" s="11" t="str">
        <f t="shared" si="2"/>
        <v>ТМ</v>
      </c>
      <c r="G175" s="11">
        <f>VLOOKUP(HOUR(E175)+MINUTE(E175),Для_расчетов!$E$4:$F$15,2)</f>
        <v>2.5</v>
      </c>
      <c r="H175" s="11" t="str">
        <f>IF(AND(A175=Результаты!$A$3,B175=Результаты!$B$3,C175=Результаты!$C$3),"Отбор","")</f>
        <v/>
      </c>
      <c r="I175" s="10"/>
    </row>
    <row r="176" spans="1:9" x14ac:dyDescent="0.25">
      <c r="A176" s="26" t="s">
        <v>28</v>
      </c>
      <c r="B176" s="26" t="s">
        <v>83</v>
      </c>
      <c r="C176" s="26" t="s">
        <v>30</v>
      </c>
      <c r="D176" s="8" t="s">
        <v>5</v>
      </c>
      <c r="E176" s="9">
        <v>0.16666666666666666</v>
      </c>
      <c r="F176" s="11" t="str">
        <f t="shared" si="2"/>
        <v>ТБ</v>
      </c>
      <c r="G176" s="11">
        <f>VLOOKUP(HOUR(E176)+MINUTE(E176),Для_расчетов!$E$4:$F$15,2)</f>
        <v>3.5</v>
      </c>
      <c r="H176" s="11" t="str">
        <f>IF(AND(A176=Результаты!$A$3,B176=Результаты!$B$3,C176=Результаты!$C$3),"Отбор","")</f>
        <v/>
      </c>
      <c r="I176" s="10"/>
    </row>
    <row r="177" spans="1:9" x14ac:dyDescent="0.25">
      <c r="A177" s="26" t="s">
        <v>82</v>
      </c>
      <c r="B177" s="26" t="s">
        <v>24</v>
      </c>
      <c r="C177" s="26" t="s">
        <v>37</v>
      </c>
      <c r="D177" s="8" t="s">
        <v>5</v>
      </c>
      <c r="E177" s="9">
        <v>0.16805555555555554</v>
      </c>
      <c r="F177" s="11" t="str">
        <f t="shared" si="2"/>
        <v>ТБ</v>
      </c>
      <c r="G177" s="11">
        <f>VLOOKUP(HOUR(E177)+MINUTE(E177),Для_расчетов!$E$4:$F$15,2)</f>
        <v>5.5</v>
      </c>
      <c r="H177" s="11" t="str">
        <f>IF(AND(A177=Результаты!$A$3,B177=Результаты!$B$3,C177=Результаты!$C$3),"Отбор","")</f>
        <v/>
      </c>
      <c r="I177" s="10"/>
    </row>
    <row r="178" spans="1:9" x14ac:dyDescent="0.25">
      <c r="A178" s="26" t="s">
        <v>82</v>
      </c>
      <c r="B178" s="26" t="s">
        <v>21</v>
      </c>
      <c r="C178" s="26" t="s">
        <v>29</v>
      </c>
      <c r="D178" s="8" t="s">
        <v>4</v>
      </c>
      <c r="E178" s="9">
        <v>4.3055555555555562E-2</v>
      </c>
      <c r="F178" s="11" t="str">
        <f t="shared" si="2"/>
        <v>ТБ</v>
      </c>
      <c r="G178" s="11">
        <f>VLOOKUP(HOUR(E178)+MINUTE(E178),Для_расчетов!$E$4:$F$15,2)</f>
        <v>2.5</v>
      </c>
      <c r="H178" s="11" t="str">
        <f>IF(AND(A178=Результаты!$A$3,B178=Результаты!$B$3,C178=Результаты!$C$3),"Отбор","")</f>
        <v/>
      </c>
      <c r="I178" s="10"/>
    </row>
    <row r="179" spans="1:9" x14ac:dyDescent="0.25">
      <c r="A179" s="26" t="s">
        <v>30</v>
      </c>
      <c r="B179" s="26" t="s">
        <v>22</v>
      </c>
      <c r="C179" s="26" t="s">
        <v>30</v>
      </c>
      <c r="D179" s="8" t="s">
        <v>5</v>
      </c>
      <c r="E179" s="9">
        <v>4.1666666666666664E-2</v>
      </c>
      <c r="F179" s="11" t="str">
        <f t="shared" si="2"/>
        <v>ТМ</v>
      </c>
      <c r="G179" s="11">
        <f>VLOOKUP(HOUR(E179)+MINUTE(E179),Для_расчетов!$E$4:$F$15,2)</f>
        <v>1.5</v>
      </c>
      <c r="H179" s="11" t="str">
        <f>IF(AND(A179=Результаты!$A$3,B179=Результаты!$B$3,C179=Результаты!$C$3),"Отбор","")</f>
        <v/>
      </c>
      <c r="I179" s="10"/>
    </row>
    <row r="180" spans="1:9" x14ac:dyDescent="0.25">
      <c r="A180" s="26" t="s">
        <v>82</v>
      </c>
      <c r="B180" s="26" t="s">
        <v>23</v>
      </c>
      <c r="C180" s="26" t="s">
        <v>37</v>
      </c>
      <c r="D180" s="8" t="s">
        <v>4</v>
      </c>
      <c r="E180" s="9">
        <v>6.9444444444444447E-4</v>
      </c>
      <c r="F180" s="11" t="str">
        <f t="shared" si="2"/>
        <v>ТМ</v>
      </c>
      <c r="G180" s="11">
        <f>VLOOKUP(HOUR(E180)+MINUTE(E180),Для_расчетов!$E$4:$F$15,2)</f>
        <v>1.5</v>
      </c>
      <c r="H180" s="11" t="str">
        <f>IF(AND(A180=Результаты!$A$3,B180=Результаты!$B$3,C180=Результаты!$C$3),"Отбор","")</f>
        <v/>
      </c>
      <c r="I180" s="26"/>
    </row>
    <row r="181" spans="1:9" x14ac:dyDescent="0.25">
      <c r="A181" s="26" t="s">
        <v>28</v>
      </c>
      <c r="B181" s="26" t="s">
        <v>25</v>
      </c>
      <c r="C181" s="26" t="s">
        <v>29</v>
      </c>
      <c r="D181" s="8" t="s">
        <v>5</v>
      </c>
      <c r="E181" s="9">
        <v>8.4027777777777771E-2</v>
      </c>
      <c r="F181" s="11" t="str">
        <f t="shared" si="2"/>
        <v>ТБ</v>
      </c>
      <c r="G181" s="11">
        <f>VLOOKUP(HOUR(E181)+MINUTE(E181),Для_расчетов!$E$4:$F$15,2)</f>
        <v>2.5</v>
      </c>
      <c r="H181" s="11" t="str">
        <f>IF(AND(A181=Результаты!$A$3,B181=Результаты!$B$3,C181=Результаты!$C$3),"Отбор","")</f>
        <v/>
      </c>
      <c r="I181" s="26"/>
    </row>
    <row r="182" spans="1:9" x14ac:dyDescent="0.25">
      <c r="A182" s="26" t="s">
        <v>82</v>
      </c>
      <c r="B182" s="26" t="s">
        <v>82</v>
      </c>
      <c r="C182" s="26" t="s">
        <v>40</v>
      </c>
      <c r="D182" s="8" t="s">
        <v>5</v>
      </c>
      <c r="E182" s="9">
        <v>8.4027777777777771E-2</v>
      </c>
      <c r="F182" s="11" t="str">
        <f t="shared" si="2"/>
        <v>ТБ</v>
      </c>
      <c r="G182" s="11">
        <f>VLOOKUP(HOUR(E182)+MINUTE(E182),Для_расчетов!$E$4:$F$15,2)</f>
        <v>2.5</v>
      </c>
      <c r="H182" s="11" t="str">
        <f>IF(AND(A182=Результаты!$A$3,B182=Результаты!$B$3,C182=Результаты!$C$3),"Отбор","")</f>
        <v/>
      </c>
      <c r="I182" s="26"/>
    </row>
    <row r="183" spans="1:9" x14ac:dyDescent="0.25">
      <c r="A183" s="26" t="s">
        <v>41</v>
      </c>
      <c r="B183" s="26" t="s">
        <v>21</v>
      </c>
      <c r="C183" s="26" t="s">
        <v>32</v>
      </c>
      <c r="D183" s="8" t="s">
        <v>4</v>
      </c>
      <c r="E183" s="9">
        <v>4.1666666666666664E-2</v>
      </c>
      <c r="F183" s="11" t="str">
        <f t="shared" si="2"/>
        <v>ТМ</v>
      </c>
      <c r="G183" s="11">
        <f>VLOOKUP(HOUR(E183)+MINUTE(E183),Для_расчетов!$E$4:$F$15,2)</f>
        <v>1.5</v>
      </c>
      <c r="H183" s="11" t="str">
        <f>IF(AND(A183=Результаты!$A$3,B183=Результаты!$B$3,C183=Результаты!$C$3),"Отбор","")</f>
        <v/>
      </c>
      <c r="I183" s="10"/>
    </row>
    <row r="184" spans="1:9" x14ac:dyDescent="0.25">
      <c r="A184" s="26" t="s">
        <v>28</v>
      </c>
      <c r="B184" s="26" t="s">
        <v>83</v>
      </c>
      <c r="C184" s="26" t="s">
        <v>30</v>
      </c>
      <c r="D184" s="8" t="s">
        <v>5</v>
      </c>
      <c r="E184" s="9">
        <v>8.4027777777777771E-2</v>
      </c>
      <c r="F184" s="11" t="str">
        <f t="shared" si="2"/>
        <v>ТБ</v>
      </c>
      <c r="G184" s="11">
        <f>VLOOKUP(HOUR(E184)+MINUTE(E184),Для_расчетов!$E$4:$F$15,2)</f>
        <v>2.5</v>
      </c>
      <c r="H184" s="11" t="str">
        <f>IF(AND(A184=Результаты!$A$3,B184=Результаты!$B$3,C184=Результаты!$C$3),"Отбор","")</f>
        <v/>
      </c>
      <c r="I184" s="10"/>
    </row>
    <row r="185" spans="1:9" x14ac:dyDescent="0.25">
      <c r="A185" s="26" t="s">
        <v>82</v>
      </c>
      <c r="B185" s="26" t="s">
        <v>25</v>
      </c>
      <c r="C185" s="26" t="s">
        <v>29</v>
      </c>
      <c r="D185" s="8" t="s">
        <v>3</v>
      </c>
      <c r="E185" s="9">
        <v>0</v>
      </c>
      <c r="F185" s="11" t="str">
        <f t="shared" si="2"/>
        <v>ТМ</v>
      </c>
      <c r="G185" s="11">
        <f>VLOOKUP(HOUR(E185)+MINUTE(E185),Для_расчетов!$E$4:$F$15,2)</f>
        <v>0.5</v>
      </c>
      <c r="H185" s="11" t="str">
        <f>IF(AND(A185=Результаты!$A$3,B185=Результаты!$B$3,C185=Результаты!$C$3),"Отбор","")</f>
        <v/>
      </c>
      <c r="I185" s="26"/>
    </row>
    <row r="186" spans="1:9" x14ac:dyDescent="0.25">
      <c r="A186" s="26" t="s">
        <v>82</v>
      </c>
      <c r="B186" s="26" t="s">
        <v>23</v>
      </c>
      <c r="C186" s="26" t="s">
        <v>82</v>
      </c>
      <c r="D186" s="8" t="s">
        <v>3</v>
      </c>
      <c r="E186" s="9">
        <v>4.2361111111111106E-2</v>
      </c>
      <c r="F186" s="11" t="str">
        <f t="shared" si="2"/>
        <v>ТМ</v>
      </c>
      <c r="G186" s="11">
        <f>VLOOKUP(HOUR(E186)+MINUTE(E186),Для_расчетов!$E$4:$F$15,2)</f>
        <v>2.5</v>
      </c>
      <c r="H186" s="11" t="str">
        <f>IF(AND(A186=Результаты!$A$3,B186=Результаты!$B$3,C186=Результаты!$C$3),"Отбор","")</f>
        <v/>
      </c>
      <c r="I186" s="26"/>
    </row>
    <row r="187" spans="1:9" x14ac:dyDescent="0.25">
      <c r="A187" s="26" t="s">
        <v>28</v>
      </c>
      <c r="B187" s="26" t="s">
        <v>83</v>
      </c>
      <c r="C187" s="26" t="s">
        <v>36</v>
      </c>
      <c r="D187" s="8" t="s">
        <v>3</v>
      </c>
      <c r="E187" s="9">
        <v>4.2361111111111106E-2</v>
      </c>
      <c r="F187" s="11" t="str">
        <f t="shared" si="2"/>
        <v>ТМ</v>
      </c>
      <c r="G187" s="11">
        <f>VLOOKUP(HOUR(E187)+MINUTE(E187),Для_расчетов!$E$4:$F$15,2)</f>
        <v>2.5</v>
      </c>
      <c r="H187" s="11" t="str">
        <f>IF(AND(A187=Результаты!$A$3,B187=Результаты!$B$3,C187=Результаты!$C$3),"Отбор","")</f>
        <v/>
      </c>
      <c r="I187" s="26"/>
    </row>
    <row r="188" spans="1:9" x14ac:dyDescent="0.25">
      <c r="A188" s="26" t="s">
        <v>30</v>
      </c>
      <c r="B188" s="26" t="s">
        <v>22</v>
      </c>
      <c r="C188" s="26" t="s">
        <v>30</v>
      </c>
      <c r="D188" s="8" t="s">
        <v>4</v>
      </c>
      <c r="E188" s="9">
        <v>6.9444444444444447E-4</v>
      </c>
      <c r="F188" s="11" t="str">
        <f t="shared" si="2"/>
        <v>ТМ</v>
      </c>
      <c r="G188" s="11">
        <f>VLOOKUP(HOUR(E188)+MINUTE(E188),Для_расчетов!$E$4:$F$15,2)</f>
        <v>1.5</v>
      </c>
      <c r="H188" s="11" t="str">
        <f>IF(AND(A188=Результаты!$A$3,B188=Результаты!$B$3,C188=Результаты!$C$3),"Отбор","")</f>
        <v/>
      </c>
      <c r="I188" s="10"/>
    </row>
    <row r="189" spans="1:9" x14ac:dyDescent="0.25">
      <c r="A189" s="26" t="s">
        <v>39</v>
      </c>
      <c r="B189" s="26" t="s">
        <v>36</v>
      </c>
      <c r="C189" s="26" t="s">
        <v>41</v>
      </c>
      <c r="D189" s="8" t="s">
        <v>3</v>
      </c>
      <c r="E189" s="9">
        <v>0</v>
      </c>
      <c r="F189" s="11" t="str">
        <f t="shared" si="2"/>
        <v>ТМ</v>
      </c>
      <c r="G189" s="11">
        <f>VLOOKUP(HOUR(E189)+MINUTE(E189),Для_расчетов!$E$4:$F$15,2)</f>
        <v>0.5</v>
      </c>
      <c r="H189" s="11" t="str">
        <f>IF(AND(A189=Результаты!$A$3,B189=Результаты!$B$3,C189=Результаты!$C$3),"Отбор","")</f>
        <v/>
      </c>
      <c r="I189" s="10"/>
    </row>
    <row r="190" spans="1:9" x14ac:dyDescent="0.25">
      <c r="A190" s="26" t="s">
        <v>28</v>
      </c>
      <c r="B190" s="26" t="s">
        <v>30</v>
      </c>
      <c r="C190" s="26" t="s">
        <v>39</v>
      </c>
      <c r="D190" s="8" t="s">
        <v>5</v>
      </c>
      <c r="E190" s="9">
        <v>8.3333333333333329E-2</v>
      </c>
      <c r="F190" s="11" t="str">
        <f t="shared" si="2"/>
        <v>ТМ</v>
      </c>
      <c r="G190" s="11">
        <f>VLOOKUP(HOUR(E190)+MINUTE(E190),Для_расчетов!$E$4:$F$15,2)</f>
        <v>2.5</v>
      </c>
      <c r="H190" s="11" t="str">
        <f>IF(AND(A190=Результаты!$A$3,B190=Результаты!$B$3,C190=Результаты!$C$3),"Отбор","")</f>
        <v/>
      </c>
      <c r="I190" s="10"/>
    </row>
    <row r="191" spans="1:9" x14ac:dyDescent="0.25">
      <c r="A191" s="26" t="s">
        <v>82</v>
      </c>
      <c r="B191" s="26" t="s">
        <v>24</v>
      </c>
      <c r="C191" s="26" t="s">
        <v>82</v>
      </c>
      <c r="D191" s="8" t="s">
        <v>4</v>
      </c>
      <c r="E191" s="9">
        <v>4.3055555555555562E-2</v>
      </c>
      <c r="F191" s="11" t="str">
        <f t="shared" si="2"/>
        <v>ТБ</v>
      </c>
      <c r="G191" s="11">
        <f>VLOOKUP(HOUR(E191)+MINUTE(E191),Для_расчетов!$E$4:$F$15,2)</f>
        <v>2.5</v>
      </c>
      <c r="H191" s="11" t="str">
        <f>IF(AND(A191=Результаты!$A$3,B191=Результаты!$B$3,C191=Результаты!$C$3),"Отбор","")</f>
        <v/>
      </c>
      <c r="I191" s="26"/>
    </row>
    <row r="192" spans="1:9" x14ac:dyDescent="0.25">
      <c r="A192" s="26" t="s">
        <v>36</v>
      </c>
      <c r="B192" s="26" t="s">
        <v>22</v>
      </c>
      <c r="C192" s="26" t="s">
        <v>30</v>
      </c>
      <c r="D192" s="8" t="s">
        <v>5</v>
      </c>
      <c r="E192" s="9">
        <v>8.4027777777777771E-2</v>
      </c>
      <c r="F192" s="11" t="str">
        <f t="shared" si="2"/>
        <v>ТБ</v>
      </c>
      <c r="G192" s="11">
        <f>VLOOKUP(HOUR(E192)+MINUTE(E192),Для_расчетов!$E$4:$F$15,2)</f>
        <v>2.5</v>
      </c>
      <c r="H192" s="11" t="str">
        <f>IF(AND(A192=Результаты!$A$3,B192=Результаты!$B$3,C192=Результаты!$C$3),"Отбор","")</f>
        <v/>
      </c>
      <c r="I192" s="26"/>
    </row>
    <row r="193" spans="1:9" x14ac:dyDescent="0.25">
      <c r="A193" s="26" t="s">
        <v>36</v>
      </c>
      <c r="B193" s="26" t="s">
        <v>22</v>
      </c>
      <c r="C193" s="26" t="s">
        <v>30</v>
      </c>
      <c r="D193" s="8" t="s">
        <v>5</v>
      </c>
      <c r="E193" s="9">
        <v>4.2361111111111106E-2</v>
      </c>
      <c r="F193" s="11" t="str">
        <f t="shared" si="2"/>
        <v>ТМ</v>
      </c>
      <c r="G193" s="11">
        <f>VLOOKUP(HOUR(E193)+MINUTE(E193),Для_расчетов!$E$4:$F$15,2)</f>
        <v>2.5</v>
      </c>
      <c r="H193" s="11" t="str">
        <f>IF(AND(A193=Результаты!$A$3,B193=Результаты!$B$3,C193=Результаты!$C$3),"Отбор","")</f>
        <v/>
      </c>
      <c r="I193" s="26"/>
    </row>
    <row r="194" spans="1:9" x14ac:dyDescent="0.25">
      <c r="A194" s="26" t="s">
        <v>36</v>
      </c>
      <c r="B194" s="26" t="s">
        <v>25</v>
      </c>
      <c r="C194" s="26" t="s">
        <v>28</v>
      </c>
      <c r="D194" s="8" t="s">
        <v>5</v>
      </c>
      <c r="E194" s="9">
        <v>8.4027777777777771E-2</v>
      </c>
      <c r="F194" s="11" t="str">
        <f t="shared" ref="F194:F257" si="3">IF(HOUR(E194)+MINUTE(E194)&gt;2,"ТБ","ТМ")</f>
        <v>ТБ</v>
      </c>
      <c r="G194" s="11">
        <f>VLOOKUP(HOUR(E194)+MINUTE(E194),Для_расчетов!$E$4:$F$15,2)</f>
        <v>2.5</v>
      </c>
      <c r="H194" s="11" t="str">
        <f>IF(AND(A194=Результаты!$A$3,B194=Результаты!$B$3,C194=Результаты!$C$3),"Отбор","")</f>
        <v/>
      </c>
      <c r="I194" s="10"/>
    </row>
    <row r="195" spans="1:9" x14ac:dyDescent="0.25">
      <c r="A195" s="26" t="s">
        <v>29</v>
      </c>
      <c r="B195" s="26" t="s">
        <v>21</v>
      </c>
      <c r="C195" s="26" t="s">
        <v>28</v>
      </c>
      <c r="D195" s="8" t="s">
        <v>3</v>
      </c>
      <c r="E195" s="9">
        <v>0</v>
      </c>
      <c r="F195" s="11" t="str">
        <f t="shared" si="3"/>
        <v>ТМ</v>
      </c>
      <c r="G195" s="11">
        <f>VLOOKUP(HOUR(E195)+MINUTE(E195),Для_расчетов!$E$4:$F$15,2)</f>
        <v>0.5</v>
      </c>
      <c r="H195" s="11" t="str">
        <f>IF(AND(A195=Результаты!$A$3,B195=Результаты!$B$3,C195=Результаты!$C$3),"Отбор","")</f>
        <v/>
      </c>
      <c r="I195" s="10"/>
    </row>
    <row r="196" spans="1:9" x14ac:dyDescent="0.25">
      <c r="A196" s="26" t="s">
        <v>82</v>
      </c>
      <c r="B196" s="26" t="s">
        <v>23</v>
      </c>
      <c r="C196" s="26" t="s">
        <v>37</v>
      </c>
      <c r="D196" s="8" t="s">
        <v>5</v>
      </c>
      <c r="E196" s="9">
        <v>0.12569444444444444</v>
      </c>
      <c r="F196" s="11" t="str">
        <f t="shared" si="3"/>
        <v>ТБ</v>
      </c>
      <c r="G196" s="11">
        <f>VLOOKUP(HOUR(E196)+MINUTE(E196),Для_расчетов!$E$4:$F$15,2)</f>
        <v>3.5</v>
      </c>
      <c r="H196" s="11" t="str">
        <f>IF(AND(A196=Результаты!$A$3,B196=Результаты!$B$3,C196=Результаты!$C$3),"Отбор","")</f>
        <v/>
      </c>
      <c r="I196" s="10"/>
    </row>
    <row r="197" spans="1:9" x14ac:dyDescent="0.25">
      <c r="A197" s="26" t="s">
        <v>29</v>
      </c>
      <c r="B197" s="26" t="s">
        <v>21</v>
      </c>
      <c r="C197" s="26" t="s">
        <v>29</v>
      </c>
      <c r="D197" s="8" t="s">
        <v>4</v>
      </c>
      <c r="E197" s="9">
        <v>4.3750000000000004E-2</v>
      </c>
      <c r="F197" s="11" t="str">
        <f t="shared" si="3"/>
        <v>ТБ</v>
      </c>
      <c r="G197" s="11">
        <f>VLOOKUP(HOUR(E197)+MINUTE(E197),Для_расчетов!$E$4:$F$15,2)</f>
        <v>3.5</v>
      </c>
      <c r="H197" s="11" t="str">
        <f>IF(AND(A197=Результаты!$A$3,B197=Результаты!$B$3,C197=Результаты!$C$3),"Отбор","")</f>
        <v/>
      </c>
      <c r="I197" s="10"/>
    </row>
    <row r="198" spans="1:9" x14ac:dyDescent="0.25">
      <c r="A198" s="26" t="s">
        <v>37</v>
      </c>
      <c r="B198" s="26" t="s">
        <v>83</v>
      </c>
      <c r="C198" s="26" t="s">
        <v>30</v>
      </c>
      <c r="D198" s="8" t="s">
        <v>4</v>
      </c>
      <c r="E198" s="9">
        <v>1.3888888888888889E-3</v>
      </c>
      <c r="F198" s="11" t="str">
        <f t="shared" si="3"/>
        <v>ТМ</v>
      </c>
      <c r="G198" s="11">
        <f>VLOOKUP(HOUR(E198)+MINUTE(E198),Для_расчетов!$E$4:$F$15,2)</f>
        <v>2.5</v>
      </c>
      <c r="H198" s="11" t="str">
        <f>IF(AND(A198=Результаты!$A$3,B198=Результаты!$B$3,C198=Результаты!$C$3),"Отбор","")</f>
        <v/>
      </c>
      <c r="I198" s="10"/>
    </row>
    <row r="199" spans="1:9" x14ac:dyDescent="0.25">
      <c r="A199" s="26" t="s">
        <v>82</v>
      </c>
      <c r="B199" s="26" t="s">
        <v>25</v>
      </c>
      <c r="C199" s="26" t="s">
        <v>29</v>
      </c>
      <c r="D199" s="8" t="s">
        <v>5</v>
      </c>
      <c r="E199" s="9">
        <v>0.125</v>
      </c>
      <c r="F199" s="11" t="str">
        <f t="shared" si="3"/>
        <v>ТБ</v>
      </c>
      <c r="G199" s="11">
        <f>VLOOKUP(HOUR(E199)+MINUTE(E199),Для_расчетов!$E$4:$F$15,2)</f>
        <v>2.5</v>
      </c>
      <c r="H199" s="11" t="str">
        <f>IF(AND(A199=Результаты!$A$3,B199=Результаты!$B$3,C199=Результаты!$C$3),"Отбор","")</f>
        <v/>
      </c>
      <c r="I199" s="10"/>
    </row>
    <row r="200" spans="1:9" x14ac:dyDescent="0.25">
      <c r="A200" s="26" t="s">
        <v>30</v>
      </c>
      <c r="B200" s="26" t="s">
        <v>24</v>
      </c>
      <c r="C200" s="26" t="s">
        <v>42</v>
      </c>
      <c r="D200" s="8" t="s">
        <v>4</v>
      </c>
      <c r="E200" s="9">
        <v>4.3055555555555562E-2</v>
      </c>
      <c r="F200" s="11" t="str">
        <f t="shared" si="3"/>
        <v>ТБ</v>
      </c>
      <c r="G200" s="11">
        <f>VLOOKUP(HOUR(E200)+MINUTE(E200),Для_расчетов!$E$4:$F$15,2)</f>
        <v>2.5</v>
      </c>
      <c r="H200" s="11" t="str">
        <f>IF(AND(A200=Результаты!$A$3,B200=Результаты!$B$3,C200=Результаты!$C$3),"Отбор","")</f>
        <v/>
      </c>
      <c r="I200" s="10"/>
    </row>
    <row r="201" spans="1:9" x14ac:dyDescent="0.25">
      <c r="A201" s="26" t="s">
        <v>29</v>
      </c>
      <c r="B201" s="26" t="s">
        <v>23</v>
      </c>
      <c r="C201" s="26" t="s">
        <v>82</v>
      </c>
      <c r="D201" s="8" t="s">
        <v>4</v>
      </c>
      <c r="E201" s="9">
        <v>4.3055555555555562E-2</v>
      </c>
      <c r="F201" s="11" t="str">
        <f t="shared" si="3"/>
        <v>ТБ</v>
      </c>
      <c r="G201" s="11">
        <f>VLOOKUP(HOUR(E201)+MINUTE(E201),Для_расчетов!$E$4:$F$15,2)</f>
        <v>2.5</v>
      </c>
      <c r="H201" s="11" t="str">
        <f>IF(AND(A201=Результаты!$A$3,B201=Результаты!$B$3,C201=Результаты!$C$3),"Отбор","")</f>
        <v/>
      </c>
      <c r="I201" s="10"/>
    </row>
    <row r="202" spans="1:9" x14ac:dyDescent="0.25">
      <c r="A202" s="26" t="s">
        <v>36</v>
      </c>
      <c r="B202" s="26" t="s">
        <v>22</v>
      </c>
      <c r="C202" s="26" t="s">
        <v>36</v>
      </c>
      <c r="D202" s="8" t="s">
        <v>3</v>
      </c>
      <c r="E202" s="9">
        <v>4.2361111111111106E-2</v>
      </c>
      <c r="F202" s="11" t="str">
        <f t="shared" si="3"/>
        <v>ТМ</v>
      </c>
      <c r="G202" s="11">
        <f>VLOOKUP(HOUR(E202)+MINUTE(E202),Для_расчетов!$E$4:$F$15,2)</f>
        <v>2.5</v>
      </c>
      <c r="H202" s="11" t="str">
        <f>IF(AND(A202=Результаты!$A$3,B202=Результаты!$B$3,C202=Результаты!$C$3),"Отбор","")</f>
        <v/>
      </c>
      <c r="I202" s="10"/>
    </row>
    <row r="203" spans="1:9" x14ac:dyDescent="0.25">
      <c r="A203" s="26" t="s">
        <v>28</v>
      </c>
      <c r="B203" s="26" t="s">
        <v>25</v>
      </c>
      <c r="C203" s="26" t="s">
        <v>28</v>
      </c>
      <c r="D203" s="8" t="s">
        <v>5</v>
      </c>
      <c r="E203" s="9">
        <v>0.1673611111111111</v>
      </c>
      <c r="F203" s="11" t="str">
        <f t="shared" si="3"/>
        <v>ТБ</v>
      </c>
      <c r="G203" s="11">
        <f>VLOOKUP(HOUR(E203)+MINUTE(E203),Для_расчетов!$E$4:$F$15,2)</f>
        <v>4.5</v>
      </c>
      <c r="H203" s="11" t="str">
        <f>IF(AND(A203=Результаты!$A$3,B203=Результаты!$B$3,C203=Результаты!$C$3),"Отбор","")</f>
        <v/>
      </c>
      <c r="I203" s="10"/>
    </row>
    <row r="204" spans="1:9" x14ac:dyDescent="0.25">
      <c r="A204" s="26" t="s">
        <v>28</v>
      </c>
      <c r="B204" s="26" t="s">
        <v>21</v>
      </c>
      <c r="C204" s="26" t="s">
        <v>29</v>
      </c>
      <c r="D204" s="8" t="s">
        <v>5</v>
      </c>
      <c r="E204" s="9">
        <v>0.12569444444444444</v>
      </c>
      <c r="F204" s="11" t="str">
        <f t="shared" si="3"/>
        <v>ТБ</v>
      </c>
      <c r="G204" s="11">
        <f>VLOOKUP(HOUR(E204)+MINUTE(E204),Для_расчетов!$E$4:$F$15,2)</f>
        <v>3.5</v>
      </c>
      <c r="H204" s="11" t="str">
        <f>IF(AND(A204=Результаты!$A$3,B204=Результаты!$B$3,C204=Результаты!$C$3),"Отбор","")</f>
        <v/>
      </c>
      <c r="I204" s="10"/>
    </row>
    <row r="205" spans="1:9" x14ac:dyDescent="0.25">
      <c r="A205" s="26" t="s">
        <v>82</v>
      </c>
      <c r="B205" s="26" t="s">
        <v>23</v>
      </c>
      <c r="C205" s="26" t="s">
        <v>37</v>
      </c>
      <c r="D205" s="8" t="s">
        <v>3</v>
      </c>
      <c r="E205" s="9">
        <v>0</v>
      </c>
      <c r="F205" s="11" t="str">
        <f t="shared" si="3"/>
        <v>ТМ</v>
      </c>
      <c r="G205" s="11">
        <f>VLOOKUP(HOUR(E205)+MINUTE(E205),Для_расчетов!$E$4:$F$15,2)</f>
        <v>0.5</v>
      </c>
      <c r="H205" s="11" t="str">
        <f>IF(AND(A205=Результаты!$A$3,B205=Результаты!$B$3,C205=Результаты!$C$3),"Отбор","")</f>
        <v/>
      </c>
      <c r="I205" s="10"/>
    </row>
    <row r="206" spans="1:9" x14ac:dyDescent="0.25">
      <c r="A206" s="26" t="s">
        <v>30</v>
      </c>
      <c r="B206" s="26" t="s">
        <v>23</v>
      </c>
      <c r="C206" s="26" t="s">
        <v>82</v>
      </c>
      <c r="D206" s="8" t="s">
        <v>3</v>
      </c>
      <c r="E206" s="9">
        <v>8.4722222222222213E-2</v>
      </c>
      <c r="F206" s="11" t="str">
        <f t="shared" si="3"/>
        <v>ТБ</v>
      </c>
      <c r="G206" s="11">
        <f>VLOOKUP(HOUR(E206)+MINUTE(E206),Для_расчетов!$E$4:$F$15,2)</f>
        <v>3.5</v>
      </c>
      <c r="H206" s="11" t="str">
        <f>IF(AND(A206=Результаты!$A$3,B206=Результаты!$B$3,C206=Результаты!$C$3),"Отбор","")</f>
        <v/>
      </c>
      <c r="I206" s="10"/>
    </row>
    <row r="207" spans="1:9" x14ac:dyDescent="0.25">
      <c r="A207" s="26" t="s">
        <v>36</v>
      </c>
      <c r="B207" s="26" t="s">
        <v>25</v>
      </c>
      <c r="C207" s="26" t="s">
        <v>28</v>
      </c>
      <c r="D207" s="8" t="s">
        <v>5</v>
      </c>
      <c r="E207" s="9">
        <v>4.1666666666666664E-2</v>
      </c>
      <c r="F207" s="11" t="str">
        <f t="shared" si="3"/>
        <v>ТМ</v>
      </c>
      <c r="G207" s="11">
        <f>VLOOKUP(HOUR(E207)+MINUTE(E207),Для_расчетов!$E$4:$F$15,2)</f>
        <v>1.5</v>
      </c>
      <c r="H207" s="11" t="str">
        <f>IF(AND(A207=Результаты!$A$3,B207=Результаты!$B$3,C207=Результаты!$C$3),"Отбор","")</f>
        <v/>
      </c>
      <c r="I207" s="10"/>
    </row>
    <row r="208" spans="1:9" x14ac:dyDescent="0.25">
      <c r="A208" s="26" t="s">
        <v>37</v>
      </c>
      <c r="B208" s="26" t="s">
        <v>83</v>
      </c>
      <c r="C208" s="26" t="s">
        <v>30</v>
      </c>
      <c r="D208" s="8" t="s">
        <v>5</v>
      </c>
      <c r="E208" s="9">
        <v>8.3333333333333329E-2</v>
      </c>
      <c r="F208" s="11" t="str">
        <f t="shared" si="3"/>
        <v>ТМ</v>
      </c>
      <c r="G208" s="11">
        <f>VLOOKUP(HOUR(E208)+MINUTE(E208),Для_расчетов!$E$4:$F$15,2)</f>
        <v>2.5</v>
      </c>
      <c r="H208" s="11" t="str">
        <f>IF(AND(A208=Результаты!$A$3,B208=Результаты!$B$3,C208=Результаты!$C$3),"Отбор","")</f>
        <v/>
      </c>
      <c r="I208" s="10"/>
    </row>
    <row r="209" spans="1:9" x14ac:dyDescent="0.25">
      <c r="A209" s="26" t="s">
        <v>30</v>
      </c>
      <c r="B209" s="26" t="s">
        <v>25</v>
      </c>
      <c r="C209" s="26" t="s">
        <v>29</v>
      </c>
      <c r="D209" s="8" t="s">
        <v>4</v>
      </c>
      <c r="E209" s="9">
        <v>6.9444444444444447E-4</v>
      </c>
      <c r="F209" s="11" t="str">
        <f t="shared" si="3"/>
        <v>ТМ</v>
      </c>
      <c r="G209" s="11">
        <f>VLOOKUP(HOUR(E209)+MINUTE(E209),Для_расчетов!$E$4:$F$15,2)</f>
        <v>1.5</v>
      </c>
      <c r="H209" s="11" t="str">
        <f>IF(AND(A209=Результаты!$A$3,B209=Результаты!$B$3,C209=Результаты!$C$3),"Отбор","")</f>
        <v/>
      </c>
      <c r="I209" s="10"/>
    </row>
    <row r="210" spans="1:9" x14ac:dyDescent="0.25">
      <c r="A210" s="26" t="s">
        <v>29</v>
      </c>
      <c r="B210" s="26" t="s">
        <v>83</v>
      </c>
      <c r="C210" s="26" t="s">
        <v>30</v>
      </c>
      <c r="D210" s="8" t="s">
        <v>5</v>
      </c>
      <c r="E210" s="9">
        <v>0.25069444444444444</v>
      </c>
      <c r="F210" s="11" t="str">
        <f t="shared" si="3"/>
        <v>ТБ</v>
      </c>
      <c r="G210" s="11">
        <f>VLOOKUP(HOUR(E210)+MINUTE(E210),Для_расчетов!$E$4:$F$15,2)</f>
        <v>6.5</v>
      </c>
      <c r="H210" s="11" t="str">
        <f>IF(AND(A210=Результаты!$A$3,B210=Результаты!$B$3,C210=Результаты!$C$3),"Отбор","")</f>
        <v/>
      </c>
      <c r="I210" s="10"/>
    </row>
    <row r="211" spans="1:9" x14ac:dyDescent="0.25">
      <c r="A211" s="26" t="s">
        <v>28</v>
      </c>
      <c r="B211" s="26" t="s">
        <v>22</v>
      </c>
      <c r="C211" s="26" t="s">
        <v>36</v>
      </c>
      <c r="D211" s="8" t="s">
        <v>3</v>
      </c>
      <c r="E211" s="9">
        <v>8.4722222222222213E-2</v>
      </c>
      <c r="F211" s="11" t="str">
        <f t="shared" si="3"/>
        <v>ТБ</v>
      </c>
      <c r="G211" s="11">
        <f>VLOOKUP(HOUR(E211)+MINUTE(E211),Для_расчетов!$E$4:$F$15,2)</f>
        <v>3.5</v>
      </c>
      <c r="H211" s="11" t="str">
        <f>IF(AND(A211=Результаты!$A$3,B211=Результаты!$B$3,C211=Результаты!$C$3),"Отбор","")</f>
        <v/>
      </c>
      <c r="I211" s="10"/>
    </row>
    <row r="212" spans="1:9" x14ac:dyDescent="0.25">
      <c r="A212" s="26" t="s">
        <v>28</v>
      </c>
      <c r="B212" s="26" t="s">
        <v>29</v>
      </c>
      <c r="C212" s="26" t="s">
        <v>36</v>
      </c>
      <c r="D212" s="8" t="s">
        <v>5</v>
      </c>
      <c r="E212" s="9">
        <v>4.1666666666666664E-2</v>
      </c>
      <c r="F212" s="11" t="str">
        <f t="shared" si="3"/>
        <v>ТМ</v>
      </c>
      <c r="G212" s="11">
        <f>VLOOKUP(HOUR(E212)+MINUTE(E212),Для_расчетов!$E$4:$F$15,2)</f>
        <v>1.5</v>
      </c>
      <c r="H212" s="11" t="str">
        <f>IF(AND(A212=Результаты!$A$3,B212=Результаты!$B$3,C212=Результаты!$C$3),"Отбор","")</f>
        <v/>
      </c>
      <c r="I212" s="10"/>
    </row>
    <row r="213" spans="1:9" x14ac:dyDescent="0.25">
      <c r="A213" s="10" t="s">
        <v>28</v>
      </c>
      <c r="B213" s="10" t="s">
        <v>22</v>
      </c>
      <c r="C213" s="10" t="s">
        <v>36</v>
      </c>
      <c r="D213" s="8" t="s">
        <v>5</v>
      </c>
      <c r="E213" s="9">
        <v>0.1673611111111111</v>
      </c>
      <c r="F213" s="11" t="str">
        <f t="shared" si="3"/>
        <v>ТБ</v>
      </c>
      <c r="G213" s="11">
        <f>VLOOKUP(HOUR(E213)+MINUTE(E213),Для_расчетов!$E$4:$F$15,2)</f>
        <v>4.5</v>
      </c>
      <c r="H213" s="11" t="str">
        <f>IF(AND(A213=Результаты!$A$3,B213=Результаты!$B$3,C213=Результаты!$C$3),"Отбор","")</f>
        <v/>
      </c>
      <c r="I213" s="10"/>
    </row>
    <row r="214" spans="1:9" x14ac:dyDescent="0.25">
      <c r="A214" s="26" t="s">
        <v>28</v>
      </c>
      <c r="B214" s="26" t="s">
        <v>21</v>
      </c>
      <c r="C214" s="26" t="s">
        <v>29</v>
      </c>
      <c r="D214" s="8" t="s">
        <v>3</v>
      </c>
      <c r="E214" s="9">
        <v>0</v>
      </c>
      <c r="F214" s="11" t="str">
        <f t="shared" si="3"/>
        <v>ТМ</v>
      </c>
      <c r="G214" s="11">
        <f>VLOOKUP(HOUR(E214)+MINUTE(E214),Для_расчетов!$E$4:$F$15,2)</f>
        <v>0.5</v>
      </c>
      <c r="H214" s="11" t="str">
        <f>IF(AND(A214=Результаты!$A$3,B214=Результаты!$B$3,C214=Результаты!$C$3),"Отбор","")</f>
        <v/>
      </c>
      <c r="I214" s="10"/>
    </row>
    <row r="215" spans="1:9" x14ac:dyDescent="0.25">
      <c r="A215" s="10" t="s">
        <v>28</v>
      </c>
      <c r="B215" s="10" t="s">
        <v>21</v>
      </c>
      <c r="C215" s="10" t="s">
        <v>28</v>
      </c>
      <c r="D215" s="8" t="s">
        <v>5</v>
      </c>
      <c r="E215" s="9">
        <v>0.125</v>
      </c>
      <c r="F215" s="11" t="str">
        <f t="shared" si="3"/>
        <v>ТБ</v>
      </c>
      <c r="G215" s="11">
        <f>VLOOKUP(HOUR(E215)+MINUTE(E215),Для_расчетов!$E$4:$F$15,2)</f>
        <v>2.5</v>
      </c>
      <c r="H215" s="11" t="str">
        <f>IF(AND(A215=Результаты!$A$3,B215=Результаты!$B$3,C215=Результаты!$C$3),"Отбор","")</f>
        <v>Отбор</v>
      </c>
      <c r="I215" s="10"/>
    </row>
    <row r="216" spans="1:9" x14ac:dyDescent="0.25">
      <c r="A216" s="10" t="s">
        <v>37</v>
      </c>
      <c r="B216" s="10" t="s">
        <v>29</v>
      </c>
      <c r="C216" s="10" t="s">
        <v>39</v>
      </c>
      <c r="D216" s="8" t="s">
        <v>3</v>
      </c>
      <c r="E216" s="9">
        <v>4.2361111111111106E-2</v>
      </c>
      <c r="F216" s="11" t="str">
        <f t="shared" si="3"/>
        <v>ТМ</v>
      </c>
      <c r="G216" s="11">
        <f>VLOOKUP(HOUR(E216)+MINUTE(E216),Для_расчетов!$E$4:$F$15,2)</f>
        <v>2.5</v>
      </c>
      <c r="H216" s="11" t="str">
        <f>IF(AND(A216=Результаты!$A$3,B216=Результаты!$B$3,C216=Результаты!$C$3),"Отбор","")</f>
        <v/>
      </c>
      <c r="I216" s="10"/>
    </row>
    <row r="217" spans="1:9" x14ac:dyDescent="0.25">
      <c r="A217" s="10" t="s">
        <v>28</v>
      </c>
      <c r="B217" s="10" t="s">
        <v>23</v>
      </c>
      <c r="C217" s="10" t="s">
        <v>37</v>
      </c>
      <c r="D217" s="8" t="s">
        <v>4</v>
      </c>
      <c r="E217" s="9">
        <v>4.3750000000000004E-2</v>
      </c>
      <c r="F217" s="11" t="str">
        <f t="shared" si="3"/>
        <v>ТБ</v>
      </c>
      <c r="G217" s="11">
        <f>VLOOKUP(HOUR(E217)+MINUTE(E217),Для_расчетов!$E$4:$F$15,2)</f>
        <v>3.5</v>
      </c>
      <c r="H217" s="11" t="str">
        <f>IF(AND(A217=Результаты!$A$3,B217=Результаты!$B$3,C217=Результаты!$C$3),"Отбор","")</f>
        <v/>
      </c>
      <c r="I217" s="10"/>
    </row>
    <row r="218" spans="1:9" x14ac:dyDescent="0.25">
      <c r="A218" s="10" t="s">
        <v>36</v>
      </c>
      <c r="B218" s="10" t="s">
        <v>22</v>
      </c>
      <c r="C218" s="10" t="s">
        <v>38</v>
      </c>
      <c r="D218" s="8" t="s">
        <v>5</v>
      </c>
      <c r="E218" s="9">
        <v>0.125</v>
      </c>
      <c r="F218" s="11" t="str">
        <f t="shared" si="3"/>
        <v>ТБ</v>
      </c>
      <c r="G218" s="11">
        <f>VLOOKUP(HOUR(E218)+MINUTE(E218),Для_расчетов!$E$4:$F$15,2)</f>
        <v>2.5</v>
      </c>
      <c r="H218" s="11" t="str">
        <f>IF(AND(A218=Результаты!$A$3,B218=Результаты!$B$3,C218=Результаты!$C$3),"Отбор","")</f>
        <v/>
      </c>
      <c r="I218" s="10"/>
    </row>
    <row r="219" spans="1:9" x14ac:dyDescent="0.25">
      <c r="A219" s="10" t="s">
        <v>28</v>
      </c>
      <c r="B219" s="10" t="s">
        <v>22</v>
      </c>
      <c r="C219" s="10" t="s">
        <v>36</v>
      </c>
      <c r="D219" s="8" t="s">
        <v>5</v>
      </c>
      <c r="E219" s="9">
        <v>0.1673611111111111</v>
      </c>
      <c r="F219" s="11" t="str">
        <f t="shared" si="3"/>
        <v>ТБ</v>
      </c>
      <c r="G219" s="11">
        <f>VLOOKUP(HOUR(E219)+MINUTE(E219),Для_расчетов!$E$4:$F$15,2)</f>
        <v>4.5</v>
      </c>
      <c r="H219" s="11" t="str">
        <f>IF(AND(A219=Результаты!$A$3,B219=Результаты!$B$3,C219=Результаты!$C$3),"Отбор","")</f>
        <v/>
      </c>
      <c r="I219" s="10"/>
    </row>
    <row r="220" spans="1:9" x14ac:dyDescent="0.25">
      <c r="A220" s="10" t="s">
        <v>82</v>
      </c>
      <c r="B220" s="10" t="s">
        <v>23</v>
      </c>
      <c r="C220" s="10" t="s">
        <v>37</v>
      </c>
      <c r="D220" s="8" t="s">
        <v>3</v>
      </c>
      <c r="E220" s="9">
        <v>4.2361111111111106E-2</v>
      </c>
      <c r="F220" s="11" t="str">
        <f t="shared" si="3"/>
        <v>ТМ</v>
      </c>
      <c r="G220" s="11">
        <f>VLOOKUP(HOUR(E220)+MINUTE(E220),Для_расчетов!$E$4:$F$15,2)</f>
        <v>2.5</v>
      </c>
      <c r="H220" s="11" t="str">
        <f>IF(AND(A220=Результаты!$A$3,B220=Результаты!$B$3,C220=Результаты!$C$3),"Отбор","")</f>
        <v/>
      </c>
      <c r="I220" s="10"/>
    </row>
    <row r="221" spans="1:9" x14ac:dyDescent="0.25">
      <c r="A221" s="8"/>
      <c r="B221" s="8"/>
      <c r="C221" s="8"/>
      <c r="D221" s="8"/>
      <c r="E221" s="9"/>
      <c r="F221" s="11" t="str">
        <f t="shared" si="3"/>
        <v>ТМ</v>
      </c>
      <c r="G221" s="11">
        <f>VLOOKUP(HOUR(E221)+MINUTE(E221),Для_расчетов!$E$4:$F$15,2)</f>
        <v>0.5</v>
      </c>
      <c r="H221" s="11" t="str">
        <f>IF(AND(A221=Результаты!$A$3,B221=Результаты!$B$3,C221=Результаты!$C$3),"Отбор","")</f>
        <v/>
      </c>
      <c r="I221" s="10"/>
    </row>
    <row r="222" spans="1:9" x14ac:dyDescent="0.25">
      <c r="A222" s="8"/>
      <c r="B222" s="8"/>
      <c r="C222" s="8"/>
      <c r="D222" s="8"/>
      <c r="E222" s="9"/>
      <c r="F222" s="11" t="str">
        <f t="shared" si="3"/>
        <v>ТМ</v>
      </c>
      <c r="G222" s="11">
        <f>VLOOKUP(HOUR(E222)+MINUTE(E222),Для_расчетов!$E$4:$F$15,2)</f>
        <v>0.5</v>
      </c>
      <c r="H222" s="11" t="str">
        <f>IF(AND(A222=Результаты!$A$3,B222=Результаты!$B$3,C222=Результаты!$C$3),"Отбор","")</f>
        <v/>
      </c>
      <c r="I222" s="10"/>
    </row>
    <row r="223" spans="1:9" x14ac:dyDescent="0.25">
      <c r="A223" s="8"/>
      <c r="B223" s="8"/>
      <c r="C223" s="8"/>
      <c r="D223" s="8"/>
      <c r="E223" s="9"/>
      <c r="F223" s="11" t="str">
        <f t="shared" si="3"/>
        <v>ТМ</v>
      </c>
      <c r="G223" s="11">
        <f>VLOOKUP(HOUR(E223)+MINUTE(E223),Для_расчетов!$E$4:$F$15,2)</f>
        <v>0.5</v>
      </c>
      <c r="H223" s="11" t="str">
        <f>IF(AND(A223=Результаты!$A$3,B223=Результаты!$B$3,C223=Результаты!$C$3),"Отбор","")</f>
        <v/>
      </c>
      <c r="I223" s="10"/>
    </row>
    <row r="224" spans="1:9" x14ac:dyDescent="0.25">
      <c r="A224" s="8"/>
      <c r="B224" s="8"/>
      <c r="C224" s="8"/>
      <c r="D224" s="8"/>
      <c r="E224" s="9"/>
      <c r="F224" s="11" t="str">
        <f t="shared" si="3"/>
        <v>ТМ</v>
      </c>
      <c r="G224" s="11">
        <f>VLOOKUP(HOUR(E224)+MINUTE(E224),Для_расчетов!$E$4:$F$15,2)</f>
        <v>0.5</v>
      </c>
      <c r="H224" s="11" t="str">
        <f>IF(AND(A224=Результаты!$A$3,B224=Результаты!$B$3,C224=Результаты!$C$3),"Отбор","")</f>
        <v/>
      </c>
      <c r="I224" s="10"/>
    </row>
    <row r="225" spans="1:9" x14ac:dyDescent="0.25">
      <c r="A225" s="8"/>
      <c r="B225" s="8"/>
      <c r="C225" s="8"/>
      <c r="D225" s="8"/>
      <c r="E225" s="9"/>
      <c r="F225" s="11" t="str">
        <f t="shared" si="3"/>
        <v>ТМ</v>
      </c>
      <c r="G225" s="11">
        <f>VLOOKUP(HOUR(E225)+MINUTE(E225),Для_расчетов!$E$4:$F$15,2)</f>
        <v>0.5</v>
      </c>
      <c r="H225" s="11" t="str">
        <f>IF(AND(A225=Результаты!$A$3,B225=Результаты!$B$3,C225=Результаты!$C$3),"Отбор","")</f>
        <v/>
      </c>
      <c r="I225" s="10"/>
    </row>
    <row r="226" spans="1:9" x14ac:dyDescent="0.25">
      <c r="A226" s="8"/>
      <c r="B226" s="8"/>
      <c r="C226" s="8"/>
      <c r="D226" s="8"/>
      <c r="E226" s="9"/>
      <c r="F226" s="11" t="str">
        <f t="shared" si="3"/>
        <v>ТМ</v>
      </c>
      <c r="G226" s="11">
        <f>VLOOKUP(HOUR(E226)+MINUTE(E226),Для_расчетов!$E$4:$F$15,2)</f>
        <v>0.5</v>
      </c>
      <c r="H226" s="11" t="str">
        <f>IF(AND(A226=Результаты!$A$3,B226=Результаты!$B$3,C226=Результаты!$C$3),"Отбор","")</f>
        <v/>
      </c>
      <c r="I226" s="10"/>
    </row>
    <row r="227" spans="1:9" x14ac:dyDescent="0.25">
      <c r="A227" s="8"/>
      <c r="B227" s="8"/>
      <c r="C227" s="8"/>
      <c r="D227" s="8"/>
      <c r="E227" s="9"/>
      <c r="F227" s="11" t="str">
        <f t="shared" si="3"/>
        <v>ТМ</v>
      </c>
      <c r="G227" s="11">
        <f>VLOOKUP(HOUR(E227)+MINUTE(E227),Для_расчетов!$E$4:$F$15,2)</f>
        <v>0.5</v>
      </c>
      <c r="H227" s="11" t="str">
        <f>IF(AND(A227=Результаты!$A$3,B227=Результаты!$B$3,C227=Результаты!$C$3),"Отбор","")</f>
        <v/>
      </c>
      <c r="I227" s="10"/>
    </row>
    <row r="228" spans="1:9" x14ac:dyDescent="0.25">
      <c r="A228" s="8"/>
      <c r="B228" s="8"/>
      <c r="C228" s="8"/>
      <c r="D228" s="8"/>
      <c r="E228" s="9"/>
      <c r="F228" s="11" t="str">
        <f t="shared" si="3"/>
        <v>ТМ</v>
      </c>
      <c r="G228" s="11">
        <f>VLOOKUP(HOUR(E228)+MINUTE(E228),Для_расчетов!$E$4:$F$15,2)</f>
        <v>0.5</v>
      </c>
      <c r="H228" s="11" t="str">
        <f>IF(AND(A228=Результаты!$A$3,B228=Результаты!$B$3,C228=Результаты!$C$3),"Отбор","")</f>
        <v/>
      </c>
      <c r="I228" s="10"/>
    </row>
    <row r="229" spans="1:9" x14ac:dyDescent="0.25">
      <c r="A229" s="8"/>
      <c r="B229" s="8"/>
      <c r="C229" s="8"/>
      <c r="D229" s="8"/>
      <c r="E229" s="9"/>
      <c r="F229" s="11" t="str">
        <f t="shared" si="3"/>
        <v>ТМ</v>
      </c>
      <c r="G229" s="11">
        <f>VLOOKUP(HOUR(E229)+MINUTE(E229),Для_расчетов!$E$4:$F$15,2)</f>
        <v>0.5</v>
      </c>
      <c r="H229" s="11" t="str">
        <f>IF(AND(A229=Результаты!$A$3,B229=Результаты!$B$3,C229=Результаты!$C$3),"Отбор","")</f>
        <v/>
      </c>
      <c r="I229" s="10"/>
    </row>
    <row r="230" spans="1:9" x14ac:dyDescent="0.25">
      <c r="A230" s="8"/>
      <c r="B230" s="8"/>
      <c r="C230" s="8"/>
      <c r="D230" s="8"/>
      <c r="E230" s="9"/>
      <c r="F230" s="11" t="str">
        <f t="shared" si="3"/>
        <v>ТМ</v>
      </c>
      <c r="G230" s="11">
        <f>VLOOKUP(HOUR(E230)+MINUTE(E230),Для_расчетов!$E$4:$F$15,2)</f>
        <v>0.5</v>
      </c>
      <c r="H230" s="11" t="str">
        <f>IF(AND(A230=Результаты!$A$3,B230=Результаты!$B$3,C230=Результаты!$C$3),"Отбор","")</f>
        <v/>
      </c>
      <c r="I230" s="10"/>
    </row>
    <row r="231" spans="1:9" x14ac:dyDescent="0.25">
      <c r="A231" s="8"/>
      <c r="B231" s="8"/>
      <c r="C231" s="8"/>
      <c r="D231" s="8"/>
      <c r="E231" s="9"/>
      <c r="F231" s="11" t="str">
        <f t="shared" si="3"/>
        <v>ТМ</v>
      </c>
      <c r="G231" s="11">
        <f>VLOOKUP(HOUR(E231)+MINUTE(E231),Для_расчетов!$E$4:$F$15,2)</f>
        <v>0.5</v>
      </c>
      <c r="H231" s="11" t="str">
        <f>IF(AND(A231=Результаты!$A$3,B231=Результаты!$B$3,C231=Результаты!$C$3),"Отбор","")</f>
        <v/>
      </c>
      <c r="I231" s="10"/>
    </row>
    <row r="232" spans="1:9" x14ac:dyDescent="0.25">
      <c r="A232" s="8"/>
      <c r="B232" s="8"/>
      <c r="C232" s="8"/>
      <c r="D232" s="8"/>
      <c r="E232" s="9"/>
      <c r="F232" s="11" t="str">
        <f t="shared" si="3"/>
        <v>ТМ</v>
      </c>
      <c r="G232" s="11">
        <f>VLOOKUP(HOUR(E232)+MINUTE(E232),Для_расчетов!$E$4:$F$15,2)</f>
        <v>0.5</v>
      </c>
      <c r="H232" s="11" t="str">
        <f>IF(AND(A232=Результаты!$A$3,B232=Результаты!$B$3,C232=Результаты!$C$3),"Отбор","")</f>
        <v/>
      </c>
      <c r="I232" s="10"/>
    </row>
    <row r="233" spans="1:9" x14ac:dyDescent="0.25">
      <c r="A233" s="8"/>
      <c r="B233" s="8"/>
      <c r="C233" s="8"/>
      <c r="D233" s="8"/>
      <c r="E233" s="9"/>
      <c r="F233" s="11" t="str">
        <f t="shared" si="3"/>
        <v>ТМ</v>
      </c>
      <c r="G233" s="11">
        <f>VLOOKUP(HOUR(E233)+MINUTE(E233),Для_расчетов!$E$4:$F$15,2)</f>
        <v>0.5</v>
      </c>
      <c r="H233" s="11" t="str">
        <f>IF(AND(A233=Результаты!$A$3,B233=Результаты!$B$3,C233=Результаты!$C$3),"Отбор","")</f>
        <v/>
      </c>
      <c r="I233" s="10"/>
    </row>
    <row r="234" spans="1:9" x14ac:dyDescent="0.25">
      <c r="A234" s="8"/>
      <c r="B234" s="8"/>
      <c r="C234" s="8"/>
      <c r="D234" s="8"/>
      <c r="E234" s="9"/>
      <c r="F234" s="11" t="str">
        <f t="shared" si="3"/>
        <v>ТМ</v>
      </c>
      <c r="G234" s="11">
        <f>VLOOKUP(HOUR(E234)+MINUTE(E234),Для_расчетов!$E$4:$F$15,2)</f>
        <v>0.5</v>
      </c>
      <c r="H234" s="11" t="str">
        <f>IF(AND(A234=Результаты!$A$3,B234=Результаты!$B$3,C234=Результаты!$C$3),"Отбор","")</f>
        <v/>
      </c>
      <c r="I234" s="10"/>
    </row>
    <row r="235" spans="1:9" x14ac:dyDescent="0.25">
      <c r="A235" s="8"/>
      <c r="B235" s="8"/>
      <c r="C235" s="8"/>
      <c r="D235" s="8"/>
      <c r="E235" s="9"/>
      <c r="F235" s="11" t="str">
        <f t="shared" si="3"/>
        <v>ТМ</v>
      </c>
      <c r="G235" s="11">
        <f>VLOOKUP(HOUR(E235)+MINUTE(E235),Для_расчетов!$E$4:$F$15,2)</f>
        <v>0.5</v>
      </c>
      <c r="H235" s="11" t="str">
        <f>IF(AND(A235=Результаты!$A$3,B235=Результаты!$B$3,C235=Результаты!$C$3),"Отбор","")</f>
        <v/>
      </c>
      <c r="I235" s="10"/>
    </row>
    <row r="236" spans="1:9" x14ac:dyDescent="0.25">
      <c r="A236" s="8"/>
      <c r="B236" s="8"/>
      <c r="C236" s="8"/>
      <c r="D236" s="8"/>
      <c r="E236" s="9"/>
      <c r="F236" s="11" t="str">
        <f t="shared" si="3"/>
        <v>ТМ</v>
      </c>
      <c r="G236" s="11">
        <f>VLOOKUP(HOUR(E236)+MINUTE(E236),Для_расчетов!$E$4:$F$15,2)</f>
        <v>0.5</v>
      </c>
      <c r="H236" s="11" t="str">
        <f>IF(AND(A236=Результаты!$A$3,B236=Результаты!$B$3,C236=Результаты!$C$3),"Отбор","")</f>
        <v/>
      </c>
      <c r="I236" s="10"/>
    </row>
    <row r="237" spans="1:9" x14ac:dyDescent="0.25">
      <c r="A237" s="8"/>
      <c r="B237" s="8"/>
      <c r="C237" s="8"/>
      <c r="D237" s="8"/>
      <c r="E237" s="9"/>
      <c r="F237" s="11" t="str">
        <f t="shared" si="3"/>
        <v>ТМ</v>
      </c>
      <c r="G237" s="11">
        <f>VLOOKUP(HOUR(E237)+MINUTE(E237),Для_расчетов!$E$4:$F$15,2)</f>
        <v>0.5</v>
      </c>
      <c r="H237" s="11" t="str">
        <f>IF(AND(A237=Результаты!$A$3,B237=Результаты!$B$3,C237=Результаты!$C$3),"Отбор","")</f>
        <v/>
      </c>
      <c r="I237" s="10"/>
    </row>
    <row r="238" spans="1:9" x14ac:dyDescent="0.25">
      <c r="A238" s="8"/>
      <c r="B238" s="8"/>
      <c r="C238" s="8"/>
      <c r="D238" s="8"/>
      <c r="E238" s="9"/>
      <c r="F238" s="11" t="str">
        <f t="shared" si="3"/>
        <v>ТМ</v>
      </c>
      <c r="G238" s="11">
        <f>VLOOKUP(HOUR(E238)+MINUTE(E238),Для_расчетов!$E$4:$F$15,2)</f>
        <v>0.5</v>
      </c>
      <c r="H238" s="11" t="str">
        <f>IF(AND(A238=Результаты!$A$3,B238=Результаты!$B$3,C238=Результаты!$C$3),"Отбор","")</f>
        <v/>
      </c>
      <c r="I238" s="10"/>
    </row>
    <row r="239" spans="1:9" x14ac:dyDescent="0.25">
      <c r="A239" s="8"/>
      <c r="B239" s="8"/>
      <c r="C239" s="8"/>
      <c r="D239" s="8"/>
      <c r="E239" s="9"/>
      <c r="F239" s="11" t="str">
        <f t="shared" si="3"/>
        <v>ТМ</v>
      </c>
      <c r="G239" s="11">
        <f>VLOOKUP(HOUR(E239)+MINUTE(E239),Для_расчетов!$E$4:$F$15,2)</f>
        <v>0.5</v>
      </c>
      <c r="H239" s="11" t="str">
        <f>IF(AND(A239=Результаты!$A$3,B239=Результаты!$B$3,C239=Результаты!$C$3),"Отбор","")</f>
        <v/>
      </c>
      <c r="I239" s="10"/>
    </row>
    <row r="240" spans="1:9" x14ac:dyDescent="0.25">
      <c r="A240" s="8"/>
      <c r="B240" s="8"/>
      <c r="C240" s="8"/>
      <c r="D240" s="8"/>
      <c r="E240" s="9"/>
      <c r="F240" s="11" t="str">
        <f t="shared" si="3"/>
        <v>ТМ</v>
      </c>
      <c r="G240" s="11">
        <f>VLOOKUP(HOUR(E240)+MINUTE(E240),Для_расчетов!$E$4:$F$15,2)</f>
        <v>0.5</v>
      </c>
      <c r="H240" s="11" t="str">
        <f>IF(AND(A240=Результаты!$A$3,B240=Результаты!$B$3,C240=Результаты!$C$3),"Отбор","")</f>
        <v/>
      </c>
      <c r="I240" s="10"/>
    </row>
    <row r="241" spans="1:9" x14ac:dyDescent="0.25">
      <c r="A241" s="8"/>
      <c r="B241" s="8"/>
      <c r="C241" s="8"/>
      <c r="D241" s="8"/>
      <c r="E241" s="9"/>
      <c r="F241" s="11" t="str">
        <f t="shared" si="3"/>
        <v>ТМ</v>
      </c>
      <c r="G241" s="11">
        <f>VLOOKUP(HOUR(E241)+MINUTE(E241),Для_расчетов!$E$4:$F$15,2)</f>
        <v>0.5</v>
      </c>
      <c r="H241" s="11" t="str">
        <f>IF(AND(A241=Результаты!$A$3,B241=Результаты!$B$3,C241=Результаты!$C$3),"Отбор","")</f>
        <v/>
      </c>
      <c r="I241" s="10"/>
    </row>
    <row r="242" spans="1:9" x14ac:dyDescent="0.25">
      <c r="A242" s="8"/>
      <c r="B242" s="8"/>
      <c r="C242" s="8"/>
      <c r="D242" s="8"/>
      <c r="E242" s="9"/>
      <c r="F242" s="11" t="str">
        <f t="shared" si="3"/>
        <v>ТМ</v>
      </c>
      <c r="G242" s="11">
        <f>VLOOKUP(HOUR(E242)+MINUTE(E242),Для_расчетов!$E$4:$F$15,2)</f>
        <v>0.5</v>
      </c>
      <c r="H242" s="11" t="str">
        <f>IF(AND(A242=Результаты!$A$3,B242=Результаты!$B$3,C242=Результаты!$C$3),"Отбор","")</f>
        <v/>
      </c>
      <c r="I242" s="10"/>
    </row>
    <row r="243" spans="1:9" x14ac:dyDescent="0.25">
      <c r="A243" s="8"/>
      <c r="B243" s="8"/>
      <c r="C243" s="8"/>
      <c r="D243" s="8"/>
      <c r="E243" s="9"/>
      <c r="F243" s="11" t="str">
        <f t="shared" si="3"/>
        <v>ТМ</v>
      </c>
      <c r="G243" s="11">
        <f>VLOOKUP(HOUR(E243)+MINUTE(E243),Для_расчетов!$E$4:$F$15,2)</f>
        <v>0.5</v>
      </c>
      <c r="H243" s="11" t="str">
        <f>IF(AND(A243=Результаты!$A$3,B243=Результаты!$B$3,C243=Результаты!$C$3),"Отбор","")</f>
        <v/>
      </c>
      <c r="I243" s="10"/>
    </row>
    <row r="244" spans="1:9" x14ac:dyDescent="0.25">
      <c r="A244" s="8"/>
      <c r="B244" s="8"/>
      <c r="C244" s="8"/>
      <c r="D244" s="8"/>
      <c r="E244" s="9"/>
      <c r="F244" s="11" t="str">
        <f t="shared" si="3"/>
        <v>ТМ</v>
      </c>
      <c r="G244" s="11">
        <f>VLOOKUP(HOUR(E244)+MINUTE(E244),Для_расчетов!$E$4:$F$15,2)</f>
        <v>0.5</v>
      </c>
      <c r="H244" s="11" t="str">
        <f>IF(AND(A244=Результаты!$A$3,B244=Результаты!$B$3,C244=Результаты!$C$3),"Отбор","")</f>
        <v/>
      </c>
      <c r="I244" s="10"/>
    </row>
    <row r="245" spans="1:9" x14ac:dyDescent="0.25">
      <c r="A245" s="8"/>
      <c r="B245" s="8"/>
      <c r="C245" s="8"/>
      <c r="D245" s="8"/>
      <c r="E245" s="9"/>
      <c r="F245" s="11" t="str">
        <f t="shared" si="3"/>
        <v>ТМ</v>
      </c>
      <c r="G245" s="11">
        <f>VLOOKUP(HOUR(E245)+MINUTE(E245),Для_расчетов!$E$4:$F$15,2)</f>
        <v>0.5</v>
      </c>
      <c r="H245" s="11" t="str">
        <f>IF(AND(A245=Результаты!$A$3,B245=Результаты!$B$3,C245=Результаты!$C$3),"Отбор","")</f>
        <v/>
      </c>
      <c r="I245" s="10"/>
    </row>
    <row r="246" spans="1:9" x14ac:dyDescent="0.25">
      <c r="A246" s="8"/>
      <c r="B246" s="8"/>
      <c r="C246" s="8"/>
      <c r="D246" s="8"/>
      <c r="E246" s="9"/>
      <c r="F246" s="11" t="str">
        <f t="shared" si="3"/>
        <v>ТМ</v>
      </c>
      <c r="G246" s="11">
        <f>VLOOKUP(HOUR(E246)+MINUTE(E246),Для_расчетов!$E$4:$F$15,2)</f>
        <v>0.5</v>
      </c>
      <c r="H246" s="11" t="str">
        <f>IF(AND(A246=Результаты!$A$3,B246=Результаты!$B$3,C246=Результаты!$C$3),"Отбор","")</f>
        <v/>
      </c>
      <c r="I246" s="10"/>
    </row>
    <row r="247" spans="1:9" x14ac:dyDescent="0.25">
      <c r="A247" s="8"/>
      <c r="B247" s="8"/>
      <c r="C247" s="8"/>
      <c r="D247" s="8"/>
      <c r="E247" s="9"/>
      <c r="F247" s="11" t="str">
        <f t="shared" si="3"/>
        <v>ТМ</v>
      </c>
      <c r="G247" s="11">
        <f>VLOOKUP(HOUR(E247)+MINUTE(E247),Для_расчетов!$E$4:$F$15,2)</f>
        <v>0.5</v>
      </c>
      <c r="H247" s="11" t="str">
        <f>IF(AND(A247=Результаты!$A$3,B247=Результаты!$B$3,C247=Результаты!$C$3),"Отбор","")</f>
        <v/>
      </c>
      <c r="I247" s="10"/>
    </row>
    <row r="248" spans="1:9" x14ac:dyDescent="0.25">
      <c r="A248" s="8"/>
      <c r="B248" s="8"/>
      <c r="C248" s="8"/>
      <c r="D248" s="8"/>
      <c r="E248" s="9"/>
      <c r="F248" s="11" t="str">
        <f t="shared" si="3"/>
        <v>ТМ</v>
      </c>
      <c r="G248" s="11">
        <f>VLOOKUP(HOUR(E248)+MINUTE(E248),Для_расчетов!$E$4:$F$15,2)</f>
        <v>0.5</v>
      </c>
      <c r="H248" s="11" t="str">
        <f>IF(AND(A248=Результаты!$A$3,B248=Результаты!$B$3,C248=Результаты!$C$3),"Отбор","")</f>
        <v/>
      </c>
      <c r="I248" s="10"/>
    </row>
    <row r="249" spans="1:9" x14ac:dyDescent="0.25">
      <c r="A249" s="8"/>
      <c r="B249" s="8"/>
      <c r="C249" s="8"/>
      <c r="D249" s="8"/>
      <c r="E249" s="9"/>
      <c r="F249" s="11" t="str">
        <f t="shared" si="3"/>
        <v>ТМ</v>
      </c>
      <c r="G249" s="11">
        <f>VLOOKUP(HOUR(E249)+MINUTE(E249),Для_расчетов!$E$4:$F$15,2)</f>
        <v>0.5</v>
      </c>
      <c r="H249" s="11" t="str">
        <f>IF(AND(A249=Результаты!$A$3,B249=Результаты!$B$3,C249=Результаты!$C$3),"Отбор","")</f>
        <v/>
      </c>
      <c r="I249" s="10"/>
    </row>
    <row r="250" spans="1:9" x14ac:dyDescent="0.25">
      <c r="A250" s="8"/>
      <c r="B250" s="8"/>
      <c r="C250" s="8"/>
      <c r="D250" s="8"/>
      <c r="E250" s="9"/>
      <c r="F250" s="11" t="str">
        <f t="shared" si="3"/>
        <v>ТМ</v>
      </c>
      <c r="G250" s="11">
        <f>VLOOKUP(HOUR(E250)+MINUTE(E250),Для_расчетов!$E$4:$F$15,2)</f>
        <v>0.5</v>
      </c>
      <c r="H250" s="11" t="str">
        <f>IF(AND(A250=Результаты!$A$3,B250=Результаты!$B$3,C250=Результаты!$C$3),"Отбор","")</f>
        <v/>
      </c>
      <c r="I250" s="10"/>
    </row>
    <row r="251" spans="1:9" x14ac:dyDescent="0.25">
      <c r="A251" s="8"/>
      <c r="B251" s="8"/>
      <c r="C251" s="8"/>
      <c r="D251" s="8"/>
      <c r="E251" s="9"/>
      <c r="F251" s="11" t="str">
        <f t="shared" si="3"/>
        <v>ТМ</v>
      </c>
      <c r="G251" s="11">
        <f>VLOOKUP(HOUR(E251)+MINUTE(E251),Для_расчетов!$E$4:$F$15,2)</f>
        <v>0.5</v>
      </c>
      <c r="H251" s="11" t="str">
        <f>IF(AND(A251=Результаты!$A$3,B251=Результаты!$B$3,C251=Результаты!$C$3),"Отбор","")</f>
        <v/>
      </c>
      <c r="I251" s="10"/>
    </row>
    <row r="252" spans="1:9" x14ac:dyDescent="0.25">
      <c r="A252" s="8"/>
      <c r="B252" s="8"/>
      <c r="C252" s="8"/>
      <c r="D252" s="8"/>
      <c r="E252" s="9"/>
      <c r="F252" s="11" t="str">
        <f t="shared" si="3"/>
        <v>ТМ</v>
      </c>
      <c r="G252" s="11">
        <f>VLOOKUP(HOUR(E252)+MINUTE(E252),Для_расчетов!$E$4:$F$15,2)</f>
        <v>0.5</v>
      </c>
      <c r="H252" s="11" t="str">
        <f>IF(AND(A252=Результаты!$A$3,B252=Результаты!$B$3,C252=Результаты!$C$3),"Отбор","")</f>
        <v/>
      </c>
      <c r="I252" s="10"/>
    </row>
    <row r="253" spans="1:9" x14ac:dyDescent="0.25">
      <c r="A253" s="8"/>
      <c r="B253" s="8"/>
      <c r="C253" s="8"/>
      <c r="D253" s="8"/>
      <c r="E253" s="9"/>
      <c r="F253" s="11" t="str">
        <f t="shared" si="3"/>
        <v>ТМ</v>
      </c>
      <c r="G253" s="11">
        <f>VLOOKUP(HOUR(E253)+MINUTE(E253),Для_расчетов!$E$4:$F$15,2)</f>
        <v>0.5</v>
      </c>
      <c r="H253" s="11" t="str">
        <f>IF(AND(A253=Результаты!$A$3,B253=Результаты!$B$3,C253=Результаты!$C$3),"Отбор","")</f>
        <v/>
      </c>
      <c r="I253" s="10"/>
    </row>
    <row r="254" spans="1:9" x14ac:dyDescent="0.25">
      <c r="A254" s="8"/>
      <c r="B254" s="8"/>
      <c r="C254" s="8"/>
      <c r="D254" s="8"/>
      <c r="E254" s="9"/>
      <c r="F254" s="11" t="str">
        <f t="shared" si="3"/>
        <v>ТМ</v>
      </c>
      <c r="G254" s="11">
        <f>VLOOKUP(HOUR(E254)+MINUTE(E254),Для_расчетов!$E$4:$F$15,2)</f>
        <v>0.5</v>
      </c>
      <c r="H254" s="11" t="str">
        <f>IF(AND(A254=Результаты!$A$3,B254=Результаты!$B$3,C254=Результаты!$C$3),"Отбор","")</f>
        <v/>
      </c>
      <c r="I254" s="10"/>
    </row>
    <row r="255" spans="1:9" x14ac:dyDescent="0.25">
      <c r="A255" s="8"/>
      <c r="B255" s="8"/>
      <c r="C255" s="8"/>
      <c r="D255" s="8"/>
      <c r="E255" s="9"/>
      <c r="F255" s="11" t="str">
        <f t="shared" si="3"/>
        <v>ТМ</v>
      </c>
      <c r="G255" s="11">
        <f>VLOOKUP(HOUR(E255)+MINUTE(E255),Для_расчетов!$E$4:$F$15,2)</f>
        <v>0.5</v>
      </c>
      <c r="H255" s="11" t="str">
        <f>IF(AND(A255=Результаты!$A$3,B255=Результаты!$B$3,C255=Результаты!$C$3),"Отбор","")</f>
        <v/>
      </c>
      <c r="I255" s="10"/>
    </row>
    <row r="256" spans="1:9" x14ac:dyDescent="0.25">
      <c r="A256" s="8"/>
      <c r="B256" s="8"/>
      <c r="C256" s="8"/>
      <c r="D256" s="8"/>
      <c r="E256" s="9"/>
      <c r="F256" s="11" t="str">
        <f t="shared" si="3"/>
        <v>ТМ</v>
      </c>
      <c r="G256" s="11">
        <f>VLOOKUP(HOUR(E256)+MINUTE(E256),Для_расчетов!$E$4:$F$15,2)</f>
        <v>0.5</v>
      </c>
      <c r="H256" s="11" t="str">
        <f>IF(AND(A256=Результаты!$A$3,B256=Результаты!$B$3,C256=Результаты!$C$3),"Отбор","")</f>
        <v/>
      </c>
      <c r="I256" s="10"/>
    </row>
    <row r="257" spans="1:9" x14ac:dyDescent="0.25">
      <c r="A257" s="8"/>
      <c r="B257" s="8"/>
      <c r="C257" s="8"/>
      <c r="D257" s="8"/>
      <c r="E257" s="9"/>
      <c r="F257" s="11" t="str">
        <f t="shared" si="3"/>
        <v>ТМ</v>
      </c>
      <c r="G257" s="11">
        <f>VLOOKUP(HOUR(E257)+MINUTE(E257),Для_расчетов!$E$4:$F$15,2)</f>
        <v>0.5</v>
      </c>
      <c r="H257" s="11" t="str">
        <f>IF(AND(A257=Результаты!$A$3,B257=Результаты!$B$3,C257=Результаты!$C$3),"Отбор","")</f>
        <v/>
      </c>
      <c r="I257" s="10"/>
    </row>
    <row r="258" spans="1:9" x14ac:dyDescent="0.25">
      <c r="A258" s="8"/>
      <c r="B258" s="8"/>
      <c r="C258" s="8"/>
      <c r="D258" s="8"/>
      <c r="E258" s="9"/>
      <c r="F258" s="11" t="str">
        <f t="shared" ref="F258:F321" si="4">IF(HOUR(E258)+MINUTE(E258)&gt;2,"ТБ","ТМ")</f>
        <v>ТМ</v>
      </c>
      <c r="G258" s="11">
        <f>VLOOKUP(HOUR(E258)+MINUTE(E258),Для_расчетов!$E$4:$F$15,2)</f>
        <v>0.5</v>
      </c>
      <c r="H258" s="11" t="str">
        <f>IF(AND(A258=Результаты!$A$3,B258=Результаты!$B$3,C258=Результаты!$C$3),"Отбор","")</f>
        <v/>
      </c>
      <c r="I258" s="10"/>
    </row>
    <row r="259" spans="1:9" x14ac:dyDescent="0.25">
      <c r="A259" s="8"/>
      <c r="B259" s="8"/>
      <c r="C259" s="8"/>
      <c r="D259" s="8"/>
      <c r="E259" s="9"/>
      <c r="F259" s="11" t="str">
        <f t="shared" si="4"/>
        <v>ТМ</v>
      </c>
      <c r="G259" s="11">
        <f>VLOOKUP(HOUR(E259)+MINUTE(E259),Для_расчетов!$E$4:$F$15,2)</f>
        <v>0.5</v>
      </c>
      <c r="H259" s="11" t="str">
        <f>IF(AND(A259=Результаты!$A$3,B259=Результаты!$B$3,C259=Результаты!$C$3),"Отбор","")</f>
        <v/>
      </c>
      <c r="I259" s="10"/>
    </row>
    <row r="260" spans="1:9" x14ac:dyDescent="0.25">
      <c r="A260" s="8"/>
      <c r="B260" s="8"/>
      <c r="C260" s="8"/>
      <c r="D260" s="8"/>
      <c r="E260" s="9"/>
      <c r="F260" s="11" t="str">
        <f t="shared" si="4"/>
        <v>ТМ</v>
      </c>
      <c r="G260" s="11">
        <f>VLOOKUP(HOUR(E260)+MINUTE(E260),Для_расчетов!$E$4:$F$15,2)</f>
        <v>0.5</v>
      </c>
      <c r="H260" s="11" t="str">
        <f>IF(AND(A260=Результаты!$A$3,B260=Результаты!$B$3,C260=Результаты!$C$3),"Отбор","")</f>
        <v/>
      </c>
      <c r="I260" s="10"/>
    </row>
    <row r="261" spans="1:9" x14ac:dyDescent="0.25">
      <c r="A261" s="8"/>
      <c r="B261" s="8"/>
      <c r="C261" s="8"/>
      <c r="D261" s="8"/>
      <c r="E261" s="9"/>
      <c r="F261" s="11" t="str">
        <f t="shared" si="4"/>
        <v>ТМ</v>
      </c>
      <c r="G261" s="11">
        <f>VLOOKUP(HOUR(E261)+MINUTE(E261),Для_расчетов!$E$4:$F$15,2)</f>
        <v>0.5</v>
      </c>
      <c r="H261" s="11" t="str">
        <f>IF(AND(A261=Результаты!$A$3,B261=Результаты!$B$3,C261=Результаты!$C$3),"Отбор","")</f>
        <v/>
      </c>
      <c r="I261" s="10"/>
    </row>
    <row r="262" spans="1:9" x14ac:dyDescent="0.25">
      <c r="A262" s="8"/>
      <c r="B262" s="8"/>
      <c r="C262" s="8"/>
      <c r="D262" s="8"/>
      <c r="E262" s="9"/>
      <c r="F262" s="11" t="str">
        <f t="shared" si="4"/>
        <v>ТМ</v>
      </c>
      <c r="G262" s="11">
        <f>VLOOKUP(HOUR(E262)+MINUTE(E262),Для_расчетов!$E$4:$F$15,2)</f>
        <v>0.5</v>
      </c>
      <c r="H262" s="11" t="str">
        <f>IF(AND(A262=Результаты!$A$3,B262=Результаты!$B$3,C262=Результаты!$C$3),"Отбор","")</f>
        <v/>
      </c>
      <c r="I262" s="10"/>
    </row>
    <row r="263" spans="1:9" x14ac:dyDescent="0.25">
      <c r="A263" s="8"/>
      <c r="B263" s="8"/>
      <c r="C263" s="8"/>
      <c r="D263" s="8"/>
      <c r="E263" s="9"/>
      <c r="F263" s="11" t="str">
        <f t="shared" si="4"/>
        <v>ТМ</v>
      </c>
      <c r="G263" s="11">
        <f>VLOOKUP(HOUR(E263)+MINUTE(E263),Для_расчетов!$E$4:$F$15,2)</f>
        <v>0.5</v>
      </c>
      <c r="H263" s="11" t="str">
        <f>IF(AND(A263=Результаты!$A$3,B263=Результаты!$B$3,C263=Результаты!$C$3),"Отбор","")</f>
        <v/>
      </c>
      <c r="I263" s="10"/>
    </row>
    <row r="264" spans="1:9" x14ac:dyDescent="0.25">
      <c r="A264" s="8"/>
      <c r="B264" s="8"/>
      <c r="C264" s="8"/>
      <c r="D264" s="8"/>
      <c r="E264" s="9"/>
      <c r="F264" s="11" t="str">
        <f t="shared" si="4"/>
        <v>ТМ</v>
      </c>
      <c r="G264" s="11">
        <f>VLOOKUP(HOUR(E264)+MINUTE(E264),Для_расчетов!$E$4:$F$15,2)</f>
        <v>0.5</v>
      </c>
      <c r="H264" s="11" t="str">
        <f>IF(AND(A264=Результаты!$A$3,B264=Результаты!$B$3,C264=Результаты!$C$3),"Отбор","")</f>
        <v/>
      </c>
      <c r="I264" s="10"/>
    </row>
    <row r="265" spans="1:9" x14ac:dyDescent="0.25">
      <c r="A265" s="8"/>
      <c r="B265" s="8"/>
      <c r="C265" s="8"/>
      <c r="D265" s="8"/>
      <c r="E265" s="9"/>
      <c r="F265" s="11" t="str">
        <f t="shared" si="4"/>
        <v>ТМ</v>
      </c>
      <c r="G265" s="11">
        <f>VLOOKUP(HOUR(E265)+MINUTE(E265),Для_расчетов!$E$4:$F$15,2)</f>
        <v>0.5</v>
      </c>
      <c r="H265" s="11" t="str">
        <f>IF(AND(A265=Результаты!$A$3,B265=Результаты!$B$3,C265=Результаты!$C$3),"Отбор","")</f>
        <v/>
      </c>
      <c r="I265" s="10"/>
    </row>
    <row r="266" spans="1:9" x14ac:dyDescent="0.25">
      <c r="A266" s="8"/>
      <c r="B266" s="8"/>
      <c r="C266" s="8"/>
      <c r="D266" s="8"/>
      <c r="E266" s="9"/>
      <c r="F266" s="11" t="str">
        <f t="shared" si="4"/>
        <v>ТМ</v>
      </c>
      <c r="G266" s="11">
        <f>VLOOKUP(HOUR(E266)+MINUTE(E266),Для_расчетов!$E$4:$F$15,2)</f>
        <v>0.5</v>
      </c>
      <c r="H266" s="11" t="str">
        <f>IF(AND(A266=Результаты!$A$3,B266=Результаты!$B$3,C266=Результаты!$C$3),"Отбор","")</f>
        <v/>
      </c>
      <c r="I266" s="10"/>
    </row>
    <row r="267" spans="1:9" x14ac:dyDescent="0.25">
      <c r="A267" s="8"/>
      <c r="B267" s="8"/>
      <c r="C267" s="8"/>
      <c r="D267" s="8"/>
      <c r="E267" s="9"/>
      <c r="F267" s="11" t="str">
        <f t="shared" si="4"/>
        <v>ТМ</v>
      </c>
      <c r="G267" s="11">
        <f>VLOOKUP(HOUR(E267)+MINUTE(E267),Для_расчетов!$E$4:$F$15,2)</f>
        <v>0.5</v>
      </c>
      <c r="H267" s="11" t="str">
        <f>IF(AND(A267=Результаты!$A$3,B267=Результаты!$B$3,C267=Результаты!$C$3),"Отбор","")</f>
        <v/>
      </c>
      <c r="I267" s="10"/>
    </row>
    <row r="268" spans="1:9" x14ac:dyDescent="0.25">
      <c r="A268" s="8"/>
      <c r="B268" s="8"/>
      <c r="C268" s="8"/>
      <c r="D268" s="8"/>
      <c r="E268" s="9"/>
      <c r="F268" s="11" t="str">
        <f t="shared" si="4"/>
        <v>ТМ</v>
      </c>
      <c r="G268" s="11">
        <f>VLOOKUP(HOUR(E268)+MINUTE(E268),Для_расчетов!$E$4:$F$15,2)</f>
        <v>0.5</v>
      </c>
      <c r="H268" s="11" t="str">
        <f>IF(AND(A268=Результаты!$A$3,B268=Результаты!$B$3,C268=Результаты!$C$3),"Отбор","")</f>
        <v/>
      </c>
      <c r="I268" s="10"/>
    </row>
    <row r="269" spans="1:9" x14ac:dyDescent="0.25">
      <c r="A269" s="8"/>
      <c r="B269" s="8"/>
      <c r="C269" s="8"/>
      <c r="D269" s="8"/>
      <c r="E269" s="9"/>
      <c r="F269" s="11" t="str">
        <f t="shared" si="4"/>
        <v>ТМ</v>
      </c>
      <c r="G269" s="11">
        <f>VLOOKUP(HOUR(E269)+MINUTE(E269),Для_расчетов!$E$4:$F$15,2)</f>
        <v>0.5</v>
      </c>
      <c r="H269" s="11" t="str">
        <f>IF(AND(A269=Результаты!$A$3,B269=Результаты!$B$3,C269=Результаты!$C$3),"Отбор","")</f>
        <v/>
      </c>
      <c r="I269" s="10"/>
    </row>
    <row r="270" spans="1:9" x14ac:dyDescent="0.25">
      <c r="A270" s="8"/>
      <c r="B270" s="8"/>
      <c r="C270" s="8"/>
      <c r="D270" s="8"/>
      <c r="E270" s="9"/>
      <c r="F270" s="11" t="str">
        <f t="shared" si="4"/>
        <v>ТМ</v>
      </c>
      <c r="G270" s="11">
        <f>VLOOKUP(HOUR(E270)+MINUTE(E270),Для_расчетов!$E$4:$F$15,2)</f>
        <v>0.5</v>
      </c>
      <c r="H270" s="11" t="str">
        <f>IF(AND(A270=Результаты!$A$3,B270=Результаты!$B$3,C270=Результаты!$C$3),"Отбор","")</f>
        <v/>
      </c>
      <c r="I270" s="10"/>
    </row>
    <row r="271" spans="1:9" x14ac:dyDescent="0.25">
      <c r="A271" s="8"/>
      <c r="B271" s="8"/>
      <c r="C271" s="8"/>
      <c r="D271" s="8"/>
      <c r="E271" s="9"/>
      <c r="F271" s="11" t="str">
        <f t="shared" si="4"/>
        <v>ТМ</v>
      </c>
      <c r="G271" s="11">
        <f>VLOOKUP(HOUR(E271)+MINUTE(E271),Для_расчетов!$E$4:$F$15,2)</f>
        <v>0.5</v>
      </c>
      <c r="H271" s="11" t="str">
        <f>IF(AND(A271=Результаты!$A$3,B271=Результаты!$B$3,C271=Результаты!$C$3),"Отбор","")</f>
        <v/>
      </c>
      <c r="I271" s="10"/>
    </row>
    <row r="272" spans="1:9" x14ac:dyDescent="0.25">
      <c r="A272" s="8"/>
      <c r="B272" s="8"/>
      <c r="C272" s="8"/>
      <c r="D272" s="8"/>
      <c r="E272" s="9"/>
      <c r="F272" s="11" t="str">
        <f t="shared" si="4"/>
        <v>ТМ</v>
      </c>
      <c r="G272" s="11">
        <f>VLOOKUP(HOUR(E272)+MINUTE(E272),Для_расчетов!$E$4:$F$15,2)</f>
        <v>0.5</v>
      </c>
      <c r="H272" s="11" t="str">
        <f>IF(AND(A272=Результаты!$A$3,B272=Результаты!$B$3,C272=Результаты!$C$3),"Отбор","")</f>
        <v/>
      </c>
      <c r="I272" s="10"/>
    </row>
    <row r="273" spans="1:9" x14ac:dyDescent="0.25">
      <c r="A273" s="8"/>
      <c r="B273" s="8"/>
      <c r="C273" s="8"/>
      <c r="D273" s="8"/>
      <c r="E273" s="9"/>
      <c r="F273" s="11" t="str">
        <f t="shared" si="4"/>
        <v>ТМ</v>
      </c>
      <c r="G273" s="11">
        <f>VLOOKUP(HOUR(E273)+MINUTE(E273),Для_расчетов!$E$4:$F$15,2)</f>
        <v>0.5</v>
      </c>
      <c r="H273" s="11" t="str">
        <f>IF(AND(A273=Результаты!$A$3,B273=Результаты!$B$3,C273=Результаты!$C$3),"Отбор","")</f>
        <v/>
      </c>
      <c r="I273" s="10"/>
    </row>
    <row r="274" spans="1:9" x14ac:dyDescent="0.25">
      <c r="A274" s="8"/>
      <c r="B274" s="8"/>
      <c r="C274" s="8"/>
      <c r="D274" s="8"/>
      <c r="E274" s="9"/>
      <c r="F274" s="11" t="str">
        <f t="shared" si="4"/>
        <v>ТМ</v>
      </c>
      <c r="G274" s="11">
        <f>VLOOKUP(HOUR(E274)+MINUTE(E274),Для_расчетов!$E$4:$F$15,2)</f>
        <v>0.5</v>
      </c>
      <c r="H274" s="11" t="str">
        <f>IF(AND(A274=Результаты!$A$3,B274=Результаты!$B$3,C274=Результаты!$C$3),"Отбор","")</f>
        <v/>
      </c>
      <c r="I274" s="10"/>
    </row>
    <row r="275" spans="1:9" x14ac:dyDescent="0.25">
      <c r="A275" s="8"/>
      <c r="B275" s="8"/>
      <c r="C275" s="8"/>
      <c r="D275" s="8"/>
      <c r="E275" s="9"/>
      <c r="F275" s="11" t="str">
        <f t="shared" si="4"/>
        <v>ТМ</v>
      </c>
      <c r="G275" s="11">
        <f>VLOOKUP(HOUR(E275)+MINUTE(E275),Для_расчетов!$E$4:$F$15,2)</f>
        <v>0.5</v>
      </c>
      <c r="H275" s="11" t="str">
        <f>IF(AND(A275=Результаты!$A$3,B275=Результаты!$B$3,C275=Результаты!$C$3),"Отбор","")</f>
        <v/>
      </c>
      <c r="I275" s="10"/>
    </row>
    <row r="276" spans="1:9" x14ac:dyDescent="0.25">
      <c r="A276" s="8"/>
      <c r="B276" s="8"/>
      <c r="C276" s="8"/>
      <c r="D276" s="8"/>
      <c r="E276" s="9"/>
      <c r="F276" s="11" t="str">
        <f t="shared" si="4"/>
        <v>ТМ</v>
      </c>
      <c r="G276" s="11">
        <f>VLOOKUP(HOUR(E276)+MINUTE(E276),Для_расчетов!$E$4:$F$15,2)</f>
        <v>0.5</v>
      </c>
      <c r="H276" s="11" t="str">
        <f>IF(AND(A276=Результаты!$A$3,B276=Результаты!$B$3,C276=Результаты!$C$3),"Отбор","")</f>
        <v/>
      </c>
      <c r="I276" s="10"/>
    </row>
    <row r="277" spans="1:9" x14ac:dyDescent="0.25">
      <c r="A277" s="8"/>
      <c r="B277" s="8"/>
      <c r="C277" s="8"/>
      <c r="D277" s="8"/>
      <c r="E277" s="9"/>
      <c r="F277" s="11" t="str">
        <f t="shared" si="4"/>
        <v>ТМ</v>
      </c>
      <c r="G277" s="11">
        <f>VLOOKUP(HOUR(E277)+MINUTE(E277),Для_расчетов!$E$4:$F$15,2)</f>
        <v>0.5</v>
      </c>
      <c r="H277" s="11" t="str">
        <f>IF(AND(A277=Результаты!$A$3,B277=Результаты!$B$3,C277=Результаты!$C$3),"Отбор","")</f>
        <v/>
      </c>
      <c r="I277" s="10"/>
    </row>
    <row r="278" spans="1:9" x14ac:dyDescent="0.25">
      <c r="A278" s="8"/>
      <c r="B278" s="8"/>
      <c r="C278" s="8"/>
      <c r="D278" s="8"/>
      <c r="E278" s="9"/>
      <c r="F278" s="11" t="str">
        <f t="shared" si="4"/>
        <v>ТМ</v>
      </c>
      <c r="G278" s="11">
        <f>VLOOKUP(HOUR(E278)+MINUTE(E278),Для_расчетов!$E$4:$F$15,2)</f>
        <v>0.5</v>
      </c>
      <c r="H278" s="11" t="str">
        <f>IF(AND(A278=Результаты!$A$3,B278=Результаты!$B$3,C278=Результаты!$C$3),"Отбор","")</f>
        <v/>
      </c>
      <c r="I278" s="10"/>
    </row>
    <row r="279" spans="1:9" x14ac:dyDescent="0.25">
      <c r="A279" s="8"/>
      <c r="B279" s="8"/>
      <c r="C279" s="8"/>
      <c r="D279" s="8"/>
      <c r="E279" s="9"/>
      <c r="F279" s="11" t="str">
        <f t="shared" si="4"/>
        <v>ТМ</v>
      </c>
      <c r="G279" s="11">
        <f>VLOOKUP(HOUR(E279)+MINUTE(E279),Для_расчетов!$E$4:$F$15,2)</f>
        <v>0.5</v>
      </c>
      <c r="H279" s="11" t="str">
        <f>IF(AND(A279=Результаты!$A$3,B279=Результаты!$B$3,C279=Результаты!$C$3),"Отбор","")</f>
        <v/>
      </c>
      <c r="I279" s="10"/>
    </row>
    <row r="280" spans="1:9" x14ac:dyDescent="0.25">
      <c r="A280" s="8"/>
      <c r="B280" s="8"/>
      <c r="C280" s="8"/>
      <c r="D280" s="8"/>
      <c r="E280" s="9"/>
      <c r="F280" s="11" t="str">
        <f t="shared" si="4"/>
        <v>ТМ</v>
      </c>
      <c r="G280" s="11">
        <f>VLOOKUP(HOUR(E280)+MINUTE(E280),Для_расчетов!$E$4:$F$15,2)</f>
        <v>0.5</v>
      </c>
      <c r="H280" s="11" t="str">
        <f>IF(AND(A280=Результаты!$A$3,B280=Результаты!$B$3,C280=Результаты!$C$3),"Отбор","")</f>
        <v/>
      </c>
      <c r="I280" s="10"/>
    </row>
    <row r="281" spans="1:9" x14ac:dyDescent="0.25">
      <c r="A281" s="8"/>
      <c r="B281" s="8"/>
      <c r="C281" s="8"/>
      <c r="D281" s="8"/>
      <c r="E281" s="9"/>
      <c r="F281" s="11" t="str">
        <f t="shared" si="4"/>
        <v>ТМ</v>
      </c>
      <c r="G281" s="11">
        <f>VLOOKUP(HOUR(E281)+MINUTE(E281),Для_расчетов!$E$4:$F$15,2)</f>
        <v>0.5</v>
      </c>
      <c r="H281" s="11" t="str">
        <f>IF(AND(A281=Результаты!$A$3,B281=Результаты!$B$3,C281=Результаты!$C$3),"Отбор","")</f>
        <v/>
      </c>
      <c r="I281" s="10"/>
    </row>
    <row r="282" spans="1:9" x14ac:dyDescent="0.25">
      <c r="A282" s="8"/>
      <c r="B282" s="8"/>
      <c r="C282" s="8"/>
      <c r="D282" s="8"/>
      <c r="E282" s="9"/>
      <c r="F282" s="11" t="str">
        <f t="shared" si="4"/>
        <v>ТМ</v>
      </c>
      <c r="G282" s="11">
        <f>VLOOKUP(HOUR(E282)+MINUTE(E282),Для_расчетов!$E$4:$F$15,2)</f>
        <v>0.5</v>
      </c>
      <c r="H282" s="11" t="str">
        <f>IF(AND(A282=Результаты!$A$3,B282=Результаты!$B$3,C282=Результаты!$C$3),"Отбор","")</f>
        <v/>
      </c>
      <c r="I282" s="10"/>
    </row>
    <row r="283" spans="1:9" x14ac:dyDescent="0.25">
      <c r="A283" s="8"/>
      <c r="B283" s="8"/>
      <c r="C283" s="8"/>
      <c r="D283" s="8"/>
      <c r="E283" s="9"/>
      <c r="F283" s="11" t="str">
        <f t="shared" si="4"/>
        <v>ТМ</v>
      </c>
      <c r="G283" s="11">
        <f>VLOOKUP(HOUR(E283)+MINUTE(E283),Для_расчетов!$E$4:$F$15,2)</f>
        <v>0.5</v>
      </c>
      <c r="H283" s="11" t="str">
        <f>IF(AND(A283=Результаты!$A$3,B283=Результаты!$B$3,C283=Результаты!$C$3),"Отбор","")</f>
        <v/>
      </c>
      <c r="I283" s="10"/>
    </row>
    <row r="284" spans="1:9" x14ac:dyDescent="0.25">
      <c r="A284" s="8"/>
      <c r="B284" s="8"/>
      <c r="C284" s="8"/>
      <c r="D284" s="8"/>
      <c r="E284" s="9"/>
      <c r="F284" s="11" t="str">
        <f t="shared" si="4"/>
        <v>ТМ</v>
      </c>
      <c r="G284" s="11">
        <f>VLOOKUP(HOUR(E284)+MINUTE(E284),Для_расчетов!$E$4:$F$15,2)</f>
        <v>0.5</v>
      </c>
      <c r="H284" s="11" t="str">
        <f>IF(AND(A284=Результаты!$A$3,B284=Результаты!$B$3,C284=Результаты!$C$3),"Отбор","")</f>
        <v/>
      </c>
      <c r="I284" s="10"/>
    </row>
    <row r="285" spans="1:9" x14ac:dyDescent="0.25">
      <c r="A285" s="8"/>
      <c r="B285" s="8"/>
      <c r="C285" s="8"/>
      <c r="D285" s="8"/>
      <c r="E285" s="9"/>
      <c r="F285" s="11" t="str">
        <f t="shared" si="4"/>
        <v>ТМ</v>
      </c>
      <c r="G285" s="11">
        <f>VLOOKUP(HOUR(E285)+MINUTE(E285),Для_расчетов!$E$4:$F$15,2)</f>
        <v>0.5</v>
      </c>
      <c r="H285" s="11" t="str">
        <f>IF(AND(A285=Результаты!$A$3,B285=Результаты!$B$3,C285=Результаты!$C$3),"Отбор","")</f>
        <v/>
      </c>
      <c r="I285" s="10"/>
    </row>
    <row r="286" spans="1:9" x14ac:dyDescent="0.25">
      <c r="A286" s="8"/>
      <c r="B286" s="8"/>
      <c r="C286" s="8"/>
      <c r="D286" s="8"/>
      <c r="E286" s="9"/>
      <c r="F286" s="11" t="str">
        <f t="shared" si="4"/>
        <v>ТМ</v>
      </c>
      <c r="G286" s="11">
        <f>VLOOKUP(HOUR(E286)+MINUTE(E286),Для_расчетов!$E$4:$F$15,2)</f>
        <v>0.5</v>
      </c>
      <c r="H286" s="11" t="str">
        <f>IF(AND(A286=Результаты!$A$3,B286=Результаты!$B$3,C286=Результаты!$C$3),"Отбор","")</f>
        <v/>
      </c>
      <c r="I286" s="10"/>
    </row>
    <row r="287" spans="1:9" x14ac:dyDescent="0.25">
      <c r="A287" s="8"/>
      <c r="B287" s="8"/>
      <c r="C287" s="8"/>
      <c r="D287" s="8"/>
      <c r="E287" s="9"/>
      <c r="F287" s="11" t="str">
        <f t="shared" si="4"/>
        <v>ТМ</v>
      </c>
      <c r="G287" s="11">
        <f>VLOOKUP(HOUR(E287)+MINUTE(E287),Для_расчетов!$E$4:$F$15,2)</f>
        <v>0.5</v>
      </c>
      <c r="H287" s="11" t="str">
        <f>IF(AND(A287=Результаты!$A$3,B287=Результаты!$B$3,C287=Результаты!$C$3),"Отбор","")</f>
        <v/>
      </c>
      <c r="I287" s="10"/>
    </row>
    <row r="288" spans="1:9" x14ac:dyDescent="0.25">
      <c r="A288" s="8"/>
      <c r="B288" s="8"/>
      <c r="C288" s="8"/>
      <c r="D288" s="8"/>
      <c r="E288" s="9"/>
      <c r="F288" s="11" t="str">
        <f t="shared" si="4"/>
        <v>ТМ</v>
      </c>
      <c r="G288" s="11">
        <f>VLOOKUP(HOUR(E288)+MINUTE(E288),Для_расчетов!$E$4:$F$15,2)</f>
        <v>0.5</v>
      </c>
      <c r="H288" s="11" t="str">
        <f>IF(AND(A288=Результаты!$A$3,B288=Результаты!$B$3,C288=Результаты!$C$3),"Отбор","")</f>
        <v/>
      </c>
      <c r="I288" s="10"/>
    </row>
    <row r="289" spans="1:9" x14ac:dyDescent="0.25">
      <c r="A289" s="8"/>
      <c r="B289" s="8"/>
      <c r="C289" s="8"/>
      <c r="D289" s="8"/>
      <c r="E289" s="9"/>
      <c r="F289" s="11" t="str">
        <f t="shared" si="4"/>
        <v>ТМ</v>
      </c>
      <c r="G289" s="11">
        <f>VLOOKUP(HOUR(E289)+MINUTE(E289),Для_расчетов!$E$4:$F$15,2)</f>
        <v>0.5</v>
      </c>
      <c r="H289" s="11" t="str">
        <f>IF(AND(A289=Результаты!$A$3,B289=Результаты!$B$3,C289=Результаты!$C$3),"Отбор","")</f>
        <v/>
      </c>
      <c r="I289" s="10"/>
    </row>
    <row r="290" spans="1:9" x14ac:dyDescent="0.25">
      <c r="A290" s="8"/>
      <c r="B290" s="8"/>
      <c r="C290" s="8"/>
      <c r="D290" s="8"/>
      <c r="E290" s="9"/>
      <c r="F290" s="11" t="str">
        <f t="shared" si="4"/>
        <v>ТМ</v>
      </c>
      <c r="G290" s="11">
        <f>VLOOKUP(HOUR(E290)+MINUTE(E290),Для_расчетов!$E$4:$F$15,2)</f>
        <v>0.5</v>
      </c>
      <c r="H290" s="11" t="str">
        <f>IF(AND(A290=Результаты!$A$3,B290=Результаты!$B$3,C290=Результаты!$C$3),"Отбор","")</f>
        <v/>
      </c>
      <c r="I290" s="10"/>
    </row>
    <row r="291" spans="1:9" x14ac:dyDescent="0.25">
      <c r="A291" s="8"/>
      <c r="B291" s="8"/>
      <c r="C291" s="8"/>
      <c r="D291" s="8"/>
      <c r="E291" s="9"/>
      <c r="F291" s="11" t="str">
        <f t="shared" si="4"/>
        <v>ТМ</v>
      </c>
      <c r="G291" s="11">
        <f>VLOOKUP(HOUR(E291)+MINUTE(E291),Для_расчетов!$E$4:$F$15,2)</f>
        <v>0.5</v>
      </c>
      <c r="H291" s="11" t="str">
        <f>IF(AND(A291=Результаты!$A$3,B291=Результаты!$B$3,C291=Результаты!$C$3),"Отбор","")</f>
        <v/>
      </c>
      <c r="I291" s="10"/>
    </row>
    <row r="292" spans="1:9" x14ac:dyDescent="0.25">
      <c r="A292" s="8"/>
      <c r="B292" s="8"/>
      <c r="C292" s="8"/>
      <c r="D292" s="8"/>
      <c r="E292" s="9"/>
      <c r="F292" s="11" t="str">
        <f t="shared" si="4"/>
        <v>ТМ</v>
      </c>
      <c r="G292" s="11">
        <f>VLOOKUP(HOUR(E292)+MINUTE(E292),Для_расчетов!$E$4:$F$15,2)</f>
        <v>0.5</v>
      </c>
      <c r="H292" s="11" t="str">
        <f>IF(AND(A292=Результаты!$A$3,B292=Результаты!$B$3,C292=Результаты!$C$3),"Отбор","")</f>
        <v/>
      </c>
      <c r="I292" s="10"/>
    </row>
    <row r="293" spans="1:9" x14ac:dyDescent="0.25">
      <c r="A293" s="8"/>
      <c r="B293" s="8"/>
      <c r="C293" s="8"/>
      <c r="D293" s="8"/>
      <c r="E293" s="9"/>
      <c r="F293" s="11" t="str">
        <f t="shared" si="4"/>
        <v>ТМ</v>
      </c>
      <c r="G293" s="11">
        <f>VLOOKUP(HOUR(E293)+MINUTE(E293),Для_расчетов!$E$4:$F$15,2)</f>
        <v>0.5</v>
      </c>
      <c r="H293" s="11" t="str">
        <f>IF(AND(A293=Результаты!$A$3,B293=Результаты!$B$3,C293=Результаты!$C$3),"Отбор","")</f>
        <v/>
      </c>
      <c r="I293" s="10"/>
    </row>
    <row r="294" spans="1:9" x14ac:dyDescent="0.25">
      <c r="A294" s="8"/>
      <c r="B294" s="8"/>
      <c r="C294" s="8"/>
      <c r="D294" s="8"/>
      <c r="E294" s="9"/>
      <c r="F294" s="11" t="str">
        <f t="shared" si="4"/>
        <v>ТМ</v>
      </c>
      <c r="G294" s="11">
        <f>VLOOKUP(HOUR(E294)+MINUTE(E294),Для_расчетов!$E$4:$F$15,2)</f>
        <v>0.5</v>
      </c>
      <c r="H294" s="11" t="str">
        <f>IF(AND(A294=Результаты!$A$3,B294=Результаты!$B$3,C294=Результаты!$C$3),"Отбор","")</f>
        <v/>
      </c>
      <c r="I294" s="10"/>
    </row>
    <row r="295" spans="1:9" x14ac:dyDescent="0.25">
      <c r="A295" s="8"/>
      <c r="B295" s="8"/>
      <c r="C295" s="8"/>
      <c r="D295" s="8"/>
      <c r="E295" s="9"/>
      <c r="F295" s="11" t="str">
        <f t="shared" si="4"/>
        <v>ТМ</v>
      </c>
      <c r="G295" s="11">
        <f>VLOOKUP(HOUR(E295)+MINUTE(E295),Для_расчетов!$E$4:$F$15,2)</f>
        <v>0.5</v>
      </c>
      <c r="H295" s="11" t="str">
        <f>IF(AND(A295=Результаты!$A$3,B295=Результаты!$B$3,C295=Результаты!$C$3),"Отбор","")</f>
        <v/>
      </c>
      <c r="I295" s="10"/>
    </row>
    <row r="296" spans="1:9" x14ac:dyDescent="0.25">
      <c r="A296" s="8"/>
      <c r="B296" s="8"/>
      <c r="C296" s="8"/>
      <c r="D296" s="8"/>
      <c r="E296" s="9"/>
      <c r="F296" s="11" t="str">
        <f t="shared" si="4"/>
        <v>ТМ</v>
      </c>
      <c r="G296" s="11">
        <f>VLOOKUP(HOUR(E296)+MINUTE(E296),Для_расчетов!$E$4:$F$15,2)</f>
        <v>0.5</v>
      </c>
      <c r="H296" s="11" t="str">
        <f>IF(AND(A296=Результаты!$A$3,B296=Результаты!$B$3,C296=Результаты!$C$3),"Отбор","")</f>
        <v/>
      </c>
      <c r="I296" s="10"/>
    </row>
    <row r="297" spans="1:9" x14ac:dyDescent="0.25">
      <c r="A297" s="8"/>
      <c r="B297" s="8"/>
      <c r="C297" s="8"/>
      <c r="D297" s="8"/>
      <c r="E297" s="9"/>
      <c r="F297" s="11" t="str">
        <f t="shared" si="4"/>
        <v>ТМ</v>
      </c>
      <c r="G297" s="11">
        <f>VLOOKUP(HOUR(E297)+MINUTE(E297),Для_расчетов!$E$4:$F$15,2)</f>
        <v>0.5</v>
      </c>
      <c r="H297" s="11" t="str">
        <f>IF(AND(A297=Результаты!$A$3,B297=Результаты!$B$3,C297=Результаты!$C$3),"Отбор","")</f>
        <v/>
      </c>
      <c r="I297" s="10"/>
    </row>
    <row r="298" spans="1:9" x14ac:dyDescent="0.25">
      <c r="A298" s="8"/>
      <c r="B298" s="8"/>
      <c r="C298" s="8"/>
      <c r="D298" s="8"/>
      <c r="E298" s="9"/>
      <c r="F298" s="11" t="str">
        <f t="shared" si="4"/>
        <v>ТМ</v>
      </c>
      <c r="G298" s="11">
        <f>VLOOKUP(HOUR(E298)+MINUTE(E298),Для_расчетов!$E$4:$F$15,2)</f>
        <v>0.5</v>
      </c>
      <c r="H298" s="11" t="str">
        <f>IF(AND(A298=Результаты!$A$3,B298=Результаты!$B$3,C298=Результаты!$C$3),"Отбор","")</f>
        <v/>
      </c>
      <c r="I298" s="10"/>
    </row>
    <row r="299" spans="1:9" x14ac:dyDescent="0.25">
      <c r="A299" s="8"/>
      <c r="B299" s="8"/>
      <c r="C299" s="8"/>
      <c r="D299" s="8"/>
      <c r="E299" s="9"/>
      <c r="F299" s="11" t="str">
        <f t="shared" si="4"/>
        <v>ТМ</v>
      </c>
      <c r="G299" s="11">
        <f>VLOOKUP(HOUR(E299)+MINUTE(E299),Для_расчетов!$E$4:$F$15,2)</f>
        <v>0.5</v>
      </c>
      <c r="H299" s="11" t="str">
        <f>IF(AND(A299=Результаты!$A$3,B299=Результаты!$B$3,C299=Результаты!$C$3),"Отбор","")</f>
        <v/>
      </c>
      <c r="I299" s="10"/>
    </row>
    <row r="300" spans="1:9" x14ac:dyDescent="0.25">
      <c r="A300" s="8"/>
      <c r="B300" s="8"/>
      <c r="C300" s="8"/>
      <c r="D300" s="8"/>
      <c r="E300" s="9"/>
      <c r="F300" s="11" t="str">
        <f t="shared" si="4"/>
        <v>ТМ</v>
      </c>
      <c r="G300" s="11">
        <f>VLOOKUP(HOUR(E300)+MINUTE(E300),Для_расчетов!$E$4:$F$15,2)</f>
        <v>0.5</v>
      </c>
      <c r="H300" s="11" t="str">
        <f>IF(AND(A300=Результаты!$A$3,B300=Результаты!$B$3,C300=Результаты!$C$3),"Отбор","")</f>
        <v/>
      </c>
      <c r="I300" s="10"/>
    </row>
    <row r="301" spans="1:9" x14ac:dyDescent="0.25">
      <c r="A301" s="8"/>
      <c r="B301" s="8"/>
      <c r="C301" s="8"/>
      <c r="D301" s="8"/>
      <c r="E301" s="9"/>
      <c r="F301" s="11" t="str">
        <f t="shared" si="4"/>
        <v>ТМ</v>
      </c>
      <c r="G301" s="11">
        <f>VLOOKUP(HOUR(E301)+MINUTE(E301),Для_расчетов!$E$4:$F$15,2)</f>
        <v>0.5</v>
      </c>
      <c r="H301" s="11" t="str">
        <f>IF(AND(A301=Результаты!$A$3,B301=Результаты!$B$3,C301=Результаты!$C$3),"Отбор","")</f>
        <v/>
      </c>
      <c r="I301" s="10"/>
    </row>
    <row r="302" spans="1:9" x14ac:dyDescent="0.25">
      <c r="A302" s="8"/>
      <c r="B302" s="8"/>
      <c r="C302" s="8"/>
      <c r="D302" s="8"/>
      <c r="E302" s="9"/>
      <c r="F302" s="11" t="str">
        <f t="shared" si="4"/>
        <v>ТМ</v>
      </c>
      <c r="G302" s="11">
        <f>VLOOKUP(HOUR(E302)+MINUTE(E302),Для_расчетов!$E$4:$F$15,2)</f>
        <v>0.5</v>
      </c>
      <c r="H302" s="11" t="str">
        <f>IF(AND(A302=Результаты!$A$3,B302=Результаты!$B$3,C302=Результаты!$C$3),"Отбор","")</f>
        <v/>
      </c>
      <c r="I302" s="10"/>
    </row>
    <row r="303" spans="1:9" x14ac:dyDescent="0.25">
      <c r="A303" s="8"/>
      <c r="B303" s="8"/>
      <c r="C303" s="8"/>
      <c r="D303" s="8"/>
      <c r="E303" s="9"/>
      <c r="F303" s="11" t="str">
        <f t="shared" si="4"/>
        <v>ТМ</v>
      </c>
      <c r="G303" s="11">
        <f>VLOOKUP(HOUR(E303)+MINUTE(E303),Для_расчетов!$E$4:$F$15,2)</f>
        <v>0.5</v>
      </c>
      <c r="H303" s="11" t="str">
        <f>IF(AND(A303=Результаты!$A$3,B303=Результаты!$B$3,C303=Результаты!$C$3),"Отбор","")</f>
        <v/>
      </c>
      <c r="I303" s="10"/>
    </row>
    <row r="304" spans="1:9" x14ac:dyDescent="0.25">
      <c r="A304" s="8"/>
      <c r="B304" s="8"/>
      <c r="C304" s="8"/>
      <c r="D304" s="8"/>
      <c r="E304" s="9"/>
      <c r="F304" s="11" t="str">
        <f t="shared" si="4"/>
        <v>ТМ</v>
      </c>
      <c r="G304" s="11">
        <f>VLOOKUP(HOUR(E304)+MINUTE(E304),Для_расчетов!$E$4:$F$15,2)</f>
        <v>0.5</v>
      </c>
      <c r="H304" s="11" t="str">
        <f>IF(AND(A304=Результаты!$A$3,B304=Результаты!$B$3,C304=Результаты!$C$3),"Отбор","")</f>
        <v/>
      </c>
      <c r="I304" s="10"/>
    </row>
    <row r="305" spans="1:9" x14ac:dyDescent="0.25">
      <c r="A305" s="8"/>
      <c r="B305" s="8"/>
      <c r="C305" s="8"/>
      <c r="D305" s="8"/>
      <c r="E305" s="9"/>
      <c r="F305" s="11" t="str">
        <f t="shared" si="4"/>
        <v>ТМ</v>
      </c>
      <c r="G305" s="11">
        <f>VLOOKUP(HOUR(E305)+MINUTE(E305),Для_расчетов!$E$4:$F$15,2)</f>
        <v>0.5</v>
      </c>
      <c r="H305" s="11" t="str">
        <f>IF(AND(A305=Результаты!$A$3,B305=Результаты!$B$3,C305=Результаты!$C$3),"Отбор","")</f>
        <v/>
      </c>
      <c r="I305" s="10"/>
    </row>
    <row r="306" spans="1:9" x14ac:dyDescent="0.25">
      <c r="A306" s="8"/>
      <c r="B306" s="8"/>
      <c r="C306" s="8"/>
      <c r="D306" s="8"/>
      <c r="E306" s="9"/>
      <c r="F306" s="11" t="str">
        <f t="shared" si="4"/>
        <v>ТМ</v>
      </c>
      <c r="G306" s="11">
        <f>VLOOKUP(HOUR(E306)+MINUTE(E306),Для_расчетов!$E$4:$F$15,2)</f>
        <v>0.5</v>
      </c>
      <c r="H306" s="11" t="str">
        <f>IF(AND(A306=Результаты!$A$3,B306=Результаты!$B$3,C306=Результаты!$C$3),"Отбор","")</f>
        <v/>
      </c>
      <c r="I306" s="10"/>
    </row>
    <row r="307" spans="1:9" x14ac:dyDescent="0.25">
      <c r="A307" s="8"/>
      <c r="B307" s="8"/>
      <c r="C307" s="8"/>
      <c r="D307" s="8"/>
      <c r="E307" s="9"/>
      <c r="F307" s="11" t="str">
        <f t="shared" si="4"/>
        <v>ТМ</v>
      </c>
      <c r="G307" s="11">
        <f>VLOOKUP(HOUR(E307)+MINUTE(E307),Для_расчетов!$E$4:$F$15,2)</f>
        <v>0.5</v>
      </c>
      <c r="H307" s="11" t="str">
        <f>IF(AND(A307=Результаты!$A$3,B307=Результаты!$B$3,C307=Результаты!$C$3),"Отбор","")</f>
        <v/>
      </c>
      <c r="I307" s="10"/>
    </row>
    <row r="308" spans="1:9" x14ac:dyDescent="0.25">
      <c r="A308" s="8"/>
      <c r="B308" s="8"/>
      <c r="C308" s="8"/>
      <c r="D308" s="8"/>
      <c r="E308" s="9"/>
      <c r="F308" s="11" t="str">
        <f t="shared" si="4"/>
        <v>ТМ</v>
      </c>
      <c r="G308" s="11">
        <f>VLOOKUP(HOUR(E308)+MINUTE(E308),Для_расчетов!$E$4:$F$15,2)</f>
        <v>0.5</v>
      </c>
      <c r="H308" s="11" t="str">
        <f>IF(AND(A308=Результаты!$A$3,B308=Результаты!$B$3,C308=Результаты!$C$3),"Отбор","")</f>
        <v/>
      </c>
      <c r="I308" s="10"/>
    </row>
    <row r="309" spans="1:9" x14ac:dyDescent="0.25">
      <c r="A309" s="8"/>
      <c r="B309" s="8"/>
      <c r="C309" s="8"/>
      <c r="D309" s="8"/>
      <c r="E309" s="9"/>
      <c r="F309" s="11" t="str">
        <f t="shared" si="4"/>
        <v>ТМ</v>
      </c>
      <c r="G309" s="11">
        <f>VLOOKUP(HOUR(E309)+MINUTE(E309),Для_расчетов!$E$4:$F$15,2)</f>
        <v>0.5</v>
      </c>
      <c r="H309" s="11" t="str">
        <f>IF(AND(A309=Результаты!$A$3,B309=Результаты!$B$3,C309=Результаты!$C$3),"Отбор","")</f>
        <v/>
      </c>
      <c r="I309" s="10"/>
    </row>
    <row r="310" spans="1:9" x14ac:dyDescent="0.25">
      <c r="A310" s="8"/>
      <c r="B310" s="8"/>
      <c r="C310" s="8"/>
      <c r="D310" s="8"/>
      <c r="E310" s="9"/>
      <c r="F310" s="11" t="str">
        <f t="shared" si="4"/>
        <v>ТМ</v>
      </c>
      <c r="G310" s="11">
        <f>VLOOKUP(HOUR(E310)+MINUTE(E310),Для_расчетов!$E$4:$F$15,2)</f>
        <v>0.5</v>
      </c>
      <c r="H310" s="11" t="str">
        <f>IF(AND(A310=Результаты!$A$3,B310=Результаты!$B$3,C310=Результаты!$C$3),"Отбор","")</f>
        <v/>
      </c>
      <c r="I310" s="10"/>
    </row>
    <row r="311" spans="1:9" x14ac:dyDescent="0.25">
      <c r="A311" s="8"/>
      <c r="B311" s="8"/>
      <c r="C311" s="8"/>
      <c r="D311" s="8"/>
      <c r="E311" s="9"/>
      <c r="F311" s="11" t="str">
        <f t="shared" si="4"/>
        <v>ТМ</v>
      </c>
      <c r="G311" s="11">
        <f>VLOOKUP(HOUR(E311)+MINUTE(E311),Для_расчетов!$E$4:$F$15,2)</f>
        <v>0.5</v>
      </c>
      <c r="H311" s="11" t="str">
        <f>IF(AND(A311=Результаты!$A$3,B311=Результаты!$B$3,C311=Результаты!$C$3),"Отбор","")</f>
        <v/>
      </c>
      <c r="I311" s="10"/>
    </row>
    <row r="312" spans="1:9" x14ac:dyDescent="0.25">
      <c r="A312" s="8"/>
      <c r="B312" s="8"/>
      <c r="C312" s="8"/>
      <c r="D312" s="8"/>
      <c r="E312" s="9"/>
      <c r="F312" s="11" t="str">
        <f t="shared" si="4"/>
        <v>ТМ</v>
      </c>
      <c r="G312" s="11">
        <f>VLOOKUP(HOUR(E312)+MINUTE(E312),Для_расчетов!$E$4:$F$15,2)</f>
        <v>0.5</v>
      </c>
      <c r="H312" s="11" t="str">
        <f>IF(AND(A312=Результаты!$A$3,B312=Результаты!$B$3,C312=Результаты!$C$3),"Отбор","")</f>
        <v/>
      </c>
      <c r="I312" s="10"/>
    </row>
    <row r="313" spans="1:9" x14ac:dyDescent="0.25">
      <c r="A313" s="8"/>
      <c r="B313" s="8"/>
      <c r="C313" s="8"/>
      <c r="D313" s="8"/>
      <c r="E313" s="9"/>
      <c r="F313" s="11" t="str">
        <f t="shared" si="4"/>
        <v>ТМ</v>
      </c>
      <c r="G313" s="11">
        <f>VLOOKUP(HOUR(E313)+MINUTE(E313),Для_расчетов!$E$4:$F$15,2)</f>
        <v>0.5</v>
      </c>
      <c r="H313" s="11" t="str">
        <f>IF(AND(A313=Результаты!$A$3,B313=Результаты!$B$3,C313=Результаты!$C$3),"Отбор","")</f>
        <v/>
      </c>
      <c r="I313" s="10"/>
    </row>
    <row r="314" spans="1:9" x14ac:dyDescent="0.25">
      <c r="A314" s="8"/>
      <c r="B314" s="8"/>
      <c r="C314" s="8"/>
      <c r="D314" s="8"/>
      <c r="E314" s="9"/>
      <c r="F314" s="11" t="str">
        <f t="shared" si="4"/>
        <v>ТМ</v>
      </c>
      <c r="G314" s="11">
        <f>VLOOKUP(HOUR(E314)+MINUTE(E314),Для_расчетов!$E$4:$F$15,2)</f>
        <v>0.5</v>
      </c>
      <c r="H314" s="11" t="str">
        <f>IF(AND(A314=Результаты!$A$3,B314=Результаты!$B$3,C314=Результаты!$C$3),"Отбор","")</f>
        <v/>
      </c>
      <c r="I314" s="10"/>
    </row>
    <row r="315" spans="1:9" x14ac:dyDescent="0.25">
      <c r="A315" s="8"/>
      <c r="B315" s="8"/>
      <c r="C315" s="8"/>
      <c r="D315" s="8"/>
      <c r="E315" s="9"/>
      <c r="F315" s="11" t="str">
        <f t="shared" si="4"/>
        <v>ТМ</v>
      </c>
      <c r="G315" s="11">
        <f>VLOOKUP(HOUR(E315)+MINUTE(E315),Для_расчетов!$E$4:$F$15,2)</f>
        <v>0.5</v>
      </c>
      <c r="H315" s="11" t="str">
        <f>IF(AND(A315=Результаты!$A$3,B315=Результаты!$B$3,C315=Результаты!$C$3),"Отбор","")</f>
        <v/>
      </c>
      <c r="I315" s="10"/>
    </row>
    <row r="316" spans="1:9" x14ac:dyDescent="0.25">
      <c r="A316" s="8"/>
      <c r="B316" s="8"/>
      <c r="C316" s="8"/>
      <c r="D316" s="8"/>
      <c r="E316" s="9"/>
      <c r="F316" s="11" t="str">
        <f t="shared" si="4"/>
        <v>ТМ</v>
      </c>
      <c r="G316" s="11">
        <f>VLOOKUP(HOUR(E316)+MINUTE(E316),Для_расчетов!$E$4:$F$15,2)</f>
        <v>0.5</v>
      </c>
      <c r="H316" s="11" t="str">
        <f>IF(AND(A316=Результаты!$A$3,B316=Результаты!$B$3,C316=Результаты!$C$3),"Отбор","")</f>
        <v/>
      </c>
      <c r="I316" s="10"/>
    </row>
    <row r="317" spans="1:9" x14ac:dyDescent="0.25">
      <c r="A317" s="8"/>
      <c r="B317" s="8"/>
      <c r="C317" s="8"/>
      <c r="D317" s="8"/>
      <c r="E317" s="9"/>
      <c r="F317" s="11" t="str">
        <f t="shared" si="4"/>
        <v>ТМ</v>
      </c>
      <c r="G317" s="11">
        <f>VLOOKUP(HOUR(E317)+MINUTE(E317),Для_расчетов!$E$4:$F$15,2)</f>
        <v>0.5</v>
      </c>
      <c r="H317" s="11" t="str">
        <f>IF(AND(A317=Результаты!$A$3,B317=Результаты!$B$3,C317=Результаты!$C$3),"Отбор","")</f>
        <v/>
      </c>
      <c r="I317" s="10"/>
    </row>
    <row r="318" spans="1:9" x14ac:dyDescent="0.25">
      <c r="A318" s="8"/>
      <c r="B318" s="8"/>
      <c r="C318" s="8"/>
      <c r="D318" s="8"/>
      <c r="E318" s="9"/>
      <c r="F318" s="11" t="str">
        <f t="shared" si="4"/>
        <v>ТМ</v>
      </c>
      <c r="G318" s="11">
        <f>VLOOKUP(HOUR(E318)+MINUTE(E318),Для_расчетов!$E$4:$F$15,2)</f>
        <v>0.5</v>
      </c>
      <c r="H318" s="11" t="str">
        <f>IF(AND(A318=Результаты!$A$3,B318=Результаты!$B$3,C318=Результаты!$C$3),"Отбор","")</f>
        <v/>
      </c>
      <c r="I318" s="10"/>
    </row>
    <row r="319" spans="1:9" x14ac:dyDescent="0.25">
      <c r="A319" s="8"/>
      <c r="B319" s="8"/>
      <c r="C319" s="8"/>
      <c r="D319" s="8"/>
      <c r="E319" s="9"/>
      <c r="F319" s="11" t="str">
        <f t="shared" si="4"/>
        <v>ТМ</v>
      </c>
      <c r="G319" s="11">
        <f>VLOOKUP(HOUR(E319)+MINUTE(E319),Для_расчетов!$E$4:$F$15,2)</f>
        <v>0.5</v>
      </c>
      <c r="H319" s="11" t="str">
        <f>IF(AND(A319=Результаты!$A$3,B319=Результаты!$B$3,C319=Результаты!$C$3),"Отбор","")</f>
        <v/>
      </c>
      <c r="I319" s="10"/>
    </row>
    <row r="320" spans="1:9" x14ac:dyDescent="0.25">
      <c r="A320" s="8"/>
      <c r="B320" s="8"/>
      <c r="C320" s="8"/>
      <c r="D320" s="8"/>
      <c r="E320" s="9"/>
      <c r="F320" s="11" t="str">
        <f t="shared" si="4"/>
        <v>ТМ</v>
      </c>
      <c r="G320" s="11">
        <f>VLOOKUP(HOUR(E320)+MINUTE(E320),Для_расчетов!$E$4:$F$15,2)</f>
        <v>0.5</v>
      </c>
      <c r="H320" s="11" t="str">
        <f>IF(AND(A320=Результаты!$A$3,B320=Результаты!$B$3,C320=Результаты!$C$3),"Отбор","")</f>
        <v/>
      </c>
      <c r="I320" s="10"/>
    </row>
    <row r="321" spans="1:9" x14ac:dyDescent="0.25">
      <c r="A321" s="8"/>
      <c r="B321" s="8"/>
      <c r="C321" s="8"/>
      <c r="D321" s="8"/>
      <c r="E321" s="9"/>
      <c r="F321" s="11" t="str">
        <f t="shared" si="4"/>
        <v>ТМ</v>
      </c>
      <c r="G321" s="11">
        <f>VLOOKUP(HOUR(E321)+MINUTE(E321),Для_расчетов!$E$4:$F$15,2)</f>
        <v>0.5</v>
      </c>
      <c r="H321" s="11" t="str">
        <f>IF(AND(A321=Результаты!$A$3,B321=Результаты!$B$3,C321=Результаты!$C$3),"Отбор","")</f>
        <v/>
      </c>
      <c r="I321" s="10"/>
    </row>
    <row r="322" spans="1:9" x14ac:dyDescent="0.25">
      <c r="A322" s="8"/>
      <c r="B322" s="8"/>
      <c r="C322" s="8"/>
      <c r="D322" s="8"/>
      <c r="E322" s="9"/>
      <c r="F322" s="11" t="str">
        <f t="shared" ref="F322:F385" si="5">IF(HOUR(E322)+MINUTE(E322)&gt;2,"ТБ","ТМ")</f>
        <v>ТМ</v>
      </c>
      <c r="G322" s="11">
        <f>VLOOKUP(HOUR(E322)+MINUTE(E322),Для_расчетов!$E$4:$F$15,2)</f>
        <v>0.5</v>
      </c>
      <c r="H322" s="11" t="str">
        <f>IF(AND(A322=Результаты!$A$3,B322=Результаты!$B$3,C322=Результаты!$C$3),"Отбор","")</f>
        <v/>
      </c>
      <c r="I322" s="10"/>
    </row>
    <row r="323" spans="1:9" x14ac:dyDescent="0.25">
      <c r="A323" s="8"/>
      <c r="B323" s="8"/>
      <c r="C323" s="8"/>
      <c r="D323" s="8"/>
      <c r="E323" s="9"/>
      <c r="F323" s="11" t="str">
        <f t="shared" si="5"/>
        <v>ТМ</v>
      </c>
      <c r="G323" s="11">
        <f>VLOOKUP(HOUR(E323)+MINUTE(E323),Для_расчетов!$E$4:$F$15,2)</f>
        <v>0.5</v>
      </c>
      <c r="H323" s="11" t="str">
        <f>IF(AND(A323=Результаты!$A$3,B323=Результаты!$B$3,C323=Результаты!$C$3),"Отбор","")</f>
        <v/>
      </c>
      <c r="I323" s="10"/>
    </row>
    <row r="324" spans="1:9" x14ac:dyDescent="0.25">
      <c r="A324" s="8"/>
      <c r="B324" s="8"/>
      <c r="C324" s="8"/>
      <c r="D324" s="8"/>
      <c r="E324" s="9"/>
      <c r="F324" s="11" t="str">
        <f t="shared" si="5"/>
        <v>ТМ</v>
      </c>
      <c r="G324" s="11">
        <f>VLOOKUP(HOUR(E324)+MINUTE(E324),Для_расчетов!$E$4:$F$15,2)</f>
        <v>0.5</v>
      </c>
      <c r="H324" s="11" t="str">
        <f>IF(AND(A324=Результаты!$A$3,B324=Результаты!$B$3,C324=Результаты!$C$3),"Отбор","")</f>
        <v/>
      </c>
      <c r="I324" s="10"/>
    </row>
    <row r="325" spans="1:9" x14ac:dyDescent="0.25">
      <c r="A325" s="8"/>
      <c r="B325" s="8"/>
      <c r="C325" s="8"/>
      <c r="D325" s="8"/>
      <c r="E325" s="9"/>
      <c r="F325" s="11" t="str">
        <f t="shared" si="5"/>
        <v>ТМ</v>
      </c>
      <c r="G325" s="11">
        <f>VLOOKUP(HOUR(E325)+MINUTE(E325),Для_расчетов!$E$4:$F$15,2)</f>
        <v>0.5</v>
      </c>
      <c r="H325" s="11" t="str">
        <f>IF(AND(A325=Результаты!$A$3,B325=Результаты!$B$3,C325=Результаты!$C$3),"Отбор","")</f>
        <v/>
      </c>
      <c r="I325" s="10"/>
    </row>
    <row r="326" spans="1:9" x14ac:dyDescent="0.25">
      <c r="A326" s="8"/>
      <c r="B326" s="8"/>
      <c r="C326" s="8"/>
      <c r="D326" s="8"/>
      <c r="E326" s="9"/>
      <c r="F326" s="11" t="str">
        <f t="shared" si="5"/>
        <v>ТМ</v>
      </c>
      <c r="G326" s="11">
        <f>VLOOKUP(HOUR(E326)+MINUTE(E326),Для_расчетов!$E$4:$F$15,2)</f>
        <v>0.5</v>
      </c>
      <c r="H326" s="11" t="str">
        <f>IF(AND(A326=Результаты!$A$3,B326=Результаты!$B$3,C326=Результаты!$C$3),"Отбор","")</f>
        <v/>
      </c>
      <c r="I326" s="10"/>
    </row>
    <row r="327" spans="1:9" x14ac:dyDescent="0.25">
      <c r="A327" s="8"/>
      <c r="B327" s="8"/>
      <c r="C327" s="8"/>
      <c r="D327" s="8"/>
      <c r="E327" s="9"/>
      <c r="F327" s="11" t="str">
        <f t="shared" si="5"/>
        <v>ТМ</v>
      </c>
      <c r="G327" s="11">
        <f>VLOOKUP(HOUR(E327)+MINUTE(E327),Для_расчетов!$E$4:$F$15,2)</f>
        <v>0.5</v>
      </c>
      <c r="H327" s="11" t="str">
        <f>IF(AND(A327=Результаты!$A$3,B327=Результаты!$B$3,C327=Результаты!$C$3),"Отбор","")</f>
        <v/>
      </c>
      <c r="I327" s="10"/>
    </row>
    <row r="328" spans="1:9" x14ac:dyDescent="0.25">
      <c r="A328" s="8"/>
      <c r="B328" s="8"/>
      <c r="C328" s="8"/>
      <c r="D328" s="8"/>
      <c r="E328" s="9"/>
      <c r="F328" s="11" t="str">
        <f t="shared" si="5"/>
        <v>ТМ</v>
      </c>
      <c r="G328" s="11">
        <f>VLOOKUP(HOUR(E328)+MINUTE(E328),Для_расчетов!$E$4:$F$15,2)</f>
        <v>0.5</v>
      </c>
      <c r="H328" s="11" t="str">
        <f>IF(AND(A328=Результаты!$A$3,B328=Результаты!$B$3,C328=Результаты!$C$3),"Отбор","")</f>
        <v/>
      </c>
      <c r="I328" s="10"/>
    </row>
    <row r="329" spans="1:9" x14ac:dyDescent="0.25">
      <c r="A329" s="8"/>
      <c r="B329" s="8"/>
      <c r="C329" s="8"/>
      <c r="D329" s="8"/>
      <c r="E329" s="9"/>
      <c r="F329" s="11" t="str">
        <f t="shared" si="5"/>
        <v>ТМ</v>
      </c>
      <c r="G329" s="11">
        <f>VLOOKUP(HOUR(E329)+MINUTE(E329),Для_расчетов!$E$4:$F$15,2)</f>
        <v>0.5</v>
      </c>
      <c r="H329" s="11" t="str">
        <f>IF(AND(A329=Результаты!$A$3,B329=Результаты!$B$3,C329=Результаты!$C$3),"Отбор","")</f>
        <v/>
      </c>
      <c r="I329" s="10"/>
    </row>
    <row r="330" spans="1:9" x14ac:dyDescent="0.25">
      <c r="A330" s="8"/>
      <c r="B330" s="8"/>
      <c r="C330" s="8"/>
      <c r="D330" s="8"/>
      <c r="E330" s="9"/>
      <c r="F330" s="11" t="str">
        <f t="shared" si="5"/>
        <v>ТМ</v>
      </c>
      <c r="G330" s="11">
        <f>VLOOKUP(HOUR(E330)+MINUTE(E330),Для_расчетов!$E$4:$F$15,2)</f>
        <v>0.5</v>
      </c>
      <c r="H330" s="11" t="str">
        <f>IF(AND(A330=Результаты!$A$3,B330=Результаты!$B$3,C330=Результаты!$C$3),"Отбор","")</f>
        <v/>
      </c>
      <c r="I330" s="10"/>
    </row>
    <row r="331" spans="1:9" x14ac:dyDescent="0.25">
      <c r="A331" s="8"/>
      <c r="B331" s="8"/>
      <c r="C331" s="8"/>
      <c r="D331" s="8"/>
      <c r="E331" s="9"/>
      <c r="F331" s="11" t="str">
        <f t="shared" si="5"/>
        <v>ТМ</v>
      </c>
      <c r="G331" s="11">
        <f>VLOOKUP(HOUR(E331)+MINUTE(E331),Для_расчетов!$E$4:$F$15,2)</f>
        <v>0.5</v>
      </c>
      <c r="H331" s="11" t="str">
        <f>IF(AND(A331=Результаты!$A$3,B331=Результаты!$B$3,C331=Результаты!$C$3),"Отбор","")</f>
        <v/>
      </c>
      <c r="I331" s="10"/>
    </row>
    <row r="332" spans="1:9" x14ac:dyDescent="0.25">
      <c r="A332" s="8"/>
      <c r="B332" s="8"/>
      <c r="C332" s="8"/>
      <c r="D332" s="8"/>
      <c r="E332" s="9"/>
      <c r="F332" s="11" t="str">
        <f t="shared" si="5"/>
        <v>ТМ</v>
      </c>
      <c r="G332" s="11">
        <f>VLOOKUP(HOUR(E332)+MINUTE(E332),Для_расчетов!$E$4:$F$15,2)</f>
        <v>0.5</v>
      </c>
      <c r="H332" s="11" t="str">
        <f>IF(AND(A332=Результаты!$A$3,B332=Результаты!$B$3,C332=Результаты!$C$3),"Отбор","")</f>
        <v/>
      </c>
      <c r="I332" s="10"/>
    </row>
    <row r="333" spans="1:9" x14ac:dyDescent="0.25">
      <c r="A333" s="8"/>
      <c r="B333" s="8"/>
      <c r="C333" s="8"/>
      <c r="D333" s="8"/>
      <c r="E333" s="9"/>
      <c r="F333" s="11" t="str">
        <f t="shared" si="5"/>
        <v>ТМ</v>
      </c>
      <c r="G333" s="11">
        <f>VLOOKUP(HOUR(E333)+MINUTE(E333),Для_расчетов!$E$4:$F$15,2)</f>
        <v>0.5</v>
      </c>
      <c r="H333" s="11" t="str">
        <f>IF(AND(A333=Результаты!$A$3,B333=Результаты!$B$3,C333=Результаты!$C$3),"Отбор","")</f>
        <v/>
      </c>
      <c r="I333" s="10"/>
    </row>
    <row r="334" spans="1:9" x14ac:dyDescent="0.25">
      <c r="A334" s="8"/>
      <c r="B334" s="8"/>
      <c r="C334" s="8"/>
      <c r="D334" s="8"/>
      <c r="E334" s="9"/>
      <c r="F334" s="11" t="str">
        <f t="shared" si="5"/>
        <v>ТМ</v>
      </c>
      <c r="G334" s="11">
        <f>VLOOKUP(HOUR(E334)+MINUTE(E334),Для_расчетов!$E$4:$F$15,2)</f>
        <v>0.5</v>
      </c>
      <c r="H334" s="11" t="str">
        <f>IF(AND(A334=Результаты!$A$3,B334=Результаты!$B$3,C334=Результаты!$C$3),"Отбор","")</f>
        <v/>
      </c>
      <c r="I334" s="10"/>
    </row>
    <row r="335" spans="1:9" x14ac:dyDescent="0.25">
      <c r="A335" s="8"/>
      <c r="B335" s="8"/>
      <c r="C335" s="8"/>
      <c r="D335" s="8"/>
      <c r="E335" s="9"/>
      <c r="F335" s="11" t="str">
        <f t="shared" si="5"/>
        <v>ТМ</v>
      </c>
      <c r="G335" s="11">
        <f>VLOOKUP(HOUR(E335)+MINUTE(E335),Для_расчетов!$E$4:$F$15,2)</f>
        <v>0.5</v>
      </c>
      <c r="H335" s="11" t="str">
        <f>IF(AND(A335=Результаты!$A$3,B335=Результаты!$B$3,C335=Результаты!$C$3),"Отбор","")</f>
        <v/>
      </c>
      <c r="I335" s="10"/>
    </row>
    <row r="336" spans="1:9" x14ac:dyDescent="0.25">
      <c r="A336" s="8"/>
      <c r="B336" s="8"/>
      <c r="C336" s="8"/>
      <c r="D336" s="8"/>
      <c r="E336" s="9"/>
      <c r="F336" s="11" t="str">
        <f t="shared" si="5"/>
        <v>ТМ</v>
      </c>
      <c r="G336" s="11">
        <f>VLOOKUP(HOUR(E336)+MINUTE(E336),Для_расчетов!$E$4:$F$15,2)</f>
        <v>0.5</v>
      </c>
      <c r="H336" s="11" t="str">
        <f>IF(AND(A336=Результаты!$A$3,B336=Результаты!$B$3,C336=Результаты!$C$3),"Отбор","")</f>
        <v/>
      </c>
      <c r="I336" s="10"/>
    </row>
    <row r="337" spans="1:9" x14ac:dyDescent="0.25">
      <c r="A337" s="8"/>
      <c r="B337" s="8"/>
      <c r="C337" s="8"/>
      <c r="D337" s="8"/>
      <c r="E337" s="9"/>
      <c r="F337" s="11" t="str">
        <f t="shared" si="5"/>
        <v>ТМ</v>
      </c>
      <c r="G337" s="11">
        <f>VLOOKUP(HOUR(E337)+MINUTE(E337),Для_расчетов!$E$4:$F$15,2)</f>
        <v>0.5</v>
      </c>
      <c r="H337" s="11" t="str">
        <f>IF(AND(A337=Результаты!$A$3,B337=Результаты!$B$3,C337=Результаты!$C$3),"Отбор","")</f>
        <v/>
      </c>
      <c r="I337" s="10"/>
    </row>
    <row r="338" spans="1:9" x14ac:dyDescent="0.25">
      <c r="A338" s="8"/>
      <c r="B338" s="8"/>
      <c r="C338" s="8"/>
      <c r="D338" s="8"/>
      <c r="E338" s="9"/>
      <c r="F338" s="11" t="str">
        <f t="shared" si="5"/>
        <v>ТМ</v>
      </c>
      <c r="G338" s="11">
        <f>VLOOKUP(HOUR(E338)+MINUTE(E338),Для_расчетов!$E$4:$F$15,2)</f>
        <v>0.5</v>
      </c>
      <c r="H338" s="11" t="str">
        <f>IF(AND(A338=Результаты!$A$3,B338=Результаты!$B$3,C338=Результаты!$C$3),"Отбор","")</f>
        <v/>
      </c>
      <c r="I338" s="10"/>
    </row>
    <row r="339" spans="1:9" x14ac:dyDescent="0.25">
      <c r="A339" s="8"/>
      <c r="B339" s="8"/>
      <c r="C339" s="8"/>
      <c r="D339" s="8"/>
      <c r="E339" s="9"/>
      <c r="F339" s="11" t="str">
        <f t="shared" si="5"/>
        <v>ТМ</v>
      </c>
      <c r="G339" s="11">
        <f>VLOOKUP(HOUR(E339)+MINUTE(E339),Для_расчетов!$E$4:$F$15,2)</f>
        <v>0.5</v>
      </c>
      <c r="H339" s="11" t="str">
        <f>IF(AND(A339=Результаты!$A$3,B339=Результаты!$B$3,C339=Результаты!$C$3),"Отбор","")</f>
        <v/>
      </c>
      <c r="I339" s="10"/>
    </row>
    <row r="340" spans="1:9" x14ac:dyDescent="0.25">
      <c r="A340" s="8"/>
      <c r="B340" s="8"/>
      <c r="C340" s="8"/>
      <c r="D340" s="8"/>
      <c r="E340" s="9"/>
      <c r="F340" s="11" t="str">
        <f t="shared" si="5"/>
        <v>ТМ</v>
      </c>
      <c r="G340" s="11">
        <f>VLOOKUP(HOUR(E340)+MINUTE(E340),Для_расчетов!$E$4:$F$15,2)</f>
        <v>0.5</v>
      </c>
      <c r="H340" s="11" t="str">
        <f>IF(AND(A340=Результаты!$A$3,B340=Результаты!$B$3,C340=Результаты!$C$3),"Отбор","")</f>
        <v/>
      </c>
      <c r="I340" s="10"/>
    </row>
    <row r="341" spans="1:9" x14ac:dyDescent="0.25">
      <c r="A341" s="8"/>
      <c r="B341" s="8"/>
      <c r="C341" s="8"/>
      <c r="D341" s="8"/>
      <c r="E341" s="9"/>
      <c r="F341" s="11" t="str">
        <f t="shared" si="5"/>
        <v>ТМ</v>
      </c>
      <c r="G341" s="11">
        <f>VLOOKUP(HOUR(E341)+MINUTE(E341),Для_расчетов!$E$4:$F$15,2)</f>
        <v>0.5</v>
      </c>
      <c r="H341" s="11" t="str">
        <f>IF(AND(A341=Результаты!$A$3,B341=Результаты!$B$3,C341=Результаты!$C$3),"Отбор","")</f>
        <v/>
      </c>
      <c r="I341" s="10"/>
    </row>
    <row r="342" spans="1:9" x14ac:dyDescent="0.25">
      <c r="A342" s="8"/>
      <c r="B342" s="8"/>
      <c r="C342" s="8"/>
      <c r="D342" s="8"/>
      <c r="E342" s="9"/>
      <c r="F342" s="11" t="str">
        <f t="shared" si="5"/>
        <v>ТМ</v>
      </c>
      <c r="G342" s="11">
        <f>VLOOKUP(HOUR(E342)+MINUTE(E342),Для_расчетов!$E$4:$F$15,2)</f>
        <v>0.5</v>
      </c>
      <c r="H342" s="11" t="str">
        <f>IF(AND(A342=Результаты!$A$3,B342=Результаты!$B$3,C342=Результаты!$C$3),"Отбор","")</f>
        <v/>
      </c>
      <c r="I342" s="10"/>
    </row>
    <row r="343" spans="1:9" x14ac:dyDescent="0.25">
      <c r="A343" s="8"/>
      <c r="B343" s="8"/>
      <c r="C343" s="8"/>
      <c r="D343" s="8"/>
      <c r="E343" s="9"/>
      <c r="F343" s="11" t="str">
        <f t="shared" si="5"/>
        <v>ТМ</v>
      </c>
      <c r="G343" s="11">
        <f>VLOOKUP(HOUR(E343)+MINUTE(E343),Для_расчетов!$E$4:$F$15,2)</f>
        <v>0.5</v>
      </c>
      <c r="H343" s="11" t="str">
        <f>IF(AND(A343=Результаты!$A$3,B343=Результаты!$B$3,C343=Результаты!$C$3),"Отбор","")</f>
        <v/>
      </c>
      <c r="I343" s="10"/>
    </row>
    <row r="344" spans="1:9" x14ac:dyDescent="0.25">
      <c r="A344" s="8"/>
      <c r="B344" s="8"/>
      <c r="C344" s="8"/>
      <c r="D344" s="8"/>
      <c r="E344" s="9"/>
      <c r="F344" s="11" t="str">
        <f t="shared" si="5"/>
        <v>ТМ</v>
      </c>
      <c r="G344" s="11">
        <f>VLOOKUP(HOUR(E344)+MINUTE(E344),Для_расчетов!$E$4:$F$15,2)</f>
        <v>0.5</v>
      </c>
      <c r="H344" s="11" t="str">
        <f>IF(AND(A344=Результаты!$A$3,B344=Результаты!$B$3,C344=Результаты!$C$3),"Отбор","")</f>
        <v/>
      </c>
      <c r="I344" s="10"/>
    </row>
    <row r="345" spans="1:9" x14ac:dyDescent="0.25">
      <c r="A345" s="8"/>
      <c r="B345" s="8"/>
      <c r="C345" s="8"/>
      <c r="D345" s="8"/>
      <c r="E345" s="9"/>
      <c r="F345" s="11" t="str">
        <f t="shared" si="5"/>
        <v>ТМ</v>
      </c>
      <c r="G345" s="11">
        <f>VLOOKUP(HOUR(E345)+MINUTE(E345),Для_расчетов!$E$4:$F$15,2)</f>
        <v>0.5</v>
      </c>
      <c r="H345" s="11" t="str">
        <f>IF(AND(A345=Результаты!$A$3,B345=Результаты!$B$3,C345=Результаты!$C$3),"Отбор","")</f>
        <v/>
      </c>
      <c r="I345" s="10"/>
    </row>
    <row r="346" spans="1:9" x14ac:dyDescent="0.25">
      <c r="A346" s="8"/>
      <c r="B346" s="8"/>
      <c r="C346" s="8"/>
      <c r="D346" s="8"/>
      <c r="E346" s="9"/>
      <c r="F346" s="11" t="str">
        <f t="shared" si="5"/>
        <v>ТМ</v>
      </c>
      <c r="G346" s="11">
        <f>VLOOKUP(HOUR(E346)+MINUTE(E346),Для_расчетов!$E$4:$F$15,2)</f>
        <v>0.5</v>
      </c>
      <c r="H346" s="11" t="str">
        <f>IF(AND(A346=Результаты!$A$3,B346=Результаты!$B$3,C346=Результаты!$C$3),"Отбор","")</f>
        <v/>
      </c>
      <c r="I346" s="10"/>
    </row>
    <row r="347" spans="1:9" x14ac:dyDescent="0.25">
      <c r="A347" s="8"/>
      <c r="B347" s="8"/>
      <c r="C347" s="8"/>
      <c r="D347" s="8"/>
      <c r="E347" s="9"/>
      <c r="F347" s="11" t="str">
        <f t="shared" si="5"/>
        <v>ТМ</v>
      </c>
      <c r="G347" s="11">
        <f>VLOOKUP(HOUR(E347)+MINUTE(E347),Для_расчетов!$E$4:$F$15,2)</f>
        <v>0.5</v>
      </c>
      <c r="H347" s="11" t="str">
        <f>IF(AND(A347=Результаты!$A$3,B347=Результаты!$B$3,C347=Результаты!$C$3),"Отбор","")</f>
        <v/>
      </c>
      <c r="I347" s="10"/>
    </row>
    <row r="348" spans="1:9" x14ac:dyDescent="0.25">
      <c r="A348" s="8"/>
      <c r="B348" s="8"/>
      <c r="C348" s="8"/>
      <c r="D348" s="8"/>
      <c r="E348" s="9"/>
      <c r="F348" s="11" t="str">
        <f t="shared" si="5"/>
        <v>ТМ</v>
      </c>
      <c r="G348" s="11">
        <f>VLOOKUP(HOUR(E348)+MINUTE(E348),Для_расчетов!$E$4:$F$15,2)</f>
        <v>0.5</v>
      </c>
      <c r="H348" s="11" t="str">
        <f>IF(AND(A348=Результаты!$A$3,B348=Результаты!$B$3,C348=Результаты!$C$3),"Отбор","")</f>
        <v/>
      </c>
      <c r="I348" s="10"/>
    </row>
    <row r="349" spans="1:9" x14ac:dyDescent="0.25">
      <c r="A349" s="8"/>
      <c r="B349" s="8"/>
      <c r="C349" s="8"/>
      <c r="D349" s="8"/>
      <c r="E349" s="9"/>
      <c r="F349" s="11" t="str">
        <f t="shared" si="5"/>
        <v>ТМ</v>
      </c>
      <c r="G349" s="11">
        <f>VLOOKUP(HOUR(E349)+MINUTE(E349),Для_расчетов!$E$4:$F$15,2)</f>
        <v>0.5</v>
      </c>
      <c r="H349" s="11" t="str">
        <f>IF(AND(A349=Результаты!$A$3,B349=Результаты!$B$3,C349=Результаты!$C$3),"Отбор","")</f>
        <v/>
      </c>
      <c r="I349" s="10"/>
    </row>
    <row r="350" spans="1:9" x14ac:dyDescent="0.25">
      <c r="A350" s="8"/>
      <c r="B350" s="8"/>
      <c r="C350" s="8"/>
      <c r="D350" s="8"/>
      <c r="E350" s="9"/>
      <c r="F350" s="11" t="str">
        <f t="shared" si="5"/>
        <v>ТМ</v>
      </c>
      <c r="G350" s="11">
        <f>VLOOKUP(HOUR(E350)+MINUTE(E350),Для_расчетов!$E$4:$F$15,2)</f>
        <v>0.5</v>
      </c>
      <c r="H350" s="11" t="str">
        <f>IF(AND(A350=Результаты!$A$3,B350=Результаты!$B$3,C350=Результаты!$C$3),"Отбор","")</f>
        <v/>
      </c>
      <c r="I350" s="10"/>
    </row>
    <row r="351" spans="1:9" x14ac:dyDescent="0.25">
      <c r="A351" s="8"/>
      <c r="B351" s="8"/>
      <c r="C351" s="8"/>
      <c r="D351" s="8"/>
      <c r="E351" s="9"/>
      <c r="F351" s="11" t="str">
        <f t="shared" si="5"/>
        <v>ТМ</v>
      </c>
      <c r="G351" s="11">
        <f>VLOOKUP(HOUR(E351)+MINUTE(E351),Для_расчетов!$E$4:$F$15,2)</f>
        <v>0.5</v>
      </c>
      <c r="H351" s="11" t="str">
        <f>IF(AND(A351=Результаты!$A$3,B351=Результаты!$B$3,C351=Результаты!$C$3),"Отбор","")</f>
        <v/>
      </c>
      <c r="I351" s="10"/>
    </row>
    <row r="352" spans="1:9" x14ac:dyDescent="0.25">
      <c r="A352" s="8"/>
      <c r="B352" s="8"/>
      <c r="C352" s="8"/>
      <c r="D352" s="8"/>
      <c r="E352" s="9"/>
      <c r="F352" s="11" t="str">
        <f t="shared" si="5"/>
        <v>ТМ</v>
      </c>
      <c r="G352" s="11">
        <f>VLOOKUP(HOUR(E352)+MINUTE(E352),Для_расчетов!$E$4:$F$15,2)</f>
        <v>0.5</v>
      </c>
      <c r="H352" s="11" t="str">
        <f>IF(AND(A352=Результаты!$A$3,B352=Результаты!$B$3,C352=Результаты!$C$3),"Отбор","")</f>
        <v/>
      </c>
      <c r="I352" s="10"/>
    </row>
    <row r="353" spans="1:9" x14ac:dyDescent="0.25">
      <c r="A353" s="8"/>
      <c r="B353" s="8"/>
      <c r="C353" s="8"/>
      <c r="D353" s="8"/>
      <c r="E353" s="9"/>
      <c r="F353" s="11" t="str">
        <f t="shared" si="5"/>
        <v>ТМ</v>
      </c>
      <c r="G353" s="11">
        <f>VLOOKUP(HOUR(E353)+MINUTE(E353),Для_расчетов!$E$4:$F$15,2)</f>
        <v>0.5</v>
      </c>
      <c r="H353" s="11" t="str">
        <f>IF(AND(A353=Результаты!$A$3,B353=Результаты!$B$3,C353=Результаты!$C$3),"Отбор","")</f>
        <v/>
      </c>
      <c r="I353" s="10"/>
    </row>
    <row r="354" spans="1:9" x14ac:dyDescent="0.25">
      <c r="A354" s="8"/>
      <c r="B354" s="8"/>
      <c r="C354" s="8"/>
      <c r="D354" s="8"/>
      <c r="E354" s="9"/>
      <c r="F354" s="11" t="str">
        <f t="shared" si="5"/>
        <v>ТМ</v>
      </c>
      <c r="G354" s="11">
        <f>VLOOKUP(HOUR(E354)+MINUTE(E354),Для_расчетов!$E$4:$F$15,2)</f>
        <v>0.5</v>
      </c>
      <c r="H354" s="11" t="str">
        <f>IF(AND(A354=Результаты!$A$3,B354=Результаты!$B$3,C354=Результаты!$C$3),"Отбор","")</f>
        <v/>
      </c>
      <c r="I354" s="10"/>
    </row>
    <row r="355" spans="1:9" x14ac:dyDescent="0.25">
      <c r="A355" s="8"/>
      <c r="B355" s="8"/>
      <c r="C355" s="8"/>
      <c r="D355" s="8"/>
      <c r="E355" s="9"/>
      <c r="F355" s="11" t="str">
        <f t="shared" si="5"/>
        <v>ТМ</v>
      </c>
      <c r="G355" s="11">
        <f>VLOOKUP(HOUR(E355)+MINUTE(E355),Для_расчетов!$E$4:$F$15,2)</f>
        <v>0.5</v>
      </c>
      <c r="H355" s="11" t="str">
        <f>IF(AND(A355=Результаты!$A$3,B355=Результаты!$B$3,C355=Результаты!$C$3),"Отбор","")</f>
        <v/>
      </c>
      <c r="I355" s="10"/>
    </row>
    <row r="356" spans="1:9" x14ac:dyDescent="0.25">
      <c r="A356" s="8"/>
      <c r="B356" s="8"/>
      <c r="C356" s="8"/>
      <c r="D356" s="8"/>
      <c r="E356" s="9"/>
      <c r="F356" s="11" t="str">
        <f t="shared" si="5"/>
        <v>ТМ</v>
      </c>
      <c r="G356" s="11">
        <f>VLOOKUP(HOUR(E356)+MINUTE(E356),Для_расчетов!$E$4:$F$15,2)</f>
        <v>0.5</v>
      </c>
      <c r="H356" s="11" t="str">
        <f>IF(AND(A356=Результаты!$A$3,B356=Результаты!$B$3,C356=Результаты!$C$3),"Отбор","")</f>
        <v/>
      </c>
      <c r="I356" s="10"/>
    </row>
    <row r="357" spans="1:9" x14ac:dyDescent="0.25">
      <c r="A357" s="8"/>
      <c r="B357" s="8"/>
      <c r="C357" s="8"/>
      <c r="D357" s="8"/>
      <c r="E357" s="9"/>
      <c r="F357" s="11" t="str">
        <f t="shared" si="5"/>
        <v>ТМ</v>
      </c>
      <c r="G357" s="11">
        <f>VLOOKUP(HOUR(E357)+MINUTE(E357),Для_расчетов!$E$4:$F$15,2)</f>
        <v>0.5</v>
      </c>
      <c r="H357" s="11" t="str">
        <f>IF(AND(A357=Результаты!$A$3,B357=Результаты!$B$3,C357=Результаты!$C$3),"Отбор","")</f>
        <v/>
      </c>
      <c r="I357" s="10"/>
    </row>
    <row r="358" spans="1:9" x14ac:dyDescent="0.25">
      <c r="A358" s="8"/>
      <c r="B358" s="8"/>
      <c r="C358" s="8"/>
      <c r="D358" s="8"/>
      <c r="E358" s="9"/>
      <c r="F358" s="11" t="str">
        <f t="shared" si="5"/>
        <v>ТМ</v>
      </c>
      <c r="G358" s="11">
        <f>VLOOKUP(HOUR(E358)+MINUTE(E358),Для_расчетов!$E$4:$F$15,2)</f>
        <v>0.5</v>
      </c>
      <c r="H358" s="11" t="str">
        <f>IF(AND(A358=Результаты!$A$3,B358=Результаты!$B$3,C358=Результаты!$C$3),"Отбор","")</f>
        <v/>
      </c>
      <c r="I358" s="10"/>
    </row>
    <row r="359" spans="1:9" x14ac:dyDescent="0.25">
      <c r="A359" s="8"/>
      <c r="B359" s="8"/>
      <c r="C359" s="8"/>
      <c r="D359" s="8"/>
      <c r="E359" s="9"/>
      <c r="F359" s="11" t="str">
        <f t="shared" si="5"/>
        <v>ТМ</v>
      </c>
      <c r="G359" s="11">
        <f>VLOOKUP(HOUR(E359)+MINUTE(E359),Для_расчетов!$E$4:$F$15,2)</f>
        <v>0.5</v>
      </c>
      <c r="H359" s="11" t="str">
        <f>IF(AND(A359=Результаты!$A$3,B359=Результаты!$B$3,C359=Результаты!$C$3),"Отбор","")</f>
        <v/>
      </c>
      <c r="I359" s="10"/>
    </row>
    <row r="360" spans="1:9" x14ac:dyDescent="0.25">
      <c r="A360" s="8"/>
      <c r="B360" s="8"/>
      <c r="C360" s="8"/>
      <c r="D360" s="8"/>
      <c r="E360" s="9"/>
      <c r="F360" s="11" t="str">
        <f t="shared" si="5"/>
        <v>ТМ</v>
      </c>
      <c r="G360" s="11">
        <f>VLOOKUP(HOUR(E360)+MINUTE(E360),Для_расчетов!$E$4:$F$15,2)</f>
        <v>0.5</v>
      </c>
      <c r="H360" s="11" t="str">
        <f>IF(AND(A360=Результаты!$A$3,B360=Результаты!$B$3,C360=Результаты!$C$3),"Отбор","")</f>
        <v/>
      </c>
      <c r="I360" s="10"/>
    </row>
    <row r="361" spans="1:9" x14ac:dyDescent="0.25">
      <c r="A361" s="8"/>
      <c r="B361" s="8"/>
      <c r="C361" s="8"/>
      <c r="D361" s="8"/>
      <c r="E361" s="9"/>
      <c r="F361" s="11" t="str">
        <f t="shared" si="5"/>
        <v>ТМ</v>
      </c>
      <c r="G361" s="11">
        <f>VLOOKUP(HOUR(E361)+MINUTE(E361),Для_расчетов!$E$4:$F$15,2)</f>
        <v>0.5</v>
      </c>
      <c r="H361" s="11" t="str">
        <f>IF(AND(A361=Результаты!$A$3,B361=Результаты!$B$3,C361=Результаты!$C$3),"Отбор","")</f>
        <v/>
      </c>
      <c r="I361" s="10"/>
    </row>
    <row r="362" spans="1:9" x14ac:dyDescent="0.25">
      <c r="A362" s="8"/>
      <c r="B362" s="8"/>
      <c r="C362" s="8"/>
      <c r="D362" s="8"/>
      <c r="E362" s="9"/>
      <c r="F362" s="11" t="str">
        <f t="shared" si="5"/>
        <v>ТМ</v>
      </c>
      <c r="G362" s="11">
        <f>VLOOKUP(HOUR(E362)+MINUTE(E362),Для_расчетов!$E$4:$F$15,2)</f>
        <v>0.5</v>
      </c>
      <c r="H362" s="11" t="str">
        <f>IF(AND(A362=Результаты!$A$3,B362=Результаты!$B$3,C362=Результаты!$C$3),"Отбор","")</f>
        <v/>
      </c>
      <c r="I362" s="10"/>
    </row>
    <row r="363" spans="1:9" x14ac:dyDescent="0.25">
      <c r="A363" s="8"/>
      <c r="B363" s="8"/>
      <c r="C363" s="8"/>
      <c r="D363" s="8"/>
      <c r="E363" s="9"/>
      <c r="F363" s="11" t="str">
        <f t="shared" si="5"/>
        <v>ТМ</v>
      </c>
      <c r="G363" s="11">
        <f>VLOOKUP(HOUR(E363)+MINUTE(E363),Для_расчетов!$E$4:$F$15,2)</f>
        <v>0.5</v>
      </c>
      <c r="H363" s="11" t="str">
        <f>IF(AND(A363=Результаты!$A$3,B363=Результаты!$B$3,C363=Результаты!$C$3),"Отбор","")</f>
        <v/>
      </c>
      <c r="I363" s="10"/>
    </row>
    <row r="364" spans="1:9" x14ac:dyDescent="0.25">
      <c r="A364" s="8"/>
      <c r="B364" s="8"/>
      <c r="C364" s="8"/>
      <c r="D364" s="8"/>
      <c r="E364" s="9"/>
      <c r="F364" s="11" t="str">
        <f t="shared" si="5"/>
        <v>ТМ</v>
      </c>
      <c r="G364" s="11">
        <f>VLOOKUP(HOUR(E364)+MINUTE(E364),Для_расчетов!$E$4:$F$15,2)</f>
        <v>0.5</v>
      </c>
      <c r="H364" s="11" t="str">
        <f>IF(AND(A364=Результаты!$A$3,B364=Результаты!$B$3,C364=Результаты!$C$3),"Отбор","")</f>
        <v/>
      </c>
      <c r="I364" s="10"/>
    </row>
    <row r="365" spans="1:9" x14ac:dyDescent="0.25">
      <c r="A365" s="8"/>
      <c r="B365" s="8"/>
      <c r="C365" s="8"/>
      <c r="D365" s="8"/>
      <c r="E365" s="9"/>
      <c r="F365" s="11" t="str">
        <f t="shared" si="5"/>
        <v>ТМ</v>
      </c>
      <c r="G365" s="11">
        <f>VLOOKUP(HOUR(E365)+MINUTE(E365),Для_расчетов!$E$4:$F$15,2)</f>
        <v>0.5</v>
      </c>
      <c r="H365" s="11" t="str">
        <f>IF(AND(A365=Результаты!$A$3,B365=Результаты!$B$3,C365=Результаты!$C$3),"Отбор","")</f>
        <v/>
      </c>
      <c r="I365" s="10"/>
    </row>
    <row r="366" spans="1:9" x14ac:dyDescent="0.25">
      <c r="A366" s="8"/>
      <c r="B366" s="8"/>
      <c r="C366" s="8"/>
      <c r="D366" s="8"/>
      <c r="E366" s="9"/>
      <c r="F366" s="11" t="str">
        <f t="shared" si="5"/>
        <v>ТМ</v>
      </c>
      <c r="G366" s="11">
        <f>VLOOKUP(HOUR(E366)+MINUTE(E366),Для_расчетов!$E$4:$F$15,2)</f>
        <v>0.5</v>
      </c>
      <c r="H366" s="11" t="str">
        <f>IF(AND(A366=Результаты!$A$3,B366=Результаты!$B$3,C366=Результаты!$C$3),"Отбор","")</f>
        <v/>
      </c>
      <c r="I366" s="10"/>
    </row>
    <row r="367" spans="1:9" x14ac:dyDescent="0.25">
      <c r="A367" s="8"/>
      <c r="B367" s="8"/>
      <c r="C367" s="8"/>
      <c r="D367" s="8"/>
      <c r="E367" s="9"/>
      <c r="F367" s="11" t="str">
        <f t="shared" si="5"/>
        <v>ТМ</v>
      </c>
      <c r="G367" s="11">
        <f>VLOOKUP(HOUR(E367)+MINUTE(E367),Для_расчетов!$E$4:$F$15,2)</f>
        <v>0.5</v>
      </c>
      <c r="H367" s="11" t="str">
        <f>IF(AND(A367=Результаты!$A$3,B367=Результаты!$B$3,C367=Результаты!$C$3),"Отбор","")</f>
        <v/>
      </c>
      <c r="I367" s="10"/>
    </row>
    <row r="368" spans="1:9" x14ac:dyDescent="0.25">
      <c r="A368" s="8"/>
      <c r="B368" s="8"/>
      <c r="C368" s="8"/>
      <c r="D368" s="8"/>
      <c r="E368" s="9"/>
      <c r="F368" s="11" t="str">
        <f t="shared" si="5"/>
        <v>ТМ</v>
      </c>
      <c r="G368" s="11">
        <f>VLOOKUP(HOUR(E368)+MINUTE(E368),Для_расчетов!$E$4:$F$15,2)</f>
        <v>0.5</v>
      </c>
      <c r="H368" s="11" t="str">
        <f>IF(AND(A368=Результаты!$A$3,B368=Результаты!$B$3,C368=Результаты!$C$3),"Отбор","")</f>
        <v/>
      </c>
      <c r="I368" s="10"/>
    </row>
    <row r="369" spans="1:9" x14ac:dyDescent="0.25">
      <c r="A369" s="8"/>
      <c r="B369" s="8"/>
      <c r="C369" s="8"/>
      <c r="D369" s="8"/>
      <c r="E369" s="9"/>
      <c r="F369" s="11" t="str">
        <f t="shared" si="5"/>
        <v>ТМ</v>
      </c>
      <c r="G369" s="11">
        <f>VLOOKUP(HOUR(E369)+MINUTE(E369),Для_расчетов!$E$4:$F$15,2)</f>
        <v>0.5</v>
      </c>
      <c r="H369" s="11" t="str">
        <f>IF(AND(A369=Результаты!$A$3,B369=Результаты!$B$3,C369=Результаты!$C$3),"Отбор","")</f>
        <v/>
      </c>
      <c r="I369" s="10"/>
    </row>
    <row r="370" spans="1:9" x14ac:dyDescent="0.25">
      <c r="A370" s="8"/>
      <c r="B370" s="8"/>
      <c r="C370" s="8"/>
      <c r="D370" s="8"/>
      <c r="E370" s="9"/>
      <c r="F370" s="11" t="str">
        <f t="shared" si="5"/>
        <v>ТМ</v>
      </c>
      <c r="G370" s="11">
        <f>VLOOKUP(HOUR(E370)+MINUTE(E370),Для_расчетов!$E$4:$F$15,2)</f>
        <v>0.5</v>
      </c>
      <c r="H370" s="11" t="str">
        <f>IF(AND(A370=Результаты!$A$3,B370=Результаты!$B$3,C370=Результаты!$C$3),"Отбор","")</f>
        <v/>
      </c>
      <c r="I370" s="10"/>
    </row>
    <row r="371" spans="1:9" x14ac:dyDescent="0.25">
      <c r="A371" s="8"/>
      <c r="B371" s="8"/>
      <c r="C371" s="8"/>
      <c r="D371" s="8"/>
      <c r="E371" s="9"/>
      <c r="F371" s="11" t="str">
        <f t="shared" si="5"/>
        <v>ТМ</v>
      </c>
      <c r="G371" s="11">
        <f>VLOOKUP(HOUR(E371)+MINUTE(E371),Для_расчетов!$E$4:$F$15,2)</f>
        <v>0.5</v>
      </c>
      <c r="H371" s="11" t="str">
        <f>IF(AND(A371=Результаты!$A$3,B371=Результаты!$B$3,C371=Результаты!$C$3),"Отбор","")</f>
        <v/>
      </c>
      <c r="I371" s="10"/>
    </row>
    <row r="372" spans="1:9" x14ac:dyDescent="0.25">
      <c r="A372" s="8"/>
      <c r="B372" s="8"/>
      <c r="C372" s="8"/>
      <c r="D372" s="8"/>
      <c r="E372" s="9"/>
      <c r="F372" s="11" t="str">
        <f t="shared" si="5"/>
        <v>ТМ</v>
      </c>
      <c r="G372" s="11">
        <f>VLOOKUP(HOUR(E372)+MINUTE(E372),Для_расчетов!$E$4:$F$15,2)</f>
        <v>0.5</v>
      </c>
      <c r="H372" s="11" t="str">
        <f>IF(AND(A372=Результаты!$A$3,B372=Результаты!$B$3,C372=Результаты!$C$3),"Отбор","")</f>
        <v/>
      </c>
      <c r="I372" s="10"/>
    </row>
    <row r="373" spans="1:9" x14ac:dyDescent="0.25">
      <c r="A373" s="8"/>
      <c r="B373" s="8"/>
      <c r="C373" s="8"/>
      <c r="D373" s="8"/>
      <c r="E373" s="9"/>
      <c r="F373" s="11" t="str">
        <f t="shared" si="5"/>
        <v>ТМ</v>
      </c>
      <c r="G373" s="11">
        <f>VLOOKUP(HOUR(E373)+MINUTE(E373),Для_расчетов!$E$4:$F$15,2)</f>
        <v>0.5</v>
      </c>
      <c r="H373" s="11" t="str">
        <f>IF(AND(A373=Результаты!$A$3,B373=Результаты!$B$3,C373=Результаты!$C$3),"Отбор","")</f>
        <v/>
      </c>
      <c r="I373" s="10"/>
    </row>
    <row r="374" spans="1:9" x14ac:dyDescent="0.25">
      <c r="A374" s="8"/>
      <c r="B374" s="8"/>
      <c r="C374" s="8"/>
      <c r="D374" s="8"/>
      <c r="E374" s="9"/>
      <c r="F374" s="11" t="str">
        <f t="shared" si="5"/>
        <v>ТМ</v>
      </c>
      <c r="G374" s="11">
        <f>VLOOKUP(HOUR(E374)+MINUTE(E374),Для_расчетов!$E$4:$F$15,2)</f>
        <v>0.5</v>
      </c>
      <c r="H374" s="11" t="str">
        <f>IF(AND(A374=Результаты!$A$3,B374=Результаты!$B$3,C374=Результаты!$C$3),"Отбор","")</f>
        <v/>
      </c>
      <c r="I374" s="10"/>
    </row>
    <row r="375" spans="1:9" x14ac:dyDescent="0.25">
      <c r="A375" s="8"/>
      <c r="B375" s="8"/>
      <c r="C375" s="8"/>
      <c r="D375" s="8"/>
      <c r="E375" s="9"/>
      <c r="F375" s="11" t="str">
        <f t="shared" si="5"/>
        <v>ТМ</v>
      </c>
      <c r="G375" s="11">
        <f>VLOOKUP(HOUR(E375)+MINUTE(E375),Для_расчетов!$E$4:$F$15,2)</f>
        <v>0.5</v>
      </c>
      <c r="H375" s="11" t="str">
        <f>IF(AND(A375=Результаты!$A$3,B375=Результаты!$B$3,C375=Результаты!$C$3),"Отбор","")</f>
        <v/>
      </c>
      <c r="I375" s="10"/>
    </row>
    <row r="376" spans="1:9" x14ac:dyDescent="0.25">
      <c r="A376" s="8"/>
      <c r="B376" s="8"/>
      <c r="C376" s="8"/>
      <c r="D376" s="8"/>
      <c r="E376" s="9"/>
      <c r="F376" s="11" t="str">
        <f t="shared" si="5"/>
        <v>ТМ</v>
      </c>
      <c r="G376" s="11">
        <f>VLOOKUP(HOUR(E376)+MINUTE(E376),Для_расчетов!$E$4:$F$15,2)</f>
        <v>0.5</v>
      </c>
      <c r="H376" s="11" t="str">
        <f>IF(AND(A376=Результаты!$A$3,B376=Результаты!$B$3,C376=Результаты!$C$3),"Отбор","")</f>
        <v/>
      </c>
      <c r="I376" s="10"/>
    </row>
    <row r="377" spans="1:9" x14ac:dyDescent="0.25">
      <c r="A377" s="8"/>
      <c r="B377" s="8"/>
      <c r="C377" s="8"/>
      <c r="D377" s="8"/>
      <c r="E377" s="9"/>
      <c r="F377" s="11" t="str">
        <f t="shared" si="5"/>
        <v>ТМ</v>
      </c>
      <c r="G377" s="11">
        <f>VLOOKUP(HOUR(E377)+MINUTE(E377),Для_расчетов!$E$4:$F$15,2)</f>
        <v>0.5</v>
      </c>
      <c r="H377" s="11" t="str">
        <f>IF(AND(A377=Результаты!$A$3,B377=Результаты!$B$3,C377=Результаты!$C$3),"Отбор","")</f>
        <v/>
      </c>
      <c r="I377" s="10"/>
    </row>
    <row r="378" spans="1:9" x14ac:dyDescent="0.25">
      <c r="A378" s="8"/>
      <c r="B378" s="8"/>
      <c r="C378" s="8"/>
      <c r="D378" s="8"/>
      <c r="E378" s="9"/>
      <c r="F378" s="11" t="str">
        <f t="shared" si="5"/>
        <v>ТМ</v>
      </c>
      <c r="G378" s="11">
        <f>VLOOKUP(HOUR(E378)+MINUTE(E378),Для_расчетов!$E$4:$F$15,2)</f>
        <v>0.5</v>
      </c>
      <c r="H378" s="11" t="str">
        <f>IF(AND(A378=Результаты!$A$3,B378=Результаты!$B$3,C378=Результаты!$C$3),"Отбор","")</f>
        <v/>
      </c>
      <c r="I378" s="10"/>
    </row>
    <row r="379" spans="1:9" x14ac:dyDescent="0.25">
      <c r="A379" s="8"/>
      <c r="B379" s="8"/>
      <c r="C379" s="8"/>
      <c r="D379" s="8"/>
      <c r="E379" s="9"/>
      <c r="F379" s="11" t="str">
        <f t="shared" si="5"/>
        <v>ТМ</v>
      </c>
      <c r="G379" s="11">
        <f>VLOOKUP(HOUR(E379)+MINUTE(E379),Для_расчетов!$E$4:$F$15,2)</f>
        <v>0.5</v>
      </c>
      <c r="H379" s="11" t="str">
        <f>IF(AND(A379=Результаты!$A$3,B379=Результаты!$B$3,C379=Результаты!$C$3),"Отбор","")</f>
        <v/>
      </c>
      <c r="I379" s="10"/>
    </row>
    <row r="380" spans="1:9" x14ac:dyDescent="0.25">
      <c r="A380" s="8"/>
      <c r="B380" s="8"/>
      <c r="C380" s="8"/>
      <c r="D380" s="8"/>
      <c r="E380" s="9"/>
      <c r="F380" s="11" t="str">
        <f t="shared" si="5"/>
        <v>ТМ</v>
      </c>
      <c r="G380" s="11">
        <f>VLOOKUP(HOUR(E380)+MINUTE(E380),Для_расчетов!$E$4:$F$15,2)</f>
        <v>0.5</v>
      </c>
      <c r="H380" s="11" t="str">
        <f>IF(AND(A380=Результаты!$A$3,B380=Результаты!$B$3,C380=Результаты!$C$3),"Отбор","")</f>
        <v/>
      </c>
      <c r="I380" s="10"/>
    </row>
    <row r="381" spans="1:9" x14ac:dyDescent="0.25">
      <c r="A381" s="8"/>
      <c r="B381" s="8"/>
      <c r="C381" s="8"/>
      <c r="D381" s="8"/>
      <c r="E381" s="9"/>
      <c r="F381" s="11" t="str">
        <f t="shared" si="5"/>
        <v>ТМ</v>
      </c>
      <c r="G381" s="11">
        <f>VLOOKUP(HOUR(E381)+MINUTE(E381),Для_расчетов!$E$4:$F$15,2)</f>
        <v>0.5</v>
      </c>
      <c r="H381" s="11" t="str">
        <f>IF(AND(A381=Результаты!$A$3,B381=Результаты!$B$3,C381=Результаты!$C$3),"Отбор","")</f>
        <v/>
      </c>
      <c r="I381" s="10"/>
    </row>
    <row r="382" spans="1:9" x14ac:dyDescent="0.25">
      <c r="A382" s="8"/>
      <c r="B382" s="8"/>
      <c r="C382" s="8"/>
      <c r="D382" s="8"/>
      <c r="E382" s="9"/>
      <c r="F382" s="11" t="str">
        <f t="shared" si="5"/>
        <v>ТМ</v>
      </c>
      <c r="G382" s="11">
        <f>VLOOKUP(HOUR(E382)+MINUTE(E382),Для_расчетов!$E$4:$F$15,2)</f>
        <v>0.5</v>
      </c>
      <c r="H382" s="11" t="str">
        <f>IF(AND(A382=Результаты!$A$3,B382=Результаты!$B$3,C382=Результаты!$C$3),"Отбор","")</f>
        <v/>
      </c>
      <c r="I382" s="10"/>
    </row>
    <row r="383" spans="1:9" x14ac:dyDescent="0.25">
      <c r="A383" s="8"/>
      <c r="B383" s="8"/>
      <c r="C383" s="8"/>
      <c r="D383" s="8"/>
      <c r="E383" s="9"/>
      <c r="F383" s="11" t="str">
        <f t="shared" si="5"/>
        <v>ТМ</v>
      </c>
      <c r="G383" s="11">
        <f>VLOOKUP(HOUR(E383)+MINUTE(E383),Для_расчетов!$E$4:$F$15,2)</f>
        <v>0.5</v>
      </c>
      <c r="H383" s="11" t="str">
        <f>IF(AND(A383=Результаты!$A$3,B383=Результаты!$B$3,C383=Результаты!$C$3),"Отбор","")</f>
        <v/>
      </c>
      <c r="I383" s="10"/>
    </row>
    <row r="384" spans="1:9" x14ac:dyDescent="0.25">
      <c r="A384" s="8"/>
      <c r="B384" s="8"/>
      <c r="C384" s="8"/>
      <c r="D384" s="8"/>
      <c r="E384" s="9"/>
      <c r="F384" s="11" t="str">
        <f t="shared" si="5"/>
        <v>ТМ</v>
      </c>
      <c r="G384" s="11">
        <f>VLOOKUP(HOUR(E384)+MINUTE(E384),Для_расчетов!$E$4:$F$15,2)</f>
        <v>0.5</v>
      </c>
      <c r="H384" s="11" t="str">
        <f>IF(AND(A384=Результаты!$A$3,B384=Результаты!$B$3,C384=Результаты!$C$3),"Отбор","")</f>
        <v/>
      </c>
      <c r="I384" s="10"/>
    </row>
    <row r="385" spans="1:9" x14ac:dyDescent="0.25">
      <c r="A385" s="8"/>
      <c r="B385" s="8"/>
      <c r="C385" s="8"/>
      <c r="D385" s="8"/>
      <c r="E385" s="9"/>
      <c r="F385" s="11" t="str">
        <f t="shared" si="5"/>
        <v>ТМ</v>
      </c>
      <c r="G385" s="11">
        <f>VLOOKUP(HOUR(E385)+MINUTE(E385),Для_расчетов!$E$4:$F$15,2)</f>
        <v>0.5</v>
      </c>
      <c r="H385" s="11" t="str">
        <f>IF(AND(A385=Результаты!$A$3,B385=Результаты!$B$3,C385=Результаты!$C$3),"Отбор","")</f>
        <v/>
      </c>
      <c r="I385" s="10"/>
    </row>
    <row r="386" spans="1:9" x14ac:dyDescent="0.25">
      <c r="A386" s="8"/>
      <c r="B386" s="8"/>
      <c r="C386" s="8"/>
      <c r="D386" s="8"/>
      <c r="E386" s="9"/>
      <c r="F386" s="11" t="str">
        <f t="shared" ref="F386:F449" si="6">IF(HOUR(E386)+MINUTE(E386)&gt;2,"ТБ","ТМ")</f>
        <v>ТМ</v>
      </c>
      <c r="G386" s="11">
        <f>VLOOKUP(HOUR(E386)+MINUTE(E386),Для_расчетов!$E$4:$F$15,2)</f>
        <v>0.5</v>
      </c>
      <c r="H386" s="11" t="str">
        <f>IF(AND(A386=Результаты!$A$3,B386=Результаты!$B$3,C386=Результаты!$C$3),"Отбор","")</f>
        <v/>
      </c>
      <c r="I386" s="10"/>
    </row>
    <row r="387" spans="1:9" x14ac:dyDescent="0.25">
      <c r="A387" s="8"/>
      <c r="B387" s="8"/>
      <c r="C387" s="8"/>
      <c r="D387" s="8"/>
      <c r="E387" s="9"/>
      <c r="F387" s="11" t="str">
        <f t="shared" si="6"/>
        <v>ТМ</v>
      </c>
      <c r="G387" s="11">
        <f>VLOOKUP(HOUR(E387)+MINUTE(E387),Для_расчетов!$E$4:$F$15,2)</f>
        <v>0.5</v>
      </c>
      <c r="H387" s="11" t="str">
        <f>IF(AND(A387=Результаты!$A$3,B387=Результаты!$B$3,C387=Результаты!$C$3),"Отбор","")</f>
        <v/>
      </c>
      <c r="I387" s="10"/>
    </row>
    <row r="388" spans="1:9" x14ac:dyDescent="0.25">
      <c r="A388" s="8"/>
      <c r="B388" s="8"/>
      <c r="C388" s="8"/>
      <c r="D388" s="8"/>
      <c r="E388" s="9"/>
      <c r="F388" s="11" t="str">
        <f t="shared" si="6"/>
        <v>ТМ</v>
      </c>
      <c r="G388" s="11">
        <f>VLOOKUP(HOUR(E388)+MINUTE(E388),Для_расчетов!$E$4:$F$15,2)</f>
        <v>0.5</v>
      </c>
      <c r="H388" s="11" t="str">
        <f>IF(AND(A388=Результаты!$A$3,B388=Результаты!$B$3,C388=Результаты!$C$3),"Отбор","")</f>
        <v/>
      </c>
      <c r="I388" s="10"/>
    </row>
    <row r="389" spans="1:9" x14ac:dyDescent="0.25">
      <c r="A389" s="8"/>
      <c r="B389" s="8"/>
      <c r="C389" s="8"/>
      <c r="D389" s="8"/>
      <c r="E389" s="9"/>
      <c r="F389" s="11" t="str">
        <f t="shared" si="6"/>
        <v>ТМ</v>
      </c>
      <c r="G389" s="11">
        <f>VLOOKUP(HOUR(E389)+MINUTE(E389),Для_расчетов!$E$4:$F$15,2)</f>
        <v>0.5</v>
      </c>
      <c r="H389" s="11" t="str">
        <f>IF(AND(A389=Результаты!$A$3,B389=Результаты!$B$3,C389=Результаты!$C$3),"Отбор","")</f>
        <v/>
      </c>
      <c r="I389" s="10"/>
    </row>
    <row r="390" spans="1:9" x14ac:dyDescent="0.25">
      <c r="A390" s="8"/>
      <c r="B390" s="8"/>
      <c r="C390" s="8"/>
      <c r="D390" s="8"/>
      <c r="E390" s="9"/>
      <c r="F390" s="11" t="str">
        <f t="shared" si="6"/>
        <v>ТМ</v>
      </c>
      <c r="G390" s="11">
        <f>VLOOKUP(HOUR(E390)+MINUTE(E390),Для_расчетов!$E$4:$F$15,2)</f>
        <v>0.5</v>
      </c>
      <c r="H390" s="11" t="str">
        <f>IF(AND(A390=Результаты!$A$3,B390=Результаты!$B$3,C390=Результаты!$C$3),"Отбор","")</f>
        <v/>
      </c>
      <c r="I390" s="10"/>
    </row>
    <row r="391" spans="1:9" x14ac:dyDescent="0.25">
      <c r="A391" s="8"/>
      <c r="B391" s="8"/>
      <c r="C391" s="8"/>
      <c r="D391" s="8"/>
      <c r="E391" s="9"/>
      <c r="F391" s="11" t="str">
        <f t="shared" si="6"/>
        <v>ТМ</v>
      </c>
      <c r="G391" s="11">
        <f>VLOOKUP(HOUR(E391)+MINUTE(E391),Для_расчетов!$E$4:$F$15,2)</f>
        <v>0.5</v>
      </c>
      <c r="H391" s="11" t="str">
        <f>IF(AND(A391=Результаты!$A$3,B391=Результаты!$B$3,C391=Результаты!$C$3),"Отбор","")</f>
        <v/>
      </c>
      <c r="I391" s="10"/>
    </row>
    <row r="392" spans="1:9" x14ac:dyDescent="0.25">
      <c r="A392" s="8"/>
      <c r="B392" s="8"/>
      <c r="C392" s="8"/>
      <c r="D392" s="8"/>
      <c r="E392" s="9"/>
      <c r="F392" s="11" t="str">
        <f t="shared" si="6"/>
        <v>ТМ</v>
      </c>
      <c r="G392" s="11">
        <f>VLOOKUP(HOUR(E392)+MINUTE(E392),Для_расчетов!$E$4:$F$15,2)</f>
        <v>0.5</v>
      </c>
      <c r="H392" s="11" t="str">
        <f>IF(AND(A392=Результаты!$A$3,B392=Результаты!$B$3,C392=Результаты!$C$3),"Отбор","")</f>
        <v/>
      </c>
      <c r="I392" s="10"/>
    </row>
    <row r="393" spans="1:9" x14ac:dyDescent="0.25">
      <c r="A393" s="8"/>
      <c r="B393" s="8"/>
      <c r="C393" s="8"/>
      <c r="D393" s="8"/>
      <c r="E393" s="9"/>
      <c r="F393" s="11" t="str">
        <f t="shared" si="6"/>
        <v>ТМ</v>
      </c>
      <c r="G393" s="11">
        <f>VLOOKUP(HOUR(E393)+MINUTE(E393),Для_расчетов!$E$4:$F$15,2)</f>
        <v>0.5</v>
      </c>
      <c r="H393" s="11" t="str">
        <f>IF(AND(A393=Результаты!$A$3,B393=Результаты!$B$3,C393=Результаты!$C$3),"Отбор","")</f>
        <v/>
      </c>
      <c r="I393" s="10"/>
    </row>
    <row r="394" spans="1:9" x14ac:dyDescent="0.25">
      <c r="A394" s="8"/>
      <c r="B394" s="8"/>
      <c r="C394" s="8"/>
      <c r="D394" s="8"/>
      <c r="E394" s="9"/>
      <c r="F394" s="11" t="str">
        <f t="shared" si="6"/>
        <v>ТМ</v>
      </c>
      <c r="G394" s="11">
        <f>VLOOKUP(HOUR(E394)+MINUTE(E394),Для_расчетов!$E$4:$F$15,2)</f>
        <v>0.5</v>
      </c>
      <c r="H394" s="11" t="str">
        <f>IF(AND(A394=Результаты!$A$3,B394=Результаты!$B$3,C394=Результаты!$C$3),"Отбор","")</f>
        <v/>
      </c>
      <c r="I394" s="10"/>
    </row>
    <row r="395" spans="1:9" x14ac:dyDescent="0.25">
      <c r="A395" s="8"/>
      <c r="B395" s="8"/>
      <c r="C395" s="8"/>
      <c r="D395" s="8"/>
      <c r="E395" s="9"/>
      <c r="F395" s="11" t="str">
        <f t="shared" si="6"/>
        <v>ТМ</v>
      </c>
      <c r="G395" s="11">
        <f>VLOOKUP(HOUR(E395)+MINUTE(E395),Для_расчетов!$E$4:$F$15,2)</f>
        <v>0.5</v>
      </c>
      <c r="H395" s="11" t="str">
        <f>IF(AND(A395=Результаты!$A$3,B395=Результаты!$B$3,C395=Результаты!$C$3),"Отбор","")</f>
        <v/>
      </c>
      <c r="I395" s="10"/>
    </row>
    <row r="396" spans="1:9" x14ac:dyDescent="0.25">
      <c r="A396" s="8"/>
      <c r="B396" s="8"/>
      <c r="C396" s="8"/>
      <c r="D396" s="8"/>
      <c r="E396" s="9"/>
      <c r="F396" s="11" t="str">
        <f t="shared" si="6"/>
        <v>ТМ</v>
      </c>
      <c r="G396" s="11">
        <f>VLOOKUP(HOUR(E396)+MINUTE(E396),Для_расчетов!$E$4:$F$15,2)</f>
        <v>0.5</v>
      </c>
      <c r="H396" s="11" t="str">
        <f>IF(AND(A396=Результаты!$A$3,B396=Результаты!$B$3,C396=Результаты!$C$3),"Отбор","")</f>
        <v/>
      </c>
      <c r="I396" s="10"/>
    </row>
    <row r="397" spans="1:9" x14ac:dyDescent="0.25">
      <c r="A397" s="8"/>
      <c r="B397" s="8"/>
      <c r="C397" s="8"/>
      <c r="D397" s="8"/>
      <c r="E397" s="9"/>
      <c r="F397" s="11" t="str">
        <f t="shared" si="6"/>
        <v>ТМ</v>
      </c>
      <c r="G397" s="11">
        <f>VLOOKUP(HOUR(E397)+MINUTE(E397),Для_расчетов!$E$4:$F$15,2)</f>
        <v>0.5</v>
      </c>
      <c r="H397" s="11" t="str">
        <f>IF(AND(A397=Результаты!$A$3,B397=Результаты!$B$3,C397=Результаты!$C$3),"Отбор","")</f>
        <v/>
      </c>
      <c r="I397" s="10"/>
    </row>
    <row r="398" spans="1:9" x14ac:dyDescent="0.25">
      <c r="A398" s="8"/>
      <c r="B398" s="8"/>
      <c r="C398" s="8"/>
      <c r="D398" s="8"/>
      <c r="E398" s="9"/>
      <c r="F398" s="11" t="str">
        <f t="shared" si="6"/>
        <v>ТМ</v>
      </c>
      <c r="G398" s="11">
        <f>VLOOKUP(HOUR(E398)+MINUTE(E398),Для_расчетов!$E$4:$F$15,2)</f>
        <v>0.5</v>
      </c>
      <c r="H398" s="11" t="str">
        <f>IF(AND(A398=Результаты!$A$3,B398=Результаты!$B$3,C398=Результаты!$C$3),"Отбор","")</f>
        <v/>
      </c>
      <c r="I398" s="10"/>
    </row>
    <row r="399" spans="1:9" x14ac:dyDescent="0.25">
      <c r="A399" s="8"/>
      <c r="B399" s="8"/>
      <c r="C399" s="8"/>
      <c r="D399" s="8"/>
      <c r="E399" s="9"/>
      <c r="F399" s="11" t="str">
        <f t="shared" si="6"/>
        <v>ТМ</v>
      </c>
      <c r="G399" s="11">
        <f>VLOOKUP(HOUR(E399)+MINUTE(E399),Для_расчетов!$E$4:$F$15,2)</f>
        <v>0.5</v>
      </c>
      <c r="H399" s="11" t="str">
        <f>IF(AND(A399=Результаты!$A$3,B399=Результаты!$B$3,C399=Результаты!$C$3),"Отбор","")</f>
        <v/>
      </c>
      <c r="I399" s="10"/>
    </row>
    <row r="400" spans="1:9" x14ac:dyDescent="0.25">
      <c r="A400" s="8"/>
      <c r="B400" s="8"/>
      <c r="C400" s="8"/>
      <c r="D400" s="8"/>
      <c r="E400" s="9"/>
      <c r="F400" s="11" t="str">
        <f t="shared" si="6"/>
        <v>ТМ</v>
      </c>
      <c r="G400" s="11">
        <f>VLOOKUP(HOUR(E400)+MINUTE(E400),Для_расчетов!$E$4:$F$15,2)</f>
        <v>0.5</v>
      </c>
      <c r="H400" s="11" t="str">
        <f>IF(AND(A400=Результаты!$A$3,B400=Результаты!$B$3,C400=Результаты!$C$3),"Отбор","")</f>
        <v/>
      </c>
      <c r="I400" s="10"/>
    </row>
    <row r="401" spans="1:9" x14ac:dyDescent="0.25">
      <c r="A401" s="8"/>
      <c r="B401" s="8"/>
      <c r="C401" s="8"/>
      <c r="D401" s="8"/>
      <c r="E401" s="9"/>
      <c r="F401" s="11" t="str">
        <f t="shared" si="6"/>
        <v>ТМ</v>
      </c>
      <c r="G401" s="11">
        <f>VLOOKUP(HOUR(E401)+MINUTE(E401),Для_расчетов!$E$4:$F$15,2)</f>
        <v>0.5</v>
      </c>
      <c r="H401" s="11" t="str">
        <f>IF(AND(A401=Результаты!$A$3,B401=Результаты!$B$3,C401=Результаты!$C$3),"Отбор","")</f>
        <v/>
      </c>
      <c r="I401" s="10"/>
    </row>
    <row r="402" spans="1:9" x14ac:dyDescent="0.25">
      <c r="A402" s="8"/>
      <c r="B402" s="8"/>
      <c r="C402" s="8"/>
      <c r="D402" s="8"/>
      <c r="E402" s="9"/>
      <c r="F402" s="11" t="str">
        <f t="shared" si="6"/>
        <v>ТМ</v>
      </c>
      <c r="G402" s="11">
        <f>VLOOKUP(HOUR(E402)+MINUTE(E402),Для_расчетов!$E$4:$F$15,2)</f>
        <v>0.5</v>
      </c>
      <c r="H402" s="11" t="str">
        <f>IF(AND(A402=Результаты!$A$3,B402=Результаты!$B$3,C402=Результаты!$C$3),"Отбор","")</f>
        <v/>
      </c>
      <c r="I402" s="10"/>
    </row>
    <row r="403" spans="1:9" x14ac:dyDescent="0.25">
      <c r="A403" s="8"/>
      <c r="B403" s="8"/>
      <c r="C403" s="8"/>
      <c r="D403" s="8"/>
      <c r="E403" s="9"/>
      <c r="F403" s="11" t="str">
        <f t="shared" si="6"/>
        <v>ТМ</v>
      </c>
      <c r="G403" s="11">
        <f>VLOOKUP(HOUR(E403)+MINUTE(E403),Для_расчетов!$E$4:$F$15,2)</f>
        <v>0.5</v>
      </c>
      <c r="H403" s="11" t="str">
        <f>IF(AND(A403=Результаты!$A$3,B403=Результаты!$B$3,C403=Результаты!$C$3),"Отбор","")</f>
        <v/>
      </c>
      <c r="I403" s="10"/>
    </row>
    <row r="404" spans="1:9" x14ac:dyDescent="0.25">
      <c r="A404" s="8"/>
      <c r="B404" s="8"/>
      <c r="C404" s="8"/>
      <c r="D404" s="8"/>
      <c r="E404" s="9"/>
      <c r="F404" s="11" t="str">
        <f t="shared" si="6"/>
        <v>ТМ</v>
      </c>
      <c r="G404" s="11">
        <f>VLOOKUP(HOUR(E404)+MINUTE(E404),Для_расчетов!$E$4:$F$15,2)</f>
        <v>0.5</v>
      </c>
      <c r="H404" s="11" t="str">
        <f>IF(AND(A404=Результаты!$A$3,B404=Результаты!$B$3,C404=Результаты!$C$3),"Отбор","")</f>
        <v/>
      </c>
      <c r="I404" s="10"/>
    </row>
    <row r="405" spans="1:9" x14ac:dyDescent="0.25">
      <c r="A405" s="8"/>
      <c r="B405" s="8"/>
      <c r="C405" s="8"/>
      <c r="D405" s="8"/>
      <c r="E405" s="9"/>
      <c r="F405" s="11" t="str">
        <f t="shared" si="6"/>
        <v>ТМ</v>
      </c>
      <c r="G405" s="11">
        <f>VLOOKUP(HOUR(E405)+MINUTE(E405),Для_расчетов!$E$4:$F$15,2)</f>
        <v>0.5</v>
      </c>
      <c r="H405" s="11" t="str">
        <f>IF(AND(A405=Результаты!$A$3,B405=Результаты!$B$3,C405=Результаты!$C$3),"Отбор","")</f>
        <v/>
      </c>
      <c r="I405" s="10"/>
    </row>
    <row r="406" spans="1:9" x14ac:dyDescent="0.25">
      <c r="A406" s="8"/>
      <c r="B406" s="8"/>
      <c r="C406" s="8"/>
      <c r="D406" s="8"/>
      <c r="E406" s="9"/>
      <c r="F406" s="11" t="str">
        <f t="shared" si="6"/>
        <v>ТМ</v>
      </c>
      <c r="G406" s="11">
        <f>VLOOKUP(HOUR(E406)+MINUTE(E406),Для_расчетов!$E$4:$F$15,2)</f>
        <v>0.5</v>
      </c>
      <c r="H406" s="11" t="str">
        <f>IF(AND(A406=Результаты!$A$3,B406=Результаты!$B$3,C406=Результаты!$C$3),"Отбор","")</f>
        <v/>
      </c>
      <c r="I406" s="10"/>
    </row>
    <row r="407" spans="1:9" x14ac:dyDescent="0.25">
      <c r="A407" s="8"/>
      <c r="B407" s="8"/>
      <c r="C407" s="8"/>
      <c r="D407" s="8"/>
      <c r="E407" s="9"/>
      <c r="F407" s="11" t="str">
        <f t="shared" si="6"/>
        <v>ТМ</v>
      </c>
      <c r="G407" s="11">
        <f>VLOOKUP(HOUR(E407)+MINUTE(E407),Для_расчетов!$E$4:$F$15,2)</f>
        <v>0.5</v>
      </c>
      <c r="H407" s="11" t="str">
        <f>IF(AND(A407=Результаты!$A$3,B407=Результаты!$B$3,C407=Результаты!$C$3),"Отбор","")</f>
        <v/>
      </c>
      <c r="I407" s="10"/>
    </row>
    <row r="408" spans="1:9" x14ac:dyDescent="0.25">
      <c r="A408" s="8"/>
      <c r="B408" s="8"/>
      <c r="C408" s="8"/>
      <c r="D408" s="8"/>
      <c r="E408" s="9"/>
      <c r="F408" s="11" t="str">
        <f t="shared" si="6"/>
        <v>ТМ</v>
      </c>
      <c r="G408" s="11">
        <f>VLOOKUP(HOUR(E408)+MINUTE(E408),Для_расчетов!$E$4:$F$15,2)</f>
        <v>0.5</v>
      </c>
      <c r="H408" s="11" t="str">
        <f>IF(AND(A408=Результаты!$A$3,B408=Результаты!$B$3,C408=Результаты!$C$3),"Отбор","")</f>
        <v/>
      </c>
      <c r="I408" s="10"/>
    </row>
    <row r="409" spans="1:9" x14ac:dyDescent="0.25">
      <c r="A409" s="8"/>
      <c r="B409" s="8"/>
      <c r="C409" s="8"/>
      <c r="D409" s="8"/>
      <c r="E409" s="9"/>
      <c r="F409" s="11" t="str">
        <f t="shared" si="6"/>
        <v>ТМ</v>
      </c>
      <c r="G409" s="11">
        <f>VLOOKUP(HOUR(E409)+MINUTE(E409),Для_расчетов!$E$4:$F$15,2)</f>
        <v>0.5</v>
      </c>
      <c r="H409" s="11" t="str">
        <f>IF(AND(A409=Результаты!$A$3,B409=Результаты!$B$3,C409=Результаты!$C$3),"Отбор","")</f>
        <v/>
      </c>
      <c r="I409" s="10"/>
    </row>
    <row r="410" spans="1:9" x14ac:dyDescent="0.25">
      <c r="A410" s="8"/>
      <c r="B410" s="8"/>
      <c r="C410" s="8"/>
      <c r="D410" s="8"/>
      <c r="E410" s="9"/>
      <c r="F410" s="11" t="str">
        <f t="shared" si="6"/>
        <v>ТМ</v>
      </c>
      <c r="G410" s="11">
        <f>VLOOKUP(HOUR(E410)+MINUTE(E410),Для_расчетов!$E$4:$F$15,2)</f>
        <v>0.5</v>
      </c>
      <c r="H410" s="11" t="str">
        <f>IF(AND(A410=Результаты!$A$3,B410=Результаты!$B$3,C410=Результаты!$C$3),"Отбор","")</f>
        <v/>
      </c>
      <c r="I410" s="10"/>
    </row>
    <row r="411" spans="1:9" x14ac:dyDescent="0.25">
      <c r="A411" s="8"/>
      <c r="B411" s="8"/>
      <c r="C411" s="8"/>
      <c r="D411" s="8"/>
      <c r="E411" s="9"/>
      <c r="F411" s="11" t="str">
        <f t="shared" si="6"/>
        <v>ТМ</v>
      </c>
      <c r="G411" s="11">
        <f>VLOOKUP(HOUR(E411)+MINUTE(E411),Для_расчетов!$E$4:$F$15,2)</f>
        <v>0.5</v>
      </c>
      <c r="H411" s="11" t="str">
        <f>IF(AND(A411=Результаты!$A$3,B411=Результаты!$B$3,C411=Результаты!$C$3),"Отбор","")</f>
        <v/>
      </c>
      <c r="I411" s="10"/>
    </row>
    <row r="412" spans="1:9" x14ac:dyDescent="0.25">
      <c r="A412" s="8"/>
      <c r="B412" s="8"/>
      <c r="C412" s="8"/>
      <c r="D412" s="8"/>
      <c r="E412" s="9"/>
      <c r="F412" s="11" t="str">
        <f t="shared" si="6"/>
        <v>ТМ</v>
      </c>
      <c r="G412" s="11">
        <f>VLOOKUP(HOUR(E412)+MINUTE(E412),Для_расчетов!$E$4:$F$15,2)</f>
        <v>0.5</v>
      </c>
      <c r="H412" s="11" t="str">
        <f>IF(AND(A412=Результаты!$A$3,B412=Результаты!$B$3,C412=Результаты!$C$3),"Отбор","")</f>
        <v/>
      </c>
      <c r="I412" s="10"/>
    </row>
    <row r="413" spans="1:9" x14ac:dyDescent="0.25">
      <c r="A413" s="8"/>
      <c r="B413" s="8"/>
      <c r="C413" s="8"/>
      <c r="D413" s="8"/>
      <c r="E413" s="9"/>
      <c r="F413" s="11" t="str">
        <f t="shared" si="6"/>
        <v>ТМ</v>
      </c>
      <c r="G413" s="11">
        <f>VLOOKUP(HOUR(E413)+MINUTE(E413),Для_расчетов!$E$4:$F$15,2)</f>
        <v>0.5</v>
      </c>
      <c r="H413" s="11" t="str">
        <f>IF(AND(A413=Результаты!$A$3,B413=Результаты!$B$3,C413=Результаты!$C$3),"Отбор","")</f>
        <v/>
      </c>
      <c r="I413" s="10"/>
    </row>
    <row r="414" spans="1:9" x14ac:dyDescent="0.25">
      <c r="A414" s="8"/>
      <c r="B414" s="8"/>
      <c r="C414" s="8"/>
      <c r="D414" s="8"/>
      <c r="E414" s="9"/>
      <c r="F414" s="11" t="str">
        <f t="shared" si="6"/>
        <v>ТМ</v>
      </c>
      <c r="G414" s="11">
        <f>VLOOKUP(HOUR(E414)+MINUTE(E414),Для_расчетов!$E$4:$F$15,2)</f>
        <v>0.5</v>
      </c>
      <c r="H414" s="11" t="str">
        <f>IF(AND(A414=Результаты!$A$3,B414=Результаты!$B$3,C414=Результаты!$C$3),"Отбор","")</f>
        <v/>
      </c>
      <c r="I414" s="10"/>
    </row>
    <row r="415" spans="1:9" x14ac:dyDescent="0.25">
      <c r="A415" s="8"/>
      <c r="B415" s="8"/>
      <c r="C415" s="8"/>
      <c r="D415" s="8"/>
      <c r="E415" s="9"/>
      <c r="F415" s="11" t="str">
        <f t="shared" si="6"/>
        <v>ТМ</v>
      </c>
      <c r="G415" s="11">
        <f>VLOOKUP(HOUR(E415)+MINUTE(E415),Для_расчетов!$E$4:$F$15,2)</f>
        <v>0.5</v>
      </c>
      <c r="H415" s="11" t="str">
        <f>IF(AND(A415=Результаты!$A$3,B415=Результаты!$B$3,C415=Результаты!$C$3),"Отбор","")</f>
        <v/>
      </c>
      <c r="I415" s="10"/>
    </row>
    <row r="416" spans="1:9" x14ac:dyDescent="0.25">
      <c r="A416" s="8"/>
      <c r="B416" s="8"/>
      <c r="C416" s="8"/>
      <c r="D416" s="8"/>
      <c r="E416" s="9"/>
      <c r="F416" s="11" t="str">
        <f t="shared" si="6"/>
        <v>ТМ</v>
      </c>
      <c r="G416" s="11">
        <f>VLOOKUP(HOUR(E416)+MINUTE(E416),Для_расчетов!$E$4:$F$15,2)</f>
        <v>0.5</v>
      </c>
      <c r="H416" s="11" t="str">
        <f>IF(AND(A416=Результаты!$A$3,B416=Результаты!$B$3,C416=Результаты!$C$3),"Отбор","")</f>
        <v/>
      </c>
      <c r="I416" s="10"/>
    </row>
    <row r="417" spans="1:9" x14ac:dyDescent="0.25">
      <c r="A417" s="8"/>
      <c r="B417" s="8"/>
      <c r="C417" s="8"/>
      <c r="D417" s="8"/>
      <c r="E417" s="9"/>
      <c r="F417" s="11" t="str">
        <f t="shared" si="6"/>
        <v>ТМ</v>
      </c>
      <c r="G417" s="11">
        <f>VLOOKUP(HOUR(E417)+MINUTE(E417),Для_расчетов!$E$4:$F$15,2)</f>
        <v>0.5</v>
      </c>
      <c r="H417" s="11" t="str">
        <f>IF(AND(A417=Результаты!$A$3,B417=Результаты!$B$3,C417=Результаты!$C$3),"Отбор","")</f>
        <v/>
      </c>
      <c r="I417" s="10"/>
    </row>
    <row r="418" spans="1:9" x14ac:dyDescent="0.25">
      <c r="A418" s="8"/>
      <c r="B418" s="8"/>
      <c r="C418" s="8"/>
      <c r="D418" s="8"/>
      <c r="E418" s="9"/>
      <c r="F418" s="11" t="str">
        <f t="shared" si="6"/>
        <v>ТМ</v>
      </c>
      <c r="G418" s="11">
        <f>VLOOKUP(HOUR(E418)+MINUTE(E418),Для_расчетов!$E$4:$F$15,2)</f>
        <v>0.5</v>
      </c>
      <c r="H418" s="11" t="str">
        <f>IF(AND(A418=Результаты!$A$3,B418=Результаты!$B$3,C418=Результаты!$C$3),"Отбор","")</f>
        <v/>
      </c>
      <c r="I418" s="10"/>
    </row>
    <row r="419" spans="1:9" x14ac:dyDescent="0.25">
      <c r="A419" s="8"/>
      <c r="B419" s="8"/>
      <c r="C419" s="8"/>
      <c r="D419" s="8"/>
      <c r="E419" s="9"/>
      <c r="F419" s="11" t="str">
        <f t="shared" si="6"/>
        <v>ТМ</v>
      </c>
      <c r="G419" s="11">
        <f>VLOOKUP(HOUR(E419)+MINUTE(E419),Для_расчетов!$E$4:$F$15,2)</f>
        <v>0.5</v>
      </c>
      <c r="H419" s="11" t="str">
        <f>IF(AND(A419=Результаты!$A$3,B419=Результаты!$B$3,C419=Результаты!$C$3),"Отбор","")</f>
        <v/>
      </c>
      <c r="I419" s="10"/>
    </row>
    <row r="420" spans="1:9" x14ac:dyDescent="0.25">
      <c r="A420" s="8"/>
      <c r="B420" s="8"/>
      <c r="C420" s="8"/>
      <c r="D420" s="8"/>
      <c r="E420" s="9"/>
      <c r="F420" s="11" t="str">
        <f t="shared" si="6"/>
        <v>ТМ</v>
      </c>
      <c r="G420" s="11">
        <f>VLOOKUP(HOUR(E420)+MINUTE(E420),Для_расчетов!$E$4:$F$15,2)</f>
        <v>0.5</v>
      </c>
      <c r="H420" s="11" t="str">
        <f>IF(AND(A420=Результаты!$A$3,B420=Результаты!$B$3,C420=Результаты!$C$3),"Отбор","")</f>
        <v/>
      </c>
      <c r="I420" s="10"/>
    </row>
    <row r="421" spans="1:9" x14ac:dyDescent="0.25">
      <c r="A421" s="8"/>
      <c r="B421" s="8"/>
      <c r="C421" s="8"/>
      <c r="D421" s="8"/>
      <c r="E421" s="9"/>
      <c r="F421" s="11" t="str">
        <f t="shared" si="6"/>
        <v>ТМ</v>
      </c>
      <c r="G421" s="11">
        <f>VLOOKUP(HOUR(E421)+MINUTE(E421),Для_расчетов!$E$4:$F$15,2)</f>
        <v>0.5</v>
      </c>
      <c r="H421" s="11" t="str">
        <f>IF(AND(A421=Результаты!$A$3,B421=Результаты!$B$3,C421=Результаты!$C$3),"Отбор","")</f>
        <v/>
      </c>
      <c r="I421" s="10"/>
    </row>
    <row r="422" spans="1:9" x14ac:dyDescent="0.25">
      <c r="A422" s="8"/>
      <c r="B422" s="8"/>
      <c r="C422" s="8"/>
      <c r="D422" s="8"/>
      <c r="E422" s="9"/>
      <c r="F422" s="11" t="str">
        <f t="shared" si="6"/>
        <v>ТМ</v>
      </c>
      <c r="G422" s="11">
        <f>VLOOKUP(HOUR(E422)+MINUTE(E422),Для_расчетов!$E$4:$F$15,2)</f>
        <v>0.5</v>
      </c>
      <c r="H422" s="11" t="str">
        <f>IF(AND(A422=Результаты!$A$3,B422=Результаты!$B$3,C422=Результаты!$C$3),"Отбор","")</f>
        <v/>
      </c>
      <c r="I422" s="10"/>
    </row>
    <row r="423" spans="1:9" x14ac:dyDescent="0.25">
      <c r="A423" s="8"/>
      <c r="B423" s="8"/>
      <c r="C423" s="8"/>
      <c r="D423" s="8"/>
      <c r="E423" s="9"/>
      <c r="F423" s="11" t="str">
        <f t="shared" si="6"/>
        <v>ТМ</v>
      </c>
      <c r="G423" s="11">
        <f>VLOOKUP(HOUR(E423)+MINUTE(E423),Для_расчетов!$E$4:$F$15,2)</f>
        <v>0.5</v>
      </c>
      <c r="H423" s="11" t="str">
        <f>IF(AND(A423=Результаты!$A$3,B423=Результаты!$B$3,C423=Результаты!$C$3),"Отбор","")</f>
        <v/>
      </c>
      <c r="I423" s="10"/>
    </row>
    <row r="424" spans="1:9" x14ac:dyDescent="0.25">
      <c r="A424" s="8"/>
      <c r="B424" s="8"/>
      <c r="C424" s="8"/>
      <c r="D424" s="8"/>
      <c r="E424" s="9"/>
      <c r="F424" s="11" t="str">
        <f t="shared" si="6"/>
        <v>ТМ</v>
      </c>
      <c r="G424" s="11">
        <f>VLOOKUP(HOUR(E424)+MINUTE(E424),Для_расчетов!$E$4:$F$15,2)</f>
        <v>0.5</v>
      </c>
      <c r="H424" s="11" t="str">
        <f>IF(AND(A424=Результаты!$A$3,B424=Результаты!$B$3,C424=Результаты!$C$3),"Отбор","")</f>
        <v/>
      </c>
      <c r="I424" s="10"/>
    </row>
    <row r="425" spans="1:9" x14ac:dyDescent="0.25">
      <c r="A425" s="8"/>
      <c r="B425" s="8"/>
      <c r="C425" s="8"/>
      <c r="D425" s="8"/>
      <c r="E425" s="9"/>
      <c r="F425" s="11" t="str">
        <f t="shared" si="6"/>
        <v>ТМ</v>
      </c>
      <c r="G425" s="11">
        <f>VLOOKUP(HOUR(E425)+MINUTE(E425),Для_расчетов!$E$4:$F$15,2)</f>
        <v>0.5</v>
      </c>
      <c r="H425" s="11" t="str">
        <f>IF(AND(A425=Результаты!$A$3,B425=Результаты!$B$3,C425=Результаты!$C$3),"Отбор","")</f>
        <v/>
      </c>
      <c r="I425" s="10"/>
    </row>
    <row r="426" spans="1:9" x14ac:dyDescent="0.25">
      <c r="A426" s="8"/>
      <c r="B426" s="8"/>
      <c r="C426" s="8"/>
      <c r="D426" s="8"/>
      <c r="E426" s="9"/>
      <c r="F426" s="11" t="str">
        <f t="shared" si="6"/>
        <v>ТМ</v>
      </c>
      <c r="G426" s="11">
        <f>VLOOKUP(HOUR(E426)+MINUTE(E426),Для_расчетов!$E$4:$F$15,2)</f>
        <v>0.5</v>
      </c>
      <c r="H426" s="11" t="str">
        <f>IF(AND(A426=Результаты!$A$3,B426=Результаты!$B$3,C426=Результаты!$C$3),"Отбор","")</f>
        <v/>
      </c>
      <c r="I426" s="10"/>
    </row>
    <row r="427" spans="1:9" x14ac:dyDescent="0.25">
      <c r="A427" s="8"/>
      <c r="B427" s="8"/>
      <c r="C427" s="8"/>
      <c r="D427" s="8"/>
      <c r="E427" s="9"/>
      <c r="F427" s="11" t="str">
        <f t="shared" si="6"/>
        <v>ТМ</v>
      </c>
      <c r="G427" s="11">
        <f>VLOOKUP(HOUR(E427)+MINUTE(E427),Для_расчетов!$E$4:$F$15,2)</f>
        <v>0.5</v>
      </c>
      <c r="H427" s="11" t="str">
        <f>IF(AND(A427=Результаты!$A$3,B427=Результаты!$B$3,C427=Результаты!$C$3),"Отбор","")</f>
        <v/>
      </c>
      <c r="I427" s="10"/>
    </row>
    <row r="428" spans="1:9" x14ac:dyDescent="0.25">
      <c r="A428" s="8"/>
      <c r="B428" s="8"/>
      <c r="C428" s="8"/>
      <c r="D428" s="8"/>
      <c r="E428" s="9"/>
      <c r="F428" s="11" t="str">
        <f t="shared" si="6"/>
        <v>ТМ</v>
      </c>
      <c r="G428" s="11">
        <f>VLOOKUP(HOUR(E428)+MINUTE(E428),Для_расчетов!$E$4:$F$15,2)</f>
        <v>0.5</v>
      </c>
      <c r="H428" s="11" t="str">
        <f>IF(AND(A428=Результаты!$A$3,B428=Результаты!$B$3,C428=Результаты!$C$3),"Отбор","")</f>
        <v/>
      </c>
      <c r="I428" s="10"/>
    </row>
    <row r="429" spans="1:9" x14ac:dyDescent="0.25">
      <c r="A429" s="8"/>
      <c r="B429" s="8"/>
      <c r="C429" s="8"/>
      <c r="D429" s="8"/>
      <c r="E429" s="9"/>
      <c r="F429" s="11" t="str">
        <f t="shared" si="6"/>
        <v>ТМ</v>
      </c>
      <c r="G429" s="11">
        <f>VLOOKUP(HOUR(E429)+MINUTE(E429),Для_расчетов!$E$4:$F$15,2)</f>
        <v>0.5</v>
      </c>
      <c r="H429" s="11" t="str">
        <f>IF(AND(A429=Результаты!$A$3,B429=Результаты!$B$3,C429=Результаты!$C$3),"Отбор","")</f>
        <v/>
      </c>
      <c r="I429" s="10"/>
    </row>
    <row r="430" spans="1:9" x14ac:dyDescent="0.25">
      <c r="A430" s="8"/>
      <c r="B430" s="8"/>
      <c r="C430" s="8"/>
      <c r="D430" s="8"/>
      <c r="E430" s="9"/>
      <c r="F430" s="11" t="str">
        <f t="shared" si="6"/>
        <v>ТМ</v>
      </c>
      <c r="G430" s="11">
        <f>VLOOKUP(HOUR(E430)+MINUTE(E430),Для_расчетов!$E$4:$F$15,2)</f>
        <v>0.5</v>
      </c>
      <c r="H430" s="11" t="str">
        <f>IF(AND(A430=Результаты!$A$3,B430=Результаты!$B$3,C430=Результаты!$C$3),"Отбор","")</f>
        <v/>
      </c>
      <c r="I430" s="10"/>
    </row>
    <row r="431" spans="1:9" x14ac:dyDescent="0.25">
      <c r="A431" s="8"/>
      <c r="B431" s="8"/>
      <c r="C431" s="8"/>
      <c r="D431" s="8"/>
      <c r="E431" s="9"/>
      <c r="F431" s="11" t="str">
        <f t="shared" si="6"/>
        <v>ТМ</v>
      </c>
      <c r="G431" s="11">
        <f>VLOOKUP(HOUR(E431)+MINUTE(E431),Для_расчетов!$E$4:$F$15,2)</f>
        <v>0.5</v>
      </c>
      <c r="H431" s="11" t="str">
        <f>IF(AND(A431=Результаты!$A$3,B431=Результаты!$B$3,C431=Результаты!$C$3),"Отбор","")</f>
        <v/>
      </c>
      <c r="I431" s="10"/>
    </row>
    <row r="432" spans="1:9" x14ac:dyDescent="0.25">
      <c r="A432" s="8"/>
      <c r="B432" s="8"/>
      <c r="C432" s="8"/>
      <c r="D432" s="8"/>
      <c r="E432" s="9"/>
      <c r="F432" s="11" t="str">
        <f t="shared" si="6"/>
        <v>ТМ</v>
      </c>
      <c r="G432" s="11">
        <f>VLOOKUP(HOUR(E432)+MINUTE(E432),Для_расчетов!$E$4:$F$15,2)</f>
        <v>0.5</v>
      </c>
      <c r="H432" s="11" t="str">
        <f>IF(AND(A432=Результаты!$A$3,B432=Результаты!$B$3,C432=Результаты!$C$3),"Отбор","")</f>
        <v/>
      </c>
      <c r="I432" s="10"/>
    </row>
    <row r="433" spans="1:9" x14ac:dyDescent="0.25">
      <c r="A433" s="8"/>
      <c r="B433" s="8"/>
      <c r="C433" s="8"/>
      <c r="D433" s="8"/>
      <c r="E433" s="9"/>
      <c r="F433" s="11" t="str">
        <f t="shared" si="6"/>
        <v>ТМ</v>
      </c>
      <c r="G433" s="11">
        <f>VLOOKUP(HOUR(E433)+MINUTE(E433),Для_расчетов!$E$4:$F$15,2)</f>
        <v>0.5</v>
      </c>
      <c r="H433" s="11" t="str">
        <f>IF(AND(A433=Результаты!$A$3,B433=Результаты!$B$3,C433=Результаты!$C$3),"Отбор","")</f>
        <v/>
      </c>
      <c r="I433" s="10"/>
    </row>
    <row r="434" spans="1:9" x14ac:dyDescent="0.25">
      <c r="A434" s="8"/>
      <c r="B434" s="8"/>
      <c r="C434" s="8"/>
      <c r="D434" s="8"/>
      <c r="E434" s="9"/>
      <c r="F434" s="11" t="str">
        <f t="shared" si="6"/>
        <v>ТМ</v>
      </c>
      <c r="G434" s="11">
        <f>VLOOKUP(HOUR(E434)+MINUTE(E434),Для_расчетов!$E$4:$F$15,2)</f>
        <v>0.5</v>
      </c>
      <c r="H434" s="11" t="str">
        <f>IF(AND(A434=Результаты!$A$3,B434=Результаты!$B$3,C434=Результаты!$C$3),"Отбор","")</f>
        <v/>
      </c>
      <c r="I434" s="10"/>
    </row>
    <row r="435" spans="1:9" x14ac:dyDescent="0.25">
      <c r="A435" s="8"/>
      <c r="B435" s="8"/>
      <c r="C435" s="8"/>
      <c r="D435" s="8"/>
      <c r="E435" s="9"/>
      <c r="F435" s="11" t="str">
        <f t="shared" si="6"/>
        <v>ТМ</v>
      </c>
      <c r="G435" s="11">
        <f>VLOOKUP(HOUR(E435)+MINUTE(E435),Для_расчетов!$E$4:$F$15,2)</f>
        <v>0.5</v>
      </c>
      <c r="H435" s="11" t="str">
        <f>IF(AND(A435=Результаты!$A$3,B435=Результаты!$B$3,C435=Результаты!$C$3),"Отбор","")</f>
        <v/>
      </c>
      <c r="I435" s="10"/>
    </row>
    <row r="436" spans="1:9" x14ac:dyDescent="0.25">
      <c r="A436" s="8"/>
      <c r="B436" s="8"/>
      <c r="C436" s="8"/>
      <c r="D436" s="8"/>
      <c r="E436" s="9"/>
      <c r="F436" s="11" t="str">
        <f t="shared" si="6"/>
        <v>ТМ</v>
      </c>
      <c r="G436" s="11">
        <f>VLOOKUP(HOUR(E436)+MINUTE(E436),Для_расчетов!$E$4:$F$15,2)</f>
        <v>0.5</v>
      </c>
      <c r="H436" s="11" t="str">
        <f>IF(AND(A436=Результаты!$A$3,B436=Результаты!$B$3,C436=Результаты!$C$3),"Отбор","")</f>
        <v/>
      </c>
      <c r="I436" s="10"/>
    </row>
    <row r="437" spans="1:9" x14ac:dyDescent="0.25">
      <c r="A437" s="8"/>
      <c r="B437" s="8"/>
      <c r="C437" s="8"/>
      <c r="D437" s="8"/>
      <c r="E437" s="9"/>
      <c r="F437" s="11" t="str">
        <f t="shared" si="6"/>
        <v>ТМ</v>
      </c>
      <c r="G437" s="11">
        <f>VLOOKUP(HOUR(E437)+MINUTE(E437),Для_расчетов!$E$4:$F$15,2)</f>
        <v>0.5</v>
      </c>
      <c r="H437" s="11" t="str">
        <f>IF(AND(A437=Результаты!$A$3,B437=Результаты!$B$3,C437=Результаты!$C$3),"Отбор","")</f>
        <v/>
      </c>
      <c r="I437" s="10"/>
    </row>
    <row r="438" spans="1:9" x14ac:dyDescent="0.25">
      <c r="A438" s="8"/>
      <c r="B438" s="8"/>
      <c r="C438" s="8"/>
      <c r="D438" s="8"/>
      <c r="E438" s="9"/>
      <c r="F438" s="11" t="str">
        <f t="shared" si="6"/>
        <v>ТМ</v>
      </c>
      <c r="G438" s="11">
        <f>VLOOKUP(HOUR(E438)+MINUTE(E438),Для_расчетов!$E$4:$F$15,2)</f>
        <v>0.5</v>
      </c>
      <c r="H438" s="11" t="str">
        <f>IF(AND(A438=Результаты!$A$3,B438=Результаты!$B$3,C438=Результаты!$C$3),"Отбор","")</f>
        <v/>
      </c>
      <c r="I438" s="10"/>
    </row>
    <row r="439" spans="1:9" x14ac:dyDescent="0.25">
      <c r="A439" s="8"/>
      <c r="B439" s="8"/>
      <c r="C439" s="8"/>
      <c r="D439" s="8"/>
      <c r="E439" s="9"/>
      <c r="F439" s="11" t="str">
        <f t="shared" si="6"/>
        <v>ТМ</v>
      </c>
      <c r="G439" s="11">
        <f>VLOOKUP(HOUR(E439)+MINUTE(E439),Для_расчетов!$E$4:$F$15,2)</f>
        <v>0.5</v>
      </c>
      <c r="H439" s="11" t="str">
        <f>IF(AND(A439=Результаты!$A$3,B439=Результаты!$B$3,C439=Результаты!$C$3),"Отбор","")</f>
        <v/>
      </c>
      <c r="I439" s="10"/>
    </row>
    <row r="440" spans="1:9" x14ac:dyDescent="0.25">
      <c r="A440" s="8"/>
      <c r="B440" s="8"/>
      <c r="C440" s="8"/>
      <c r="D440" s="8"/>
      <c r="E440" s="9"/>
      <c r="F440" s="11" t="str">
        <f t="shared" si="6"/>
        <v>ТМ</v>
      </c>
      <c r="G440" s="11">
        <f>VLOOKUP(HOUR(E440)+MINUTE(E440),Для_расчетов!$E$4:$F$15,2)</f>
        <v>0.5</v>
      </c>
      <c r="H440" s="11" t="str">
        <f>IF(AND(A440=Результаты!$A$3,B440=Результаты!$B$3,C440=Результаты!$C$3),"Отбор","")</f>
        <v/>
      </c>
      <c r="I440" s="10"/>
    </row>
    <row r="441" spans="1:9" x14ac:dyDescent="0.25">
      <c r="A441" s="8"/>
      <c r="B441" s="8"/>
      <c r="C441" s="8"/>
      <c r="D441" s="8"/>
      <c r="E441" s="9"/>
      <c r="F441" s="11" t="str">
        <f t="shared" si="6"/>
        <v>ТМ</v>
      </c>
      <c r="G441" s="11">
        <f>VLOOKUP(HOUR(E441)+MINUTE(E441),Для_расчетов!$E$4:$F$15,2)</f>
        <v>0.5</v>
      </c>
      <c r="H441" s="11" t="str">
        <f>IF(AND(A441=Результаты!$A$3,B441=Результаты!$B$3,C441=Результаты!$C$3),"Отбор","")</f>
        <v/>
      </c>
      <c r="I441" s="10"/>
    </row>
    <row r="442" spans="1:9" x14ac:dyDescent="0.25">
      <c r="A442" s="8"/>
      <c r="B442" s="8"/>
      <c r="C442" s="8"/>
      <c r="D442" s="8"/>
      <c r="E442" s="9"/>
      <c r="F442" s="11" t="str">
        <f t="shared" si="6"/>
        <v>ТМ</v>
      </c>
      <c r="G442" s="11">
        <f>VLOOKUP(HOUR(E442)+MINUTE(E442),Для_расчетов!$E$4:$F$15,2)</f>
        <v>0.5</v>
      </c>
      <c r="H442" s="11" t="str">
        <f>IF(AND(A442=Результаты!$A$3,B442=Результаты!$B$3,C442=Результаты!$C$3),"Отбор","")</f>
        <v/>
      </c>
      <c r="I442" s="10"/>
    </row>
    <row r="443" spans="1:9" x14ac:dyDescent="0.25">
      <c r="A443" s="8"/>
      <c r="B443" s="8"/>
      <c r="C443" s="8"/>
      <c r="D443" s="8"/>
      <c r="E443" s="9"/>
      <c r="F443" s="11" t="str">
        <f t="shared" si="6"/>
        <v>ТМ</v>
      </c>
      <c r="G443" s="11">
        <f>VLOOKUP(HOUR(E443)+MINUTE(E443),Для_расчетов!$E$4:$F$15,2)</f>
        <v>0.5</v>
      </c>
      <c r="H443" s="11" t="str">
        <f>IF(AND(A443=Результаты!$A$3,B443=Результаты!$B$3,C443=Результаты!$C$3),"Отбор","")</f>
        <v/>
      </c>
      <c r="I443" s="10"/>
    </row>
    <row r="444" spans="1:9" x14ac:dyDescent="0.25">
      <c r="A444" s="8"/>
      <c r="B444" s="8"/>
      <c r="C444" s="8"/>
      <c r="D444" s="8"/>
      <c r="E444" s="9"/>
      <c r="F444" s="11" t="str">
        <f t="shared" si="6"/>
        <v>ТМ</v>
      </c>
      <c r="G444" s="11">
        <f>VLOOKUP(HOUR(E444)+MINUTE(E444),Для_расчетов!$E$4:$F$15,2)</f>
        <v>0.5</v>
      </c>
      <c r="H444" s="11" t="str">
        <f>IF(AND(A444=Результаты!$A$3,B444=Результаты!$B$3,C444=Результаты!$C$3),"Отбор","")</f>
        <v/>
      </c>
      <c r="I444" s="10"/>
    </row>
    <row r="445" spans="1:9" x14ac:dyDescent="0.25">
      <c r="A445" s="8"/>
      <c r="B445" s="8"/>
      <c r="C445" s="8"/>
      <c r="D445" s="8"/>
      <c r="E445" s="9"/>
      <c r="F445" s="11" t="str">
        <f t="shared" si="6"/>
        <v>ТМ</v>
      </c>
      <c r="G445" s="11">
        <f>VLOOKUP(HOUR(E445)+MINUTE(E445),Для_расчетов!$E$4:$F$15,2)</f>
        <v>0.5</v>
      </c>
      <c r="H445" s="11" t="str">
        <f>IF(AND(A445=Результаты!$A$3,B445=Результаты!$B$3,C445=Результаты!$C$3),"Отбор","")</f>
        <v/>
      </c>
      <c r="I445" s="10"/>
    </row>
    <row r="446" spans="1:9" x14ac:dyDescent="0.25">
      <c r="A446" s="8"/>
      <c r="B446" s="8"/>
      <c r="C446" s="8"/>
      <c r="D446" s="8"/>
      <c r="E446" s="9"/>
      <c r="F446" s="11" t="str">
        <f t="shared" si="6"/>
        <v>ТМ</v>
      </c>
      <c r="G446" s="11">
        <f>VLOOKUP(HOUR(E446)+MINUTE(E446),Для_расчетов!$E$4:$F$15,2)</f>
        <v>0.5</v>
      </c>
      <c r="H446" s="11" t="str">
        <f>IF(AND(A446=Результаты!$A$3,B446=Результаты!$B$3,C446=Результаты!$C$3),"Отбор","")</f>
        <v/>
      </c>
      <c r="I446" s="10"/>
    </row>
    <row r="447" spans="1:9" x14ac:dyDescent="0.25">
      <c r="A447" s="8"/>
      <c r="B447" s="8"/>
      <c r="C447" s="8"/>
      <c r="D447" s="8"/>
      <c r="E447" s="9"/>
      <c r="F447" s="11" t="str">
        <f t="shared" si="6"/>
        <v>ТМ</v>
      </c>
      <c r="G447" s="11">
        <f>VLOOKUP(HOUR(E447)+MINUTE(E447),Для_расчетов!$E$4:$F$15,2)</f>
        <v>0.5</v>
      </c>
      <c r="H447" s="11" t="str">
        <f>IF(AND(A447=Результаты!$A$3,B447=Результаты!$B$3,C447=Результаты!$C$3),"Отбор","")</f>
        <v/>
      </c>
      <c r="I447" s="10"/>
    </row>
    <row r="448" spans="1:9" x14ac:dyDescent="0.25">
      <c r="A448" s="8"/>
      <c r="B448" s="8"/>
      <c r="C448" s="8"/>
      <c r="D448" s="8"/>
      <c r="E448" s="9"/>
      <c r="F448" s="11" t="str">
        <f t="shared" si="6"/>
        <v>ТМ</v>
      </c>
      <c r="G448" s="11">
        <f>VLOOKUP(HOUR(E448)+MINUTE(E448),Для_расчетов!$E$4:$F$15,2)</f>
        <v>0.5</v>
      </c>
      <c r="H448" s="11" t="str">
        <f>IF(AND(A448=Результаты!$A$3,B448=Результаты!$B$3,C448=Результаты!$C$3),"Отбор","")</f>
        <v/>
      </c>
      <c r="I448" s="10"/>
    </row>
    <row r="449" spans="1:9" x14ac:dyDescent="0.25">
      <c r="A449" s="8"/>
      <c r="B449" s="8"/>
      <c r="C449" s="8"/>
      <c r="D449" s="8"/>
      <c r="E449" s="9"/>
      <c r="F449" s="11" t="str">
        <f t="shared" si="6"/>
        <v>ТМ</v>
      </c>
      <c r="G449" s="11">
        <f>VLOOKUP(HOUR(E449)+MINUTE(E449),Для_расчетов!$E$4:$F$15,2)</f>
        <v>0.5</v>
      </c>
      <c r="H449" s="11" t="str">
        <f>IF(AND(A449=Результаты!$A$3,B449=Результаты!$B$3,C449=Результаты!$C$3),"Отбор","")</f>
        <v/>
      </c>
      <c r="I449" s="10"/>
    </row>
    <row r="450" spans="1:9" x14ac:dyDescent="0.25">
      <c r="A450" s="8"/>
      <c r="B450" s="8"/>
      <c r="C450" s="8"/>
      <c r="D450" s="8"/>
      <c r="E450" s="9"/>
      <c r="F450" s="11" t="str">
        <f t="shared" ref="F450:F513" si="7">IF(HOUR(E450)+MINUTE(E450)&gt;2,"ТБ","ТМ")</f>
        <v>ТМ</v>
      </c>
      <c r="G450" s="11">
        <f>VLOOKUP(HOUR(E450)+MINUTE(E450),Для_расчетов!$E$4:$F$15,2)</f>
        <v>0.5</v>
      </c>
      <c r="H450" s="11" t="str">
        <f>IF(AND(A450=Результаты!$A$3,B450=Результаты!$B$3,C450=Результаты!$C$3),"Отбор","")</f>
        <v/>
      </c>
      <c r="I450" s="10"/>
    </row>
    <row r="451" spans="1:9" x14ac:dyDescent="0.25">
      <c r="A451" s="8"/>
      <c r="B451" s="8"/>
      <c r="C451" s="8"/>
      <c r="D451" s="8"/>
      <c r="E451" s="9"/>
      <c r="F451" s="11" t="str">
        <f t="shared" si="7"/>
        <v>ТМ</v>
      </c>
      <c r="G451" s="11">
        <f>VLOOKUP(HOUR(E451)+MINUTE(E451),Для_расчетов!$E$4:$F$15,2)</f>
        <v>0.5</v>
      </c>
      <c r="H451" s="11" t="str">
        <f>IF(AND(A451=Результаты!$A$3,B451=Результаты!$B$3,C451=Результаты!$C$3),"Отбор","")</f>
        <v/>
      </c>
      <c r="I451" s="10"/>
    </row>
    <row r="452" spans="1:9" x14ac:dyDescent="0.25">
      <c r="A452" s="8"/>
      <c r="B452" s="8"/>
      <c r="C452" s="8"/>
      <c r="D452" s="8"/>
      <c r="E452" s="9"/>
      <c r="F452" s="11" t="str">
        <f t="shared" si="7"/>
        <v>ТМ</v>
      </c>
      <c r="G452" s="11">
        <f>VLOOKUP(HOUR(E452)+MINUTE(E452),Для_расчетов!$E$4:$F$15,2)</f>
        <v>0.5</v>
      </c>
      <c r="H452" s="11" t="str">
        <f>IF(AND(A452=Результаты!$A$3,B452=Результаты!$B$3,C452=Результаты!$C$3),"Отбор","")</f>
        <v/>
      </c>
      <c r="I452" s="10"/>
    </row>
    <row r="453" spans="1:9" x14ac:dyDescent="0.25">
      <c r="A453" s="8"/>
      <c r="B453" s="8"/>
      <c r="C453" s="8"/>
      <c r="D453" s="8"/>
      <c r="E453" s="9"/>
      <c r="F453" s="11" t="str">
        <f t="shared" si="7"/>
        <v>ТМ</v>
      </c>
      <c r="G453" s="11">
        <f>VLOOKUP(HOUR(E453)+MINUTE(E453),Для_расчетов!$E$4:$F$15,2)</f>
        <v>0.5</v>
      </c>
      <c r="H453" s="11" t="str">
        <f>IF(AND(A453=Результаты!$A$3,B453=Результаты!$B$3,C453=Результаты!$C$3),"Отбор","")</f>
        <v/>
      </c>
      <c r="I453" s="10"/>
    </row>
    <row r="454" spans="1:9" x14ac:dyDescent="0.25">
      <c r="A454" s="8"/>
      <c r="B454" s="8"/>
      <c r="C454" s="8"/>
      <c r="D454" s="8"/>
      <c r="E454" s="9"/>
      <c r="F454" s="11" t="str">
        <f t="shared" si="7"/>
        <v>ТМ</v>
      </c>
      <c r="G454" s="11">
        <f>VLOOKUP(HOUR(E454)+MINUTE(E454),Для_расчетов!$E$4:$F$15,2)</f>
        <v>0.5</v>
      </c>
      <c r="H454" s="11" t="str">
        <f>IF(AND(A454=Результаты!$A$3,B454=Результаты!$B$3,C454=Результаты!$C$3),"Отбор","")</f>
        <v/>
      </c>
      <c r="I454" s="10"/>
    </row>
    <row r="455" spans="1:9" x14ac:dyDescent="0.25">
      <c r="A455" s="8"/>
      <c r="B455" s="8"/>
      <c r="C455" s="8"/>
      <c r="D455" s="8"/>
      <c r="E455" s="9"/>
      <c r="F455" s="11" t="str">
        <f t="shared" si="7"/>
        <v>ТМ</v>
      </c>
      <c r="G455" s="11">
        <f>VLOOKUP(HOUR(E455)+MINUTE(E455),Для_расчетов!$E$4:$F$15,2)</f>
        <v>0.5</v>
      </c>
      <c r="H455" s="11" t="str">
        <f>IF(AND(A455=Результаты!$A$3,B455=Результаты!$B$3,C455=Результаты!$C$3),"Отбор","")</f>
        <v/>
      </c>
      <c r="I455" s="10"/>
    </row>
    <row r="456" spans="1:9" x14ac:dyDescent="0.25">
      <c r="A456" s="8"/>
      <c r="B456" s="8"/>
      <c r="C456" s="8"/>
      <c r="D456" s="8"/>
      <c r="E456" s="9"/>
      <c r="F456" s="11" t="str">
        <f t="shared" si="7"/>
        <v>ТМ</v>
      </c>
      <c r="G456" s="11">
        <f>VLOOKUP(HOUR(E456)+MINUTE(E456),Для_расчетов!$E$4:$F$15,2)</f>
        <v>0.5</v>
      </c>
      <c r="H456" s="11" t="str">
        <f>IF(AND(A456=Результаты!$A$3,B456=Результаты!$B$3,C456=Результаты!$C$3),"Отбор","")</f>
        <v/>
      </c>
      <c r="I456" s="10"/>
    </row>
    <row r="457" spans="1:9" x14ac:dyDescent="0.25">
      <c r="A457" s="8"/>
      <c r="B457" s="8"/>
      <c r="C457" s="8"/>
      <c r="D457" s="8"/>
      <c r="E457" s="9"/>
      <c r="F457" s="11" t="str">
        <f t="shared" si="7"/>
        <v>ТМ</v>
      </c>
      <c r="G457" s="11">
        <f>VLOOKUP(HOUR(E457)+MINUTE(E457),Для_расчетов!$E$4:$F$15,2)</f>
        <v>0.5</v>
      </c>
      <c r="H457" s="11" t="str">
        <f>IF(AND(A457=Результаты!$A$3,B457=Результаты!$B$3,C457=Результаты!$C$3),"Отбор","")</f>
        <v/>
      </c>
      <c r="I457" s="10"/>
    </row>
    <row r="458" spans="1:9" x14ac:dyDescent="0.25">
      <c r="A458" s="8"/>
      <c r="B458" s="8"/>
      <c r="C458" s="8"/>
      <c r="D458" s="8"/>
      <c r="E458" s="9"/>
      <c r="F458" s="11" t="str">
        <f t="shared" si="7"/>
        <v>ТМ</v>
      </c>
      <c r="G458" s="11">
        <f>VLOOKUP(HOUR(E458)+MINUTE(E458),Для_расчетов!$E$4:$F$15,2)</f>
        <v>0.5</v>
      </c>
      <c r="H458" s="11" t="str">
        <f>IF(AND(A458=Результаты!$A$3,B458=Результаты!$B$3,C458=Результаты!$C$3),"Отбор","")</f>
        <v/>
      </c>
      <c r="I458" s="10"/>
    </row>
    <row r="459" spans="1:9" x14ac:dyDescent="0.25">
      <c r="A459" s="8"/>
      <c r="B459" s="8"/>
      <c r="C459" s="8"/>
      <c r="D459" s="8"/>
      <c r="E459" s="9"/>
      <c r="F459" s="11" t="str">
        <f t="shared" si="7"/>
        <v>ТМ</v>
      </c>
      <c r="G459" s="11">
        <f>VLOOKUP(HOUR(E459)+MINUTE(E459),Для_расчетов!$E$4:$F$15,2)</f>
        <v>0.5</v>
      </c>
      <c r="H459" s="11" t="str">
        <f>IF(AND(A459=Результаты!$A$3,B459=Результаты!$B$3,C459=Результаты!$C$3),"Отбор","")</f>
        <v/>
      </c>
      <c r="I459" s="10"/>
    </row>
    <row r="460" spans="1:9" x14ac:dyDescent="0.25">
      <c r="A460" s="8"/>
      <c r="B460" s="8"/>
      <c r="C460" s="8"/>
      <c r="D460" s="8"/>
      <c r="E460" s="9"/>
      <c r="F460" s="11" t="str">
        <f t="shared" si="7"/>
        <v>ТМ</v>
      </c>
      <c r="G460" s="11">
        <f>VLOOKUP(HOUR(E460)+MINUTE(E460),Для_расчетов!$E$4:$F$15,2)</f>
        <v>0.5</v>
      </c>
      <c r="H460" s="11" t="str">
        <f>IF(AND(A460=Результаты!$A$3,B460=Результаты!$B$3,C460=Результаты!$C$3),"Отбор","")</f>
        <v/>
      </c>
      <c r="I460" s="10"/>
    </row>
    <row r="461" spans="1:9" x14ac:dyDescent="0.25">
      <c r="A461" s="8"/>
      <c r="B461" s="8"/>
      <c r="C461" s="8"/>
      <c r="D461" s="8"/>
      <c r="E461" s="9"/>
      <c r="F461" s="11" t="str">
        <f t="shared" si="7"/>
        <v>ТМ</v>
      </c>
      <c r="G461" s="11">
        <f>VLOOKUP(HOUR(E461)+MINUTE(E461),Для_расчетов!$E$4:$F$15,2)</f>
        <v>0.5</v>
      </c>
      <c r="H461" s="11" t="str">
        <f>IF(AND(A461=Результаты!$A$3,B461=Результаты!$B$3,C461=Результаты!$C$3),"Отбор","")</f>
        <v/>
      </c>
      <c r="I461" s="10"/>
    </row>
    <row r="462" spans="1:9" x14ac:dyDescent="0.25">
      <c r="A462" s="8"/>
      <c r="B462" s="8"/>
      <c r="C462" s="8"/>
      <c r="D462" s="8"/>
      <c r="E462" s="9"/>
      <c r="F462" s="11" t="str">
        <f t="shared" si="7"/>
        <v>ТМ</v>
      </c>
      <c r="G462" s="11">
        <f>VLOOKUP(HOUR(E462)+MINUTE(E462),Для_расчетов!$E$4:$F$15,2)</f>
        <v>0.5</v>
      </c>
      <c r="H462" s="11" t="str">
        <f>IF(AND(A462=Результаты!$A$3,B462=Результаты!$B$3,C462=Результаты!$C$3),"Отбор","")</f>
        <v/>
      </c>
      <c r="I462" s="10"/>
    </row>
    <row r="463" spans="1:9" x14ac:dyDescent="0.25">
      <c r="A463" s="8"/>
      <c r="B463" s="8"/>
      <c r="C463" s="8"/>
      <c r="D463" s="8"/>
      <c r="E463" s="9"/>
      <c r="F463" s="11" t="str">
        <f t="shared" si="7"/>
        <v>ТМ</v>
      </c>
      <c r="G463" s="11">
        <f>VLOOKUP(HOUR(E463)+MINUTE(E463),Для_расчетов!$E$4:$F$15,2)</f>
        <v>0.5</v>
      </c>
      <c r="H463" s="11" t="str">
        <f>IF(AND(A463=Результаты!$A$3,B463=Результаты!$B$3,C463=Результаты!$C$3),"Отбор","")</f>
        <v/>
      </c>
      <c r="I463" s="10"/>
    </row>
    <row r="464" spans="1:9" x14ac:dyDescent="0.25">
      <c r="A464" s="8"/>
      <c r="B464" s="8"/>
      <c r="C464" s="8"/>
      <c r="D464" s="8"/>
      <c r="E464" s="9"/>
      <c r="F464" s="11" t="str">
        <f t="shared" si="7"/>
        <v>ТМ</v>
      </c>
      <c r="G464" s="11">
        <f>VLOOKUP(HOUR(E464)+MINUTE(E464),Для_расчетов!$E$4:$F$15,2)</f>
        <v>0.5</v>
      </c>
      <c r="H464" s="11" t="str">
        <f>IF(AND(A464=Результаты!$A$3,B464=Результаты!$B$3,C464=Результаты!$C$3),"Отбор","")</f>
        <v/>
      </c>
      <c r="I464" s="10"/>
    </row>
    <row r="465" spans="1:9" x14ac:dyDescent="0.25">
      <c r="A465" s="8"/>
      <c r="B465" s="8"/>
      <c r="C465" s="8"/>
      <c r="D465" s="8"/>
      <c r="E465" s="9"/>
      <c r="F465" s="11" t="str">
        <f t="shared" si="7"/>
        <v>ТМ</v>
      </c>
      <c r="G465" s="11">
        <f>VLOOKUP(HOUR(E465)+MINUTE(E465),Для_расчетов!$E$4:$F$15,2)</f>
        <v>0.5</v>
      </c>
      <c r="H465" s="11" t="str">
        <f>IF(AND(A465=Результаты!$A$3,B465=Результаты!$B$3,C465=Результаты!$C$3),"Отбор","")</f>
        <v/>
      </c>
      <c r="I465" s="10"/>
    </row>
    <row r="466" spans="1:9" x14ac:dyDescent="0.25">
      <c r="A466" s="8"/>
      <c r="B466" s="8"/>
      <c r="C466" s="8"/>
      <c r="D466" s="8"/>
      <c r="E466" s="9"/>
      <c r="F466" s="11" t="str">
        <f t="shared" si="7"/>
        <v>ТМ</v>
      </c>
      <c r="G466" s="11">
        <f>VLOOKUP(HOUR(E466)+MINUTE(E466),Для_расчетов!$E$4:$F$15,2)</f>
        <v>0.5</v>
      </c>
      <c r="H466" s="11" t="str">
        <f>IF(AND(A466=Результаты!$A$3,B466=Результаты!$B$3,C466=Результаты!$C$3),"Отбор","")</f>
        <v/>
      </c>
      <c r="I466" s="10"/>
    </row>
    <row r="467" spans="1:9" x14ac:dyDescent="0.25">
      <c r="A467" s="8"/>
      <c r="B467" s="8"/>
      <c r="C467" s="8"/>
      <c r="D467" s="8"/>
      <c r="E467" s="9"/>
      <c r="F467" s="11" t="str">
        <f t="shared" si="7"/>
        <v>ТМ</v>
      </c>
      <c r="G467" s="11">
        <f>VLOOKUP(HOUR(E467)+MINUTE(E467),Для_расчетов!$E$4:$F$15,2)</f>
        <v>0.5</v>
      </c>
      <c r="H467" s="11" t="str">
        <f>IF(AND(A467=Результаты!$A$3,B467=Результаты!$B$3,C467=Результаты!$C$3),"Отбор","")</f>
        <v/>
      </c>
      <c r="I467" s="10"/>
    </row>
    <row r="468" spans="1:9" x14ac:dyDescent="0.25">
      <c r="A468" s="8"/>
      <c r="B468" s="8"/>
      <c r="C468" s="8"/>
      <c r="D468" s="8"/>
      <c r="E468" s="9"/>
      <c r="F468" s="11" t="str">
        <f t="shared" si="7"/>
        <v>ТМ</v>
      </c>
      <c r="G468" s="11">
        <f>VLOOKUP(HOUR(E468)+MINUTE(E468),Для_расчетов!$E$4:$F$15,2)</f>
        <v>0.5</v>
      </c>
      <c r="H468" s="11" t="str">
        <f>IF(AND(A468=Результаты!$A$3,B468=Результаты!$B$3,C468=Результаты!$C$3),"Отбор","")</f>
        <v/>
      </c>
      <c r="I468" s="10"/>
    </row>
    <row r="469" spans="1:9" x14ac:dyDescent="0.25">
      <c r="A469" s="8"/>
      <c r="B469" s="8"/>
      <c r="C469" s="8"/>
      <c r="D469" s="8"/>
      <c r="E469" s="9"/>
      <c r="F469" s="11" t="str">
        <f t="shared" si="7"/>
        <v>ТМ</v>
      </c>
      <c r="G469" s="11">
        <f>VLOOKUP(HOUR(E469)+MINUTE(E469),Для_расчетов!$E$4:$F$15,2)</f>
        <v>0.5</v>
      </c>
      <c r="H469" s="11" t="str">
        <f>IF(AND(A469=Результаты!$A$3,B469=Результаты!$B$3,C469=Результаты!$C$3),"Отбор","")</f>
        <v/>
      </c>
      <c r="I469" s="10"/>
    </row>
    <row r="470" spans="1:9" x14ac:dyDescent="0.25">
      <c r="A470" s="8"/>
      <c r="B470" s="8"/>
      <c r="C470" s="8"/>
      <c r="D470" s="8"/>
      <c r="E470" s="9"/>
      <c r="F470" s="11" t="str">
        <f t="shared" si="7"/>
        <v>ТМ</v>
      </c>
      <c r="G470" s="11">
        <f>VLOOKUP(HOUR(E470)+MINUTE(E470),Для_расчетов!$E$4:$F$15,2)</f>
        <v>0.5</v>
      </c>
      <c r="H470" s="11" t="str">
        <f>IF(AND(A470=Результаты!$A$3,B470=Результаты!$B$3,C470=Результаты!$C$3),"Отбор","")</f>
        <v/>
      </c>
      <c r="I470" s="10"/>
    </row>
    <row r="471" spans="1:9" x14ac:dyDescent="0.25">
      <c r="A471" s="8"/>
      <c r="B471" s="8"/>
      <c r="C471" s="8"/>
      <c r="D471" s="8"/>
      <c r="E471" s="9"/>
      <c r="F471" s="11" t="str">
        <f t="shared" si="7"/>
        <v>ТМ</v>
      </c>
      <c r="G471" s="11">
        <f>VLOOKUP(HOUR(E471)+MINUTE(E471),Для_расчетов!$E$4:$F$15,2)</f>
        <v>0.5</v>
      </c>
      <c r="H471" s="11" t="str">
        <f>IF(AND(A471=Результаты!$A$3,B471=Результаты!$B$3,C471=Результаты!$C$3),"Отбор","")</f>
        <v/>
      </c>
      <c r="I471" s="10"/>
    </row>
    <row r="472" spans="1:9" x14ac:dyDescent="0.25">
      <c r="A472" s="8"/>
      <c r="B472" s="8"/>
      <c r="C472" s="8"/>
      <c r="D472" s="8"/>
      <c r="E472" s="9"/>
      <c r="F472" s="11" t="str">
        <f t="shared" si="7"/>
        <v>ТМ</v>
      </c>
      <c r="G472" s="11">
        <f>VLOOKUP(HOUR(E472)+MINUTE(E472),Для_расчетов!$E$4:$F$15,2)</f>
        <v>0.5</v>
      </c>
      <c r="H472" s="11" t="str">
        <f>IF(AND(A472=Результаты!$A$3,B472=Результаты!$B$3,C472=Результаты!$C$3),"Отбор","")</f>
        <v/>
      </c>
      <c r="I472" s="10"/>
    </row>
    <row r="473" spans="1:9" x14ac:dyDescent="0.25">
      <c r="A473" s="8"/>
      <c r="B473" s="8"/>
      <c r="C473" s="8"/>
      <c r="D473" s="8"/>
      <c r="E473" s="9"/>
      <c r="F473" s="11" t="str">
        <f t="shared" si="7"/>
        <v>ТМ</v>
      </c>
      <c r="G473" s="11">
        <f>VLOOKUP(HOUR(E473)+MINUTE(E473),Для_расчетов!$E$4:$F$15,2)</f>
        <v>0.5</v>
      </c>
      <c r="H473" s="11" t="str">
        <f>IF(AND(A473=Результаты!$A$3,B473=Результаты!$B$3,C473=Результаты!$C$3),"Отбор","")</f>
        <v/>
      </c>
      <c r="I473" s="10"/>
    </row>
    <row r="474" spans="1:9" x14ac:dyDescent="0.25">
      <c r="A474" s="8"/>
      <c r="B474" s="8"/>
      <c r="C474" s="8"/>
      <c r="D474" s="8"/>
      <c r="E474" s="9"/>
      <c r="F474" s="11" t="str">
        <f t="shared" si="7"/>
        <v>ТМ</v>
      </c>
      <c r="G474" s="11">
        <f>VLOOKUP(HOUR(E474)+MINUTE(E474),Для_расчетов!$E$4:$F$15,2)</f>
        <v>0.5</v>
      </c>
      <c r="H474" s="11" t="str">
        <f>IF(AND(A474=Результаты!$A$3,B474=Результаты!$B$3,C474=Результаты!$C$3),"Отбор","")</f>
        <v/>
      </c>
      <c r="I474" s="10"/>
    </row>
    <row r="475" spans="1:9" x14ac:dyDescent="0.25">
      <c r="A475" s="8"/>
      <c r="B475" s="8"/>
      <c r="C475" s="8"/>
      <c r="D475" s="8"/>
      <c r="E475" s="9"/>
      <c r="F475" s="11" t="str">
        <f t="shared" si="7"/>
        <v>ТМ</v>
      </c>
      <c r="G475" s="11">
        <f>VLOOKUP(HOUR(E475)+MINUTE(E475),Для_расчетов!$E$4:$F$15,2)</f>
        <v>0.5</v>
      </c>
      <c r="H475" s="11" t="str">
        <f>IF(AND(A475=Результаты!$A$3,B475=Результаты!$B$3,C475=Результаты!$C$3),"Отбор","")</f>
        <v/>
      </c>
      <c r="I475" s="10"/>
    </row>
    <row r="476" spans="1:9" x14ac:dyDescent="0.25">
      <c r="A476" s="8"/>
      <c r="B476" s="8"/>
      <c r="C476" s="8"/>
      <c r="D476" s="8"/>
      <c r="E476" s="9"/>
      <c r="F476" s="11" t="str">
        <f t="shared" si="7"/>
        <v>ТМ</v>
      </c>
      <c r="G476" s="11">
        <f>VLOOKUP(HOUR(E476)+MINUTE(E476),Для_расчетов!$E$4:$F$15,2)</f>
        <v>0.5</v>
      </c>
      <c r="H476" s="11" t="str">
        <f>IF(AND(A476=Результаты!$A$3,B476=Результаты!$B$3,C476=Результаты!$C$3),"Отбор","")</f>
        <v/>
      </c>
      <c r="I476" s="10"/>
    </row>
    <row r="477" spans="1:9" x14ac:dyDescent="0.25">
      <c r="A477" s="8"/>
      <c r="B477" s="8"/>
      <c r="C477" s="8"/>
      <c r="D477" s="8"/>
      <c r="E477" s="9"/>
      <c r="F477" s="11" t="str">
        <f t="shared" si="7"/>
        <v>ТМ</v>
      </c>
      <c r="G477" s="11">
        <f>VLOOKUP(HOUR(E477)+MINUTE(E477),Для_расчетов!$E$4:$F$15,2)</f>
        <v>0.5</v>
      </c>
      <c r="H477" s="11" t="str">
        <f>IF(AND(A477=Результаты!$A$3,B477=Результаты!$B$3,C477=Результаты!$C$3),"Отбор","")</f>
        <v/>
      </c>
      <c r="I477" s="10"/>
    </row>
    <row r="478" spans="1:9" x14ac:dyDescent="0.25">
      <c r="A478" s="8"/>
      <c r="B478" s="8"/>
      <c r="C478" s="8"/>
      <c r="D478" s="8"/>
      <c r="E478" s="9"/>
      <c r="F478" s="11" t="str">
        <f t="shared" si="7"/>
        <v>ТМ</v>
      </c>
      <c r="G478" s="11">
        <f>VLOOKUP(HOUR(E478)+MINUTE(E478),Для_расчетов!$E$4:$F$15,2)</f>
        <v>0.5</v>
      </c>
      <c r="H478" s="11" t="str">
        <f>IF(AND(A478=Результаты!$A$3,B478=Результаты!$B$3,C478=Результаты!$C$3),"Отбор","")</f>
        <v/>
      </c>
      <c r="I478" s="10"/>
    </row>
    <row r="479" spans="1:9" x14ac:dyDescent="0.25">
      <c r="A479" s="8"/>
      <c r="B479" s="8"/>
      <c r="C479" s="8"/>
      <c r="D479" s="8"/>
      <c r="E479" s="9"/>
      <c r="F479" s="11" t="str">
        <f t="shared" si="7"/>
        <v>ТМ</v>
      </c>
      <c r="G479" s="11">
        <f>VLOOKUP(HOUR(E479)+MINUTE(E479),Для_расчетов!$E$4:$F$15,2)</f>
        <v>0.5</v>
      </c>
      <c r="H479" s="11" t="str">
        <f>IF(AND(A479=Результаты!$A$3,B479=Результаты!$B$3,C479=Результаты!$C$3),"Отбор","")</f>
        <v/>
      </c>
      <c r="I479" s="10"/>
    </row>
    <row r="480" spans="1:9" x14ac:dyDescent="0.25">
      <c r="A480" s="8"/>
      <c r="B480" s="8"/>
      <c r="C480" s="8"/>
      <c r="D480" s="8"/>
      <c r="E480" s="9"/>
      <c r="F480" s="11" t="str">
        <f t="shared" si="7"/>
        <v>ТМ</v>
      </c>
      <c r="G480" s="11">
        <f>VLOOKUP(HOUR(E480)+MINUTE(E480),Для_расчетов!$E$4:$F$15,2)</f>
        <v>0.5</v>
      </c>
      <c r="H480" s="11" t="str">
        <f>IF(AND(A480=Результаты!$A$3,B480=Результаты!$B$3,C480=Результаты!$C$3),"Отбор","")</f>
        <v/>
      </c>
      <c r="I480" s="10"/>
    </row>
    <row r="481" spans="1:9" x14ac:dyDescent="0.25">
      <c r="A481" s="8"/>
      <c r="B481" s="8"/>
      <c r="C481" s="8"/>
      <c r="D481" s="8"/>
      <c r="E481" s="9"/>
      <c r="F481" s="11" t="str">
        <f t="shared" si="7"/>
        <v>ТМ</v>
      </c>
      <c r="G481" s="11">
        <f>VLOOKUP(HOUR(E481)+MINUTE(E481),Для_расчетов!$E$4:$F$15,2)</f>
        <v>0.5</v>
      </c>
      <c r="H481" s="11" t="str">
        <f>IF(AND(A481=Результаты!$A$3,B481=Результаты!$B$3,C481=Результаты!$C$3),"Отбор","")</f>
        <v/>
      </c>
      <c r="I481" s="10"/>
    </row>
    <row r="482" spans="1:9" x14ac:dyDescent="0.25">
      <c r="A482" s="8"/>
      <c r="B482" s="8"/>
      <c r="C482" s="8"/>
      <c r="D482" s="8"/>
      <c r="E482" s="9"/>
      <c r="F482" s="11" t="str">
        <f t="shared" si="7"/>
        <v>ТМ</v>
      </c>
      <c r="G482" s="11">
        <f>VLOOKUP(HOUR(E482)+MINUTE(E482),Для_расчетов!$E$4:$F$15,2)</f>
        <v>0.5</v>
      </c>
      <c r="H482" s="11" t="str">
        <f>IF(AND(A482=Результаты!$A$3,B482=Результаты!$B$3,C482=Результаты!$C$3),"Отбор","")</f>
        <v/>
      </c>
      <c r="I482" s="10"/>
    </row>
    <row r="483" spans="1:9" x14ac:dyDescent="0.25">
      <c r="A483" s="8"/>
      <c r="B483" s="8"/>
      <c r="C483" s="8"/>
      <c r="D483" s="8"/>
      <c r="E483" s="9"/>
      <c r="F483" s="11" t="str">
        <f t="shared" si="7"/>
        <v>ТМ</v>
      </c>
      <c r="G483" s="11">
        <f>VLOOKUP(HOUR(E483)+MINUTE(E483),Для_расчетов!$E$4:$F$15,2)</f>
        <v>0.5</v>
      </c>
      <c r="H483" s="11" t="str">
        <f>IF(AND(A483=Результаты!$A$3,B483=Результаты!$B$3,C483=Результаты!$C$3),"Отбор","")</f>
        <v/>
      </c>
      <c r="I483" s="10"/>
    </row>
    <row r="484" spans="1:9" x14ac:dyDescent="0.25">
      <c r="A484" s="8"/>
      <c r="B484" s="8"/>
      <c r="C484" s="8"/>
      <c r="D484" s="8"/>
      <c r="E484" s="9"/>
      <c r="F484" s="11" t="str">
        <f t="shared" si="7"/>
        <v>ТМ</v>
      </c>
      <c r="G484" s="11">
        <f>VLOOKUP(HOUR(E484)+MINUTE(E484),Для_расчетов!$E$4:$F$15,2)</f>
        <v>0.5</v>
      </c>
      <c r="H484" s="11" t="str">
        <f>IF(AND(A484=Результаты!$A$3,B484=Результаты!$B$3,C484=Результаты!$C$3),"Отбор","")</f>
        <v/>
      </c>
      <c r="I484" s="10"/>
    </row>
    <row r="485" spans="1:9" x14ac:dyDescent="0.25">
      <c r="A485" s="8"/>
      <c r="B485" s="8"/>
      <c r="C485" s="8"/>
      <c r="D485" s="8"/>
      <c r="E485" s="9"/>
      <c r="F485" s="11" t="str">
        <f t="shared" si="7"/>
        <v>ТМ</v>
      </c>
      <c r="G485" s="11">
        <f>VLOOKUP(HOUR(E485)+MINUTE(E485),Для_расчетов!$E$4:$F$15,2)</f>
        <v>0.5</v>
      </c>
      <c r="H485" s="11" t="str">
        <f>IF(AND(A485=Результаты!$A$3,B485=Результаты!$B$3,C485=Результаты!$C$3),"Отбор","")</f>
        <v/>
      </c>
      <c r="I485" s="10"/>
    </row>
    <row r="486" spans="1:9" x14ac:dyDescent="0.25">
      <c r="A486" s="8"/>
      <c r="B486" s="8"/>
      <c r="C486" s="8"/>
      <c r="D486" s="8"/>
      <c r="E486" s="9"/>
      <c r="F486" s="11" t="str">
        <f t="shared" si="7"/>
        <v>ТМ</v>
      </c>
      <c r="G486" s="11">
        <f>VLOOKUP(HOUR(E486)+MINUTE(E486),Для_расчетов!$E$4:$F$15,2)</f>
        <v>0.5</v>
      </c>
      <c r="H486" s="11" t="str">
        <f>IF(AND(A486=Результаты!$A$3,B486=Результаты!$B$3,C486=Результаты!$C$3),"Отбор","")</f>
        <v/>
      </c>
      <c r="I486" s="10"/>
    </row>
    <row r="487" spans="1:9" x14ac:dyDescent="0.25">
      <c r="A487" s="8"/>
      <c r="B487" s="8"/>
      <c r="C487" s="8"/>
      <c r="D487" s="8"/>
      <c r="E487" s="9"/>
      <c r="F487" s="11" t="str">
        <f t="shared" si="7"/>
        <v>ТМ</v>
      </c>
      <c r="G487" s="11">
        <f>VLOOKUP(HOUR(E487)+MINUTE(E487),Для_расчетов!$E$4:$F$15,2)</f>
        <v>0.5</v>
      </c>
      <c r="H487" s="11" t="str">
        <f>IF(AND(A487=Результаты!$A$3,B487=Результаты!$B$3,C487=Результаты!$C$3),"Отбор","")</f>
        <v/>
      </c>
      <c r="I487" s="10"/>
    </row>
    <row r="488" spans="1:9" x14ac:dyDescent="0.25">
      <c r="A488" s="8"/>
      <c r="B488" s="8"/>
      <c r="C488" s="8"/>
      <c r="D488" s="8"/>
      <c r="E488" s="9"/>
      <c r="F488" s="11" t="str">
        <f t="shared" si="7"/>
        <v>ТМ</v>
      </c>
      <c r="G488" s="11">
        <f>VLOOKUP(HOUR(E488)+MINUTE(E488),Для_расчетов!$E$4:$F$15,2)</f>
        <v>0.5</v>
      </c>
      <c r="H488" s="11" t="str">
        <f>IF(AND(A488=Результаты!$A$3,B488=Результаты!$B$3,C488=Результаты!$C$3),"Отбор","")</f>
        <v/>
      </c>
      <c r="I488" s="10"/>
    </row>
    <row r="489" spans="1:9" x14ac:dyDescent="0.25">
      <c r="A489" s="8"/>
      <c r="B489" s="8"/>
      <c r="C489" s="8"/>
      <c r="D489" s="8"/>
      <c r="E489" s="9"/>
      <c r="F489" s="11" t="str">
        <f t="shared" si="7"/>
        <v>ТМ</v>
      </c>
      <c r="G489" s="11">
        <f>VLOOKUP(HOUR(E489)+MINUTE(E489),Для_расчетов!$E$4:$F$15,2)</f>
        <v>0.5</v>
      </c>
      <c r="H489" s="11" t="str">
        <f>IF(AND(A489=Результаты!$A$3,B489=Результаты!$B$3,C489=Результаты!$C$3),"Отбор","")</f>
        <v/>
      </c>
      <c r="I489" s="10"/>
    </row>
    <row r="490" spans="1:9" x14ac:dyDescent="0.25">
      <c r="A490" s="8"/>
      <c r="B490" s="8"/>
      <c r="C490" s="8"/>
      <c r="D490" s="8"/>
      <c r="E490" s="9"/>
      <c r="F490" s="11" t="str">
        <f t="shared" si="7"/>
        <v>ТМ</v>
      </c>
      <c r="G490" s="11">
        <f>VLOOKUP(HOUR(E490)+MINUTE(E490),Для_расчетов!$E$4:$F$15,2)</f>
        <v>0.5</v>
      </c>
      <c r="H490" s="11" t="str">
        <f>IF(AND(A490=Результаты!$A$3,B490=Результаты!$B$3,C490=Результаты!$C$3),"Отбор","")</f>
        <v/>
      </c>
      <c r="I490" s="10"/>
    </row>
    <row r="491" spans="1:9" x14ac:dyDescent="0.25">
      <c r="A491" s="8"/>
      <c r="B491" s="8"/>
      <c r="C491" s="8"/>
      <c r="D491" s="8"/>
      <c r="E491" s="9"/>
      <c r="F491" s="11" t="str">
        <f t="shared" si="7"/>
        <v>ТМ</v>
      </c>
      <c r="G491" s="11">
        <f>VLOOKUP(HOUR(E491)+MINUTE(E491),Для_расчетов!$E$4:$F$15,2)</f>
        <v>0.5</v>
      </c>
      <c r="H491" s="11" t="str">
        <f>IF(AND(A491=Результаты!$A$3,B491=Результаты!$B$3,C491=Результаты!$C$3),"Отбор","")</f>
        <v/>
      </c>
      <c r="I491" s="10"/>
    </row>
    <row r="492" spans="1:9" x14ac:dyDescent="0.25">
      <c r="A492" s="8"/>
      <c r="B492" s="8"/>
      <c r="C492" s="8"/>
      <c r="D492" s="8"/>
      <c r="E492" s="9"/>
      <c r="F492" s="11" t="str">
        <f t="shared" si="7"/>
        <v>ТМ</v>
      </c>
      <c r="G492" s="11">
        <f>VLOOKUP(HOUR(E492)+MINUTE(E492),Для_расчетов!$E$4:$F$15,2)</f>
        <v>0.5</v>
      </c>
      <c r="H492" s="11" t="str">
        <f>IF(AND(A492=Результаты!$A$3,B492=Результаты!$B$3,C492=Результаты!$C$3),"Отбор","")</f>
        <v/>
      </c>
      <c r="I492" s="10"/>
    </row>
    <row r="493" spans="1:9" x14ac:dyDescent="0.25">
      <c r="A493" s="8"/>
      <c r="B493" s="8"/>
      <c r="C493" s="8"/>
      <c r="D493" s="8"/>
      <c r="E493" s="9"/>
      <c r="F493" s="11" t="str">
        <f t="shared" si="7"/>
        <v>ТМ</v>
      </c>
      <c r="G493" s="11">
        <f>VLOOKUP(HOUR(E493)+MINUTE(E493),Для_расчетов!$E$4:$F$15,2)</f>
        <v>0.5</v>
      </c>
      <c r="H493" s="11" t="str">
        <f>IF(AND(A493=Результаты!$A$3,B493=Результаты!$B$3,C493=Результаты!$C$3),"Отбор","")</f>
        <v/>
      </c>
      <c r="I493" s="10"/>
    </row>
    <row r="494" spans="1:9" x14ac:dyDescent="0.25">
      <c r="A494" s="8"/>
      <c r="B494" s="8"/>
      <c r="C494" s="8"/>
      <c r="D494" s="8"/>
      <c r="E494" s="9"/>
      <c r="F494" s="11" t="str">
        <f t="shared" si="7"/>
        <v>ТМ</v>
      </c>
      <c r="G494" s="11">
        <f>VLOOKUP(HOUR(E494)+MINUTE(E494),Для_расчетов!$E$4:$F$15,2)</f>
        <v>0.5</v>
      </c>
      <c r="H494" s="11" t="str">
        <f>IF(AND(A494=Результаты!$A$3,B494=Результаты!$B$3,C494=Результаты!$C$3),"Отбор","")</f>
        <v/>
      </c>
      <c r="I494" s="10"/>
    </row>
    <row r="495" spans="1:9" x14ac:dyDescent="0.25">
      <c r="A495" s="8"/>
      <c r="B495" s="8"/>
      <c r="C495" s="8"/>
      <c r="D495" s="8"/>
      <c r="E495" s="9"/>
      <c r="F495" s="11" t="str">
        <f t="shared" si="7"/>
        <v>ТМ</v>
      </c>
      <c r="G495" s="11">
        <f>VLOOKUP(HOUR(E495)+MINUTE(E495),Для_расчетов!$E$4:$F$15,2)</f>
        <v>0.5</v>
      </c>
      <c r="H495" s="11" t="str">
        <f>IF(AND(A495=Результаты!$A$3,B495=Результаты!$B$3,C495=Результаты!$C$3),"Отбор","")</f>
        <v/>
      </c>
      <c r="I495" s="10"/>
    </row>
    <row r="496" spans="1:9" x14ac:dyDescent="0.25">
      <c r="A496" s="8"/>
      <c r="B496" s="8"/>
      <c r="C496" s="8"/>
      <c r="D496" s="8"/>
      <c r="E496" s="9"/>
      <c r="F496" s="11" t="str">
        <f t="shared" si="7"/>
        <v>ТМ</v>
      </c>
      <c r="G496" s="11">
        <f>VLOOKUP(HOUR(E496)+MINUTE(E496),Для_расчетов!$E$4:$F$15,2)</f>
        <v>0.5</v>
      </c>
      <c r="H496" s="11" t="str">
        <f>IF(AND(A496=Результаты!$A$3,B496=Результаты!$B$3,C496=Результаты!$C$3),"Отбор","")</f>
        <v/>
      </c>
      <c r="I496" s="10"/>
    </row>
    <row r="497" spans="1:9" x14ac:dyDescent="0.25">
      <c r="A497" s="8"/>
      <c r="B497" s="8"/>
      <c r="C497" s="8"/>
      <c r="D497" s="8"/>
      <c r="E497" s="9"/>
      <c r="F497" s="11" t="str">
        <f t="shared" si="7"/>
        <v>ТМ</v>
      </c>
      <c r="G497" s="11">
        <f>VLOOKUP(HOUR(E497)+MINUTE(E497),Для_расчетов!$E$4:$F$15,2)</f>
        <v>0.5</v>
      </c>
      <c r="H497" s="11" t="str">
        <f>IF(AND(A497=Результаты!$A$3,B497=Результаты!$B$3,C497=Результаты!$C$3),"Отбор","")</f>
        <v/>
      </c>
      <c r="I497" s="10"/>
    </row>
    <row r="498" spans="1:9" x14ac:dyDescent="0.25">
      <c r="A498" s="8"/>
      <c r="B498" s="8"/>
      <c r="C498" s="8"/>
      <c r="D498" s="8"/>
      <c r="E498" s="9"/>
      <c r="F498" s="11" t="str">
        <f t="shared" si="7"/>
        <v>ТМ</v>
      </c>
      <c r="G498" s="11">
        <f>VLOOKUP(HOUR(E498)+MINUTE(E498),Для_расчетов!$E$4:$F$15,2)</f>
        <v>0.5</v>
      </c>
      <c r="H498" s="11" t="str">
        <f>IF(AND(A498=Результаты!$A$3,B498=Результаты!$B$3,C498=Результаты!$C$3),"Отбор","")</f>
        <v/>
      </c>
      <c r="I498" s="10"/>
    </row>
    <row r="499" spans="1:9" x14ac:dyDescent="0.25">
      <c r="A499" s="8"/>
      <c r="B499" s="8"/>
      <c r="C499" s="8"/>
      <c r="D499" s="8"/>
      <c r="E499" s="9"/>
      <c r="F499" s="11" t="str">
        <f t="shared" si="7"/>
        <v>ТМ</v>
      </c>
      <c r="G499" s="11">
        <f>VLOOKUP(HOUR(E499)+MINUTE(E499),Для_расчетов!$E$4:$F$15,2)</f>
        <v>0.5</v>
      </c>
      <c r="H499" s="11" t="str">
        <f>IF(AND(A499=Результаты!$A$3,B499=Результаты!$B$3,C499=Результаты!$C$3),"Отбор","")</f>
        <v/>
      </c>
      <c r="I499" s="10"/>
    </row>
    <row r="500" spans="1:9" x14ac:dyDescent="0.25">
      <c r="A500" s="8"/>
      <c r="B500" s="8"/>
      <c r="C500" s="8"/>
      <c r="D500" s="8"/>
      <c r="E500" s="9"/>
      <c r="F500" s="11" t="str">
        <f t="shared" si="7"/>
        <v>ТМ</v>
      </c>
      <c r="G500" s="11">
        <f>VLOOKUP(HOUR(E500)+MINUTE(E500),Для_расчетов!$E$4:$F$15,2)</f>
        <v>0.5</v>
      </c>
      <c r="H500" s="11" t="str">
        <f>IF(AND(A500=Результаты!$A$3,B500=Результаты!$B$3,C500=Результаты!$C$3),"Отбор","")</f>
        <v/>
      </c>
      <c r="I500" s="10"/>
    </row>
    <row r="501" spans="1:9" x14ac:dyDescent="0.25">
      <c r="A501" s="8"/>
      <c r="B501" s="8"/>
      <c r="C501" s="8"/>
      <c r="D501" s="8"/>
      <c r="E501" s="9"/>
      <c r="F501" s="11" t="str">
        <f t="shared" si="7"/>
        <v>ТМ</v>
      </c>
      <c r="G501" s="11">
        <f>VLOOKUP(HOUR(E501)+MINUTE(E501),Для_расчетов!$E$4:$F$15,2)</f>
        <v>0.5</v>
      </c>
      <c r="H501" s="11" t="str">
        <f>IF(AND(A501=Результаты!$A$3,B501=Результаты!$B$3,C501=Результаты!$C$3),"Отбор","")</f>
        <v/>
      </c>
      <c r="I501" s="10"/>
    </row>
    <row r="502" spans="1:9" x14ac:dyDescent="0.25">
      <c r="A502" s="8"/>
      <c r="B502" s="8"/>
      <c r="C502" s="8"/>
      <c r="D502" s="8"/>
      <c r="E502" s="9"/>
      <c r="F502" s="11" t="str">
        <f t="shared" si="7"/>
        <v>ТМ</v>
      </c>
      <c r="G502" s="11">
        <f>VLOOKUP(HOUR(E502)+MINUTE(E502),Для_расчетов!$E$4:$F$15,2)</f>
        <v>0.5</v>
      </c>
      <c r="H502" s="11" t="str">
        <f>IF(AND(A502=Результаты!$A$3,B502=Результаты!$B$3,C502=Результаты!$C$3),"Отбор","")</f>
        <v/>
      </c>
      <c r="I502" s="10"/>
    </row>
    <row r="503" spans="1:9" x14ac:dyDescent="0.25">
      <c r="A503" s="8"/>
      <c r="B503" s="8"/>
      <c r="C503" s="8"/>
      <c r="D503" s="8"/>
      <c r="E503" s="9"/>
      <c r="F503" s="11" t="str">
        <f t="shared" si="7"/>
        <v>ТМ</v>
      </c>
      <c r="G503" s="11">
        <f>VLOOKUP(HOUR(E503)+MINUTE(E503),Для_расчетов!$E$4:$F$15,2)</f>
        <v>0.5</v>
      </c>
      <c r="H503" s="11" t="str">
        <f>IF(AND(A503=Результаты!$A$3,B503=Результаты!$B$3,C503=Результаты!$C$3),"Отбор","")</f>
        <v/>
      </c>
      <c r="I503" s="10"/>
    </row>
    <row r="504" spans="1:9" x14ac:dyDescent="0.25">
      <c r="A504" s="8"/>
      <c r="B504" s="8"/>
      <c r="C504" s="8"/>
      <c r="D504" s="8"/>
      <c r="E504" s="9"/>
      <c r="F504" s="11" t="str">
        <f t="shared" si="7"/>
        <v>ТМ</v>
      </c>
      <c r="G504" s="11">
        <f>VLOOKUP(HOUR(E504)+MINUTE(E504),Для_расчетов!$E$4:$F$15,2)</f>
        <v>0.5</v>
      </c>
      <c r="H504" s="11" t="str">
        <f>IF(AND(A504=Результаты!$A$3,B504=Результаты!$B$3,C504=Результаты!$C$3),"Отбор","")</f>
        <v/>
      </c>
      <c r="I504" s="10"/>
    </row>
    <row r="505" spans="1:9" x14ac:dyDescent="0.25">
      <c r="A505" s="8"/>
      <c r="B505" s="8"/>
      <c r="C505" s="8"/>
      <c r="D505" s="8"/>
      <c r="E505" s="9"/>
      <c r="F505" s="11" t="str">
        <f t="shared" si="7"/>
        <v>ТМ</v>
      </c>
      <c r="G505" s="11">
        <f>VLOOKUP(HOUR(E505)+MINUTE(E505),Для_расчетов!$E$4:$F$15,2)</f>
        <v>0.5</v>
      </c>
      <c r="H505" s="11" t="str">
        <f>IF(AND(A505=Результаты!$A$3,B505=Результаты!$B$3,C505=Результаты!$C$3),"Отбор","")</f>
        <v/>
      </c>
      <c r="I505" s="10"/>
    </row>
    <row r="506" spans="1:9" x14ac:dyDescent="0.25">
      <c r="A506" s="8"/>
      <c r="B506" s="8"/>
      <c r="C506" s="8"/>
      <c r="D506" s="8"/>
      <c r="E506" s="9"/>
      <c r="F506" s="11" t="str">
        <f t="shared" si="7"/>
        <v>ТМ</v>
      </c>
      <c r="G506" s="11">
        <f>VLOOKUP(HOUR(E506)+MINUTE(E506),Для_расчетов!$E$4:$F$15,2)</f>
        <v>0.5</v>
      </c>
      <c r="H506" s="11" t="str">
        <f>IF(AND(A506=Результаты!$A$3,B506=Результаты!$B$3,C506=Результаты!$C$3),"Отбор","")</f>
        <v/>
      </c>
      <c r="I506" s="10"/>
    </row>
    <row r="507" spans="1:9" x14ac:dyDescent="0.25">
      <c r="A507" s="8"/>
      <c r="B507" s="8"/>
      <c r="C507" s="8"/>
      <c r="D507" s="8"/>
      <c r="E507" s="9"/>
      <c r="F507" s="11" t="str">
        <f t="shared" si="7"/>
        <v>ТМ</v>
      </c>
      <c r="G507" s="11">
        <f>VLOOKUP(HOUR(E507)+MINUTE(E507),Для_расчетов!$E$4:$F$15,2)</f>
        <v>0.5</v>
      </c>
      <c r="H507" s="11" t="str">
        <f>IF(AND(A507=Результаты!$A$3,B507=Результаты!$B$3,C507=Результаты!$C$3),"Отбор","")</f>
        <v/>
      </c>
      <c r="I507" s="10"/>
    </row>
    <row r="508" spans="1:9" x14ac:dyDescent="0.25">
      <c r="A508" s="8"/>
      <c r="B508" s="8"/>
      <c r="C508" s="8"/>
      <c r="D508" s="8"/>
      <c r="E508" s="9"/>
      <c r="F508" s="11" t="str">
        <f t="shared" si="7"/>
        <v>ТМ</v>
      </c>
      <c r="G508" s="11">
        <f>VLOOKUP(HOUR(E508)+MINUTE(E508),Для_расчетов!$E$4:$F$15,2)</f>
        <v>0.5</v>
      </c>
      <c r="H508" s="11" t="str">
        <f>IF(AND(A508=Результаты!$A$3,B508=Результаты!$B$3,C508=Результаты!$C$3),"Отбор","")</f>
        <v/>
      </c>
      <c r="I508" s="10"/>
    </row>
    <row r="509" spans="1:9" x14ac:dyDescent="0.25">
      <c r="A509" s="8"/>
      <c r="B509" s="8"/>
      <c r="C509" s="8"/>
      <c r="D509" s="8"/>
      <c r="E509" s="9"/>
      <c r="F509" s="11" t="str">
        <f t="shared" si="7"/>
        <v>ТМ</v>
      </c>
      <c r="G509" s="11">
        <f>VLOOKUP(HOUR(E509)+MINUTE(E509),Для_расчетов!$E$4:$F$15,2)</f>
        <v>0.5</v>
      </c>
      <c r="H509" s="11" t="str">
        <f>IF(AND(A509=Результаты!$A$3,B509=Результаты!$B$3,C509=Результаты!$C$3),"Отбор","")</f>
        <v/>
      </c>
      <c r="I509" s="10"/>
    </row>
    <row r="510" spans="1:9" x14ac:dyDescent="0.25">
      <c r="A510" s="8"/>
      <c r="B510" s="8"/>
      <c r="C510" s="8"/>
      <c r="D510" s="8"/>
      <c r="E510" s="9"/>
      <c r="F510" s="11" t="str">
        <f t="shared" si="7"/>
        <v>ТМ</v>
      </c>
      <c r="G510" s="11">
        <f>VLOOKUP(HOUR(E510)+MINUTE(E510),Для_расчетов!$E$4:$F$15,2)</f>
        <v>0.5</v>
      </c>
      <c r="H510" s="11" t="str">
        <f>IF(AND(A510=Результаты!$A$3,B510=Результаты!$B$3,C510=Результаты!$C$3),"Отбор","")</f>
        <v/>
      </c>
      <c r="I510" s="10"/>
    </row>
    <row r="511" spans="1:9" x14ac:dyDescent="0.25">
      <c r="A511" s="8"/>
      <c r="B511" s="8"/>
      <c r="C511" s="8"/>
      <c r="D511" s="8"/>
      <c r="E511" s="9"/>
      <c r="F511" s="11" t="str">
        <f t="shared" si="7"/>
        <v>ТМ</v>
      </c>
      <c r="G511" s="11">
        <f>VLOOKUP(HOUR(E511)+MINUTE(E511),Для_расчетов!$E$4:$F$15,2)</f>
        <v>0.5</v>
      </c>
      <c r="H511" s="11" t="str">
        <f>IF(AND(A511=Результаты!$A$3,B511=Результаты!$B$3,C511=Результаты!$C$3),"Отбор","")</f>
        <v/>
      </c>
      <c r="I511" s="10"/>
    </row>
    <row r="512" spans="1:9" x14ac:dyDescent="0.25">
      <c r="A512" s="8"/>
      <c r="B512" s="8"/>
      <c r="C512" s="8"/>
      <c r="D512" s="8"/>
      <c r="E512" s="9"/>
      <c r="F512" s="11" t="str">
        <f t="shared" si="7"/>
        <v>ТМ</v>
      </c>
      <c r="G512" s="11">
        <f>VLOOKUP(HOUR(E512)+MINUTE(E512),Для_расчетов!$E$4:$F$15,2)</f>
        <v>0.5</v>
      </c>
      <c r="H512" s="11" t="str">
        <f>IF(AND(A512=Результаты!$A$3,B512=Результаты!$B$3,C512=Результаты!$C$3),"Отбор","")</f>
        <v/>
      </c>
      <c r="I512" s="10"/>
    </row>
    <row r="513" spans="1:9" x14ac:dyDescent="0.25">
      <c r="A513" s="8"/>
      <c r="B513" s="8"/>
      <c r="C513" s="8"/>
      <c r="D513" s="8"/>
      <c r="E513" s="9"/>
      <c r="F513" s="11" t="str">
        <f t="shared" si="7"/>
        <v>ТМ</v>
      </c>
      <c r="G513" s="11">
        <f>VLOOKUP(HOUR(E513)+MINUTE(E513),Для_расчетов!$E$4:$F$15,2)</f>
        <v>0.5</v>
      </c>
      <c r="H513" s="11" t="str">
        <f>IF(AND(A513=Результаты!$A$3,B513=Результаты!$B$3,C513=Результаты!$C$3),"Отбор","")</f>
        <v/>
      </c>
      <c r="I513" s="10"/>
    </row>
    <row r="514" spans="1:9" x14ac:dyDescent="0.25">
      <c r="A514" s="8"/>
      <c r="B514" s="8"/>
      <c r="C514" s="8"/>
      <c r="D514" s="8"/>
      <c r="E514" s="9"/>
      <c r="F514" s="11" t="str">
        <f t="shared" ref="F514:F577" si="8">IF(HOUR(E514)+MINUTE(E514)&gt;2,"ТБ","ТМ")</f>
        <v>ТМ</v>
      </c>
      <c r="G514" s="11">
        <f>VLOOKUP(HOUR(E514)+MINUTE(E514),Для_расчетов!$E$4:$F$15,2)</f>
        <v>0.5</v>
      </c>
      <c r="H514" s="11" t="str">
        <f>IF(AND(A514=Результаты!$A$3,B514=Результаты!$B$3,C514=Результаты!$C$3),"Отбор","")</f>
        <v/>
      </c>
      <c r="I514" s="10"/>
    </row>
    <row r="515" spans="1:9" x14ac:dyDescent="0.25">
      <c r="A515" s="8"/>
      <c r="B515" s="8"/>
      <c r="C515" s="8"/>
      <c r="D515" s="8"/>
      <c r="E515" s="9"/>
      <c r="F515" s="11" t="str">
        <f t="shared" si="8"/>
        <v>ТМ</v>
      </c>
      <c r="G515" s="11">
        <f>VLOOKUP(HOUR(E515)+MINUTE(E515),Для_расчетов!$E$4:$F$15,2)</f>
        <v>0.5</v>
      </c>
      <c r="H515" s="11" t="str">
        <f>IF(AND(A515=Результаты!$A$3,B515=Результаты!$B$3,C515=Результаты!$C$3),"Отбор","")</f>
        <v/>
      </c>
      <c r="I515" s="10"/>
    </row>
    <row r="516" spans="1:9" x14ac:dyDescent="0.25">
      <c r="A516" s="8"/>
      <c r="B516" s="8"/>
      <c r="C516" s="8"/>
      <c r="D516" s="8"/>
      <c r="E516" s="9"/>
      <c r="F516" s="11" t="str">
        <f t="shared" si="8"/>
        <v>ТМ</v>
      </c>
      <c r="G516" s="11">
        <f>VLOOKUP(HOUR(E516)+MINUTE(E516),Для_расчетов!$E$4:$F$15,2)</f>
        <v>0.5</v>
      </c>
      <c r="H516" s="11" t="str">
        <f>IF(AND(A516=Результаты!$A$3,B516=Результаты!$B$3,C516=Результаты!$C$3),"Отбор","")</f>
        <v/>
      </c>
      <c r="I516" s="10"/>
    </row>
    <row r="517" spans="1:9" x14ac:dyDescent="0.25">
      <c r="A517" s="8"/>
      <c r="B517" s="8"/>
      <c r="C517" s="8"/>
      <c r="D517" s="8"/>
      <c r="E517" s="9"/>
      <c r="F517" s="11" t="str">
        <f t="shared" si="8"/>
        <v>ТМ</v>
      </c>
      <c r="G517" s="11">
        <f>VLOOKUP(HOUR(E517)+MINUTE(E517),Для_расчетов!$E$4:$F$15,2)</f>
        <v>0.5</v>
      </c>
      <c r="H517" s="11" t="str">
        <f>IF(AND(A517=Результаты!$A$3,B517=Результаты!$B$3,C517=Результаты!$C$3),"Отбор","")</f>
        <v/>
      </c>
      <c r="I517" s="10"/>
    </row>
    <row r="518" spans="1:9" x14ac:dyDescent="0.25">
      <c r="A518" s="8"/>
      <c r="B518" s="8"/>
      <c r="C518" s="8"/>
      <c r="D518" s="8"/>
      <c r="E518" s="9"/>
      <c r="F518" s="11" t="str">
        <f t="shared" si="8"/>
        <v>ТМ</v>
      </c>
      <c r="G518" s="11">
        <f>VLOOKUP(HOUR(E518)+MINUTE(E518),Для_расчетов!$E$4:$F$15,2)</f>
        <v>0.5</v>
      </c>
      <c r="H518" s="11" t="str">
        <f>IF(AND(A518=Результаты!$A$3,B518=Результаты!$B$3,C518=Результаты!$C$3),"Отбор","")</f>
        <v/>
      </c>
      <c r="I518" s="10"/>
    </row>
    <row r="519" spans="1:9" x14ac:dyDescent="0.25">
      <c r="A519" s="8"/>
      <c r="B519" s="8"/>
      <c r="C519" s="8"/>
      <c r="D519" s="8"/>
      <c r="E519" s="9"/>
      <c r="F519" s="11" t="str">
        <f t="shared" si="8"/>
        <v>ТМ</v>
      </c>
      <c r="G519" s="11">
        <f>VLOOKUP(HOUR(E519)+MINUTE(E519),Для_расчетов!$E$4:$F$15,2)</f>
        <v>0.5</v>
      </c>
      <c r="H519" s="11" t="str">
        <f>IF(AND(A519=Результаты!$A$3,B519=Результаты!$B$3,C519=Результаты!$C$3),"Отбор","")</f>
        <v/>
      </c>
      <c r="I519" s="10"/>
    </row>
    <row r="520" spans="1:9" x14ac:dyDescent="0.25">
      <c r="A520" s="8"/>
      <c r="B520" s="8"/>
      <c r="C520" s="8"/>
      <c r="D520" s="8"/>
      <c r="E520" s="9"/>
      <c r="F520" s="11" t="str">
        <f t="shared" si="8"/>
        <v>ТМ</v>
      </c>
      <c r="G520" s="11">
        <f>VLOOKUP(HOUR(E520)+MINUTE(E520),Для_расчетов!$E$4:$F$15,2)</f>
        <v>0.5</v>
      </c>
      <c r="H520" s="11" t="str">
        <f>IF(AND(A520=Результаты!$A$3,B520=Результаты!$B$3,C520=Результаты!$C$3),"Отбор","")</f>
        <v/>
      </c>
      <c r="I520" s="10"/>
    </row>
    <row r="521" spans="1:9" x14ac:dyDescent="0.25">
      <c r="A521" s="8"/>
      <c r="B521" s="8"/>
      <c r="C521" s="8"/>
      <c r="D521" s="8"/>
      <c r="E521" s="9"/>
      <c r="F521" s="11" t="str">
        <f t="shared" si="8"/>
        <v>ТМ</v>
      </c>
      <c r="G521" s="11">
        <f>VLOOKUP(HOUR(E521)+MINUTE(E521),Для_расчетов!$E$4:$F$15,2)</f>
        <v>0.5</v>
      </c>
      <c r="H521" s="11" t="str">
        <f>IF(AND(A521=Результаты!$A$3,B521=Результаты!$B$3,C521=Результаты!$C$3),"Отбор","")</f>
        <v/>
      </c>
      <c r="I521" s="10"/>
    </row>
    <row r="522" spans="1:9" x14ac:dyDescent="0.25">
      <c r="A522" s="8"/>
      <c r="B522" s="8"/>
      <c r="C522" s="8"/>
      <c r="D522" s="8"/>
      <c r="E522" s="9"/>
      <c r="F522" s="11" t="str">
        <f t="shared" si="8"/>
        <v>ТМ</v>
      </c>
      <c r="G522" s="11">
        <f>VLOOKUP(HOUR(E522)+MINUTE(E522),Для_расчетов!$E$4:$F$15,2)</f>
        <v>0.5</v>
      </c>
      <c r="H522" s="11" t="str">
        <f>IF(AND(A522=Результаты!$A$3,B522=Результаты!$B$3,C522=Результаты!$C$3),"Отбор","")</f>
        <v/>
      </c>
      <c r="I522" s="10"/>
    </row>
    <row r="523" spans="1:9" x14ac:dyDescent="0.25">
      <c r="A523" s="8"/>
      <c r="B523" s="8"/>
      <c r="C523" s="8"/>
      <c r="D523" s="8"/>
      <c r="E523" s="9"/>
      <c r="F523" s="11" t="str">
        <f t="shared" si="8"/>
        <v>ТМ</v>
      </c>
      <c r="G523" s="11">
        <f>VLOOKUP(HOUR(E523)+MINUTE(E523),Для_расчетов!$E$4:$F$15,2)</f>
        <v>0.5</v>
      </c>
      <c r="H523" s="11" t="str">
        <f>IF(AND(A523=Результаты!$A$3,B523=Результаты!$B$3,C523=Результаты!$C$3),"Отбор","")</f>
        <v/>
      </c>
      <c r="I523" s="10"/>
    </row>
    <row r="524" spans="1:9" x14ac:dyDescent="0.25">
      <c r="A524" s="8"/>
      <c r="B524" s="8"/>
      <c r="C524" s="8"/>
      <c r="D524" s="8"/>
      <c r="E524" s="9"/>
      <c r="F524" s="11" t="str">
        <f t="shared" si="8"/>
        <v>ТМ</v>
      </c>
      <c r="G524" s="11">
        <f>VLOOKUP(HOUR(E524)+MINUTE(E524),Для_расчетов!$E$4:$F$15,2)</f>
        <v>0.5</v>
      </c>
      <c r="H524" s="11" t="str">
        <f>IF(AND(A524=Результаты!$A$3,B524=Результаты!$B$3,C524=Результаты!$C$3),"Отбор","")</f>
        <v/>
      </c>
      <c r="I524" s="10"/>
    </row>
    <row r="525" spans="1:9" x14ac:dyDescent="0.25">
      <c r="A525" s="8"/>
      <c r="B525" s="8"/>
      <c r="C525" s="8"/>
      <c r="D525" s="8"/>
      <c r="E525" s="9"/>
      <c r="F525" s="11" t="str">
        <f t="shared" si="8"/>
        <v>ТМ</v>
      </c>
      <c r="G525" s="11">
        <f>VLOOKUP(HOUR(E525)+MINUTE(E525),Для_расчетов!$E$4:$F$15,2)</f>
        <v>0.5</v>
      </c>
      <c r="H525" s="11" t="str">
        <f>IF(AND(A525=Результаты!$A$3,B525=Результаты!$B$3,C525=Результаты!$C$3),"Отбор","")</f>
        <v/>
      </c>
      <c r="I525" s="10"/>
    </row>
    <row r="526" spans="1:9" x14ac:dyDescent="0.25">
      <c r="A526" s="8"/>
      <c r="B526" s="8"/>
      <c r="C526" s="8"/>
      <c r="D526" s="8"/>
      <c r="E526" s="9"/>
      <c r="F526" s="11" t="str">
        <f t="shared" si="8"/>
        <v>ТМ</v>
      </c>
      <c r="G526" s="11">
        <f>VLOOKUP(HOUR(E526)+MINUTE(E526),Для_расчетов!$E$4:$F$15,2)</f>
        <v>0.5</v>
      </c>
      <c r="H526" s="11" t="str">
        <f>IF(AND(A526=Результаты!$A$3,B526=Результаты!$B$3,C526=Результаты!$C$3),"Отбор","")</f>
        <v/>
      </c>
      <c r="I526" s="10"/>
    </row>
    <row r="527" spans="1:9" x14ac:dyDescent="0.25">
      <c r="A527" s="8"/>
      <c r="B527" s="8"/>
      <c r="C527" s="8"/>
      <c r="D527" s="8"/>
      <c r="E527" s="9"/>
      <c r="F527" s="11" t="str">
        <f t="shared" si="8"/>
        <v>ТМ</v>
      </c>
      <c r="G527" s="11">
        <f>VLOOKUP(HOUR(E527)+MINUTE(E527),Для_расчетов!$E$4:$F$15,2)</f>
        <v>0.5</v>
      </c>
      <c r="H527" s="11" t="str">
        <f>IF(AND(A527=Результаты!$A$3,B527=Результаты!$B$3,C527=Результаты!$C$3),"Отбор","")</f>
        <v/>
      </c>
      <c r="I527" s="10"/>
    </row>
    <row r="528" spans="1:9" x14ac:dyDescent="0.25">
      <c r="A528" s="8"/>
      <c r="B528" s="8"/>
      <c r="C528" s="8"/>
      <c r="D528" s="8"/>
      <c r="E528" s="9"/>
      <c r="F528" s="11" t="str">
        <f t="shared" si="8"/>
        <v>ТМ</v>
      </c>
      <c r="G528" s="11">
        <f>VLOOKUP(HOUR(E528)+MINUTE(E528),Для_расчетов!$E$4:$F$15,2)</f>
        <v>0.5</v>
      </c>
      <c r="H528" s="11" t="str">
        <f>IF(AND(A528=Результаты!$A$3,B528=Результаты!$B$3,C528=Результаты!$C$3),"Отбор","")</f>
        <v/>
      </c>
      <c r="I528" s="10"/>
    </row>
    <row r="529" spans="1:9" x14ac:dyDescent="0.25">
      <c r="A529" s="8"/>
      <c r="B529" s="8"/>
      <c r="C529" s="8"/>
      <c r="D529" s="8"/>
      <c r="E529" s="9"/>
      <c r="F529" s="11" t="str">
        <f t="shared" si="8"/>
        <v>ТМ</v>
      </c>
      <c r="G529" s="11">
        <f>VLOOKUP(HOUR(E529)+MINUTE(E529),Для_расчетов!$E$4:$F$15,2)</f>
        <v>0.5</v>
      </c>
      <c r="H529" s="11" t="str">
        <f>IF(AND(A529=Результаты!$A$3,B529=Результаты!$B$3,C529=Результаты!$C$3),"Отбор","")</f>
        <v/>
      </c>
      <c r="I529" s="10"/>
    </row>
    <row r="530" spans="1:9" x14ac:dyDescent="0.25">
      <c r="A530" s="8"/>
      <c r="B530" s="8"/>
      <c r="C530" s="8"/>
      <c r="D530" s="8"/>
      <c r="E530" s="9"/>
      <c r="F530" s="11" t="str">
        <f t="shared" si="8"/>
        <v>ТМ</v>
      </c>
      <c r="G530" s="11">
        <f>VLOOKUP(HOUR(E530)+MINUTE(E530),Для_расчетов!$E$4:$F$15,2)</f>
        <v>0.5</v>
      </c>
      <c r="H530" s="11" t="str">
        <f>IF(AND(A530=Результаты!$A$3,B530=Результаты!$B$3,C530=Результаты!$C$3),"Отбор","")</f>
        <v/>
      </c>
      <c r="I530" s="10"/>
    </row>
    <row r="531" spans="1:9" x14ac:dyDescent="0.25">
      <c r="A531" s="8"/>
      <c r="B531" s="8"/>
      <c r="C531" s="8"/>
      <c r="D531" s="8"/>
      <c r="E531" s="9"/>
      <c r="F531" s="11" t="str">
        <f t="shared" si="8"/>
        <v>ТМ</v>
      </c>
      <c r="G531" s="11">
        <f>VLOOKUP(HOUR(E531)+MINUTE(E531),Для_расчетов!$E$4:$F$15,2)</f>
        <v>0.5</v>
      </c>
      <c r="H531" s="11" t="str">
        <f>IF(AND(A531=Результаты!$A$3,B531=Результаты!$B$3,C531=Результаты!$C$3),"Отбор","")</f>
        <v/>
      </c>
      <c r="I531" s="10"/>
    </row>
    <row r="532" spans="1:9" x14ac:dyDescent="0.25">
      <c r="A532" s="8"/>
      <c r="B532" s="8"/>
      <c r="C532" s="8"/>
      <c r="D532" s="8"/>
      <c r="E532" s="9"/>
      <c r="F532" s="11" t="str">
        <f t="shared" si="8"/>
        <v>ТМ</v>
      </c>
      <c r="G532" s="11">
        <f>VLOOKUP(HOUR(E532)+MINUTE(E532),Для_расчетов!$E$4:$F$15,2)</f>
        <v>0.5</v>
      </c>
      <c r="H532" s="11" t="str">
        <f>IF(AND(A532=Результаты!$A$3,B532=Результаты!$B$3,C532=Результаты!$C$3),"Отбор","")</f>
        <v/>
      </c>
      <c r="I532" s="10"/>
    </row>
    <row r="533" spans="1:9" x14ac:dyDescent="0.25">
      <c r="A533" s="8"/>
      <c r="B533" s="8"/>
      <c r="C533" s="8"/>
      <c r="D533" s="8"/>
      <c r="E533" s="9"/>
      <c r="F533" s="11" t="str">
        <f t="shared" si="8"/>
        <v>ТМ</v>
      </c>
      <c r="G533" s="11">
        <f>VLOOKUP(HOUR(E533)+MINUTE(E533),Для_расчетов!$E$4:$F$15,2)</f>
        <v>0.5</v>
      </c>
      <c r="H533" s="11" t="str">
        <f>IF(AND(A533=Результаты!$A$3,B533=Результаты!$B$3,C533=Результаты!$C$3),"Отбор","")</f>
        <v/>
      </c>
      <c r="I533" s="10"/>
    </row>
    <row r="534" spans="1:9" x14ac:dyDescent="0.25">
      <c r="A534" s="8"/>
      <c r="B534" s="8"/>
      <c r="C534" s="8"/>
      <c r="D534" s="8"/>
      <c r="E534" s="9"/>
      <c r="F534" s="11" t="str">
        <f t="shared" si="8"/>
        <v>ТМ</v>
      </c>
      <c r="G534" s="11">
        <f>VLOOKUP(HOUR(E534)+MINUTE(E534),Для_расчетов!$E$4:$F$15,2)</f>
        <v>0.5</v>
      </c>
      <c r="H534" s="11" t="str">
        <f>IF(AND(A534=Результаты!$A$3,B534=Результаты!$B$3,C534=Результаты!$C$3),"Отбор","")</f>
        <v/>
      </c>
      <c r="I534" s="10"/>
    </row>
    <row r="535" spans="1:9" x14ac:dyDescent="0.25">
      <c r="A535" s="8"/>
      <c r="B535" s="8"/>
      <c r="C535" s="8"/>
      <c r="D535" s="8"/>
      <c r="E535" s="9"/>
      <c r="F535" s="11" t="str">
        <f t="shared" si="8"/>
        <v>ТМ</v>
      </c>
      <c r="G535" s="11">
        <f>VLOOKUP(HOUR(E535)+MINUTE(E535),Для_расчетов!$E$4:$F$15,2)</f>
        <v>0.5</v>
      </c>
      <c r="H535" s="11" t="str">
        <f>IF(AND(A535=Результаты!$A$3,B535=Результаты!$B$3,C535=Результаты!$C$3),"Отбор","")</f>
        <v/>
      </c>
      <c r="I535" s="10"/>
    </row>
    <row r="536" spans="1:9" x14ac:dyDescent="0.25">
      <c r="A536" s="8"/>
      <c r="B536" s="8"/>
      <c r="C536" s="8"/>
      <c r="D536" s="8"/>
      <c r="E536" s="9"/>
      <c r="F536" s="11" t="str">
        <f t="shared" si="8"/>
        <v>ТМ</v>
      </c>
      <c r="G536" s="11">
        <f>VLOOKUP(HOUR(E536)+MINUTE(E536),Для_расчетов!$E$4:$F$15,2)</f>
        <v>0.5</v>
      </c>
      <c r="H536" s="11" t="str">
        <f>IF(AND(A536=Результаты!$A$3,B536=Результаты!$B$3,C536=Результаты!$C$3),"Отбор","")</f>
        <v/>
      </c>
      <c r="I536" s="10"/>
    </row>
    <row r="537" spans="1:9" x14ac:dyDescent="0.25">
      <c r="A537" s="8"/>
      <c r="B537" s="8"/>
      <c r="C537" s="8"/>
      <c r="D537" s="8"/>
      <c r="E537" s="9"/>
      <c r="F537" s="11" t="str">
        <f t="shared" si="8"/>
        <v>ТМ</v>
      </c>
      <c r="G537" s="11">
        <f>VLOOKUP(HOUR(E537)+MINUTE(E537),Для_расчетов!$E$4:$F$15,2)</f>
        <v>0.5</v>
      </c>
      <c r="H537" s="11" t="str">
        <f>IF(AND(A537=Результаты!$A$3,B537=Результаты!$B$3,C537=Результаты!$C$3),"Отбор","")</f>
        <v/>
      </c>
      <c r="I537" s="10"/>
    </row>
    <row r="538" spans="1:9" x14ac:dyDescent="0.25">
      <c r="A538" s="8"/>
      <c r="B538" s="8"/>
      <c r="C538" s="8"/>
      <c r="D538" s="8"/>
      <c r="E538" s="9"/>
      <c r="F538" s="11" t="str">
        <f t="shared" si="8"/>
        <v>ТМ</v>
      </c>
      <c r="G538" s="11">
        <f>VLOOKUP(HOUR(E538)+MINUTE(E538),Для_расчетов!$E$4:$F$15,2)</f>
        <v>0.5</v>
      </c>
      <c r="H538" s="11" t="str">
        <f>IF(AND(A538=Результаты!$A$3,B538=Результаты!$B$3,C538=Результаты!$C$3),"Отбор","")</f>
        <v/>
      </c>
      <c r="I538" s="10"/>
    </row>
    <row r="539" spans="1:9" x14ac:dyDescent="0.25">
      <c r="A539" s="8"/>
      <c r="B539" s="8"/>
      <c r="C539" s="8"/>
      <c r="D539" s="8"/>
      <c r="E539" s="9"/>
      <c r="F539" s="11" t="str">
        <f t="shared" si="8"/>
        <v>ТМ</v>
      </c>
      <c r="G539" s="11">
        <f>VLOOKUP(HOUR(E539)+MINUTE(E539),Для_расчетов!$E$4:$F$15,2)</f>
        <v>0.5</v>
      </c>
      <c r="H539" s="11" t="str">
        <f>IF(AND(A539=Результаты!$A$3,B539=Результаты!$B$3,C539=Результаты!$C$3),"Отбор","")</f>
        <v/>
      </c>
      <c r="I539" s="10"/>
    </row>
    <row r="540" spans="1:9" x14ac:dyDescent="0.25">
      <c r="A540" s="8"/>
      <c r="B540" s="8"/>
      <c r="C540" s="8"/>
      <c r="D540" s="8"/>
      <c r="E540" s="9"/>
      <c r="F540" s="11" t="str">
        <f t="shared" si="8"/>
        <v>ТМ</v>
      </c>
      <c r="G540" s="11">
        <f>VLOOKUP(HOUR(E540)+MINUTE(E540),Для_расчетов!$E$4:$F$15,2)</f>
        <v>0.5</v>
      </c>
      <c r="H540" s="11" t="str">
        <f>IF(AND(A540=Результаты!$A$3,B540=Результаты!$B$3,C540=Результаты!$C$3),"Отбор","")</f>
        <v/>
      </c>
      <c r="I540" s="10"/>
    </row>
    <row r="541" spans="1:9" x14ac:dyDescent="0.25">
      <c r="A541" s="8"/>
      <c r="B541" s="8"/>
      <c r="C541" s="8"/>
      <c r="D541" s="8"/>
      <c r="E541" s="9"/>
      <c r="F541" s="11" t="str">
        <f t="shared" si="8"/>
        <v>ТМ</v>
      </c>
      <c r="G541" s="11">
        <f>VLOOKUP(HOUR(E541)+MINUTE(E541),Для_расчетов!$E$4:$F$15,2)</f>
        <v>0.5</v>
      </c>
      <c r="H541" s="11" t="str">
        <f>IF(AND(A541=Результаты!$A$3,B541=Результаты!$B$3,C541=Результаты!$C$3),"Отбор","")</f>
        <v/>
      </c>
      <c r="I541" s="10"/>
    </row>
    <row r="542" spans="1:9" x14ac:dyDescent="0.25">
      <c r="A542" s="8"/>
      <c r="B542" s="8"/>
      <c r="C542" s="8"/>
      <c r="D542" s="8"/>
      <c r="E542" s="9"/>
      <c r="F542" s="11" t="str">
        <f t="shared" si="8"/>
        <v>ТМ</v>
      </c>
      <c r="G542" s="11">
        <f>VLOOKUP(HOUR(E542)+MINUTE(E542),Для_расчетов!$E$4:$F$15,2)</f>
        <v>0.5</v>
      </c>
      <c r="H542" s="11" t="str">
        <f>IF(AND(A542=Результаты!$A$3,B542=Результаты!$B$3,C542=Результаты!$C$3),"Отбор","")</f>
        <v/>
      </c>
      <c r="I542" s="10"/>
    </row>
    <row r="543" spans="1:9" x14ac:dyDescent="0.25">
      <c r="A543" s="8"/>
      <c r="B543" s="8"/>
      <c r="C543" s="8"/>
      <c r="D543" s="8"/>
      <c r="E543" s="9"/>
      <c r="F543" s="11" t="str">
        <f t="shared" si="8"/>
        <v>ТМ</v>
      </c>
      <c r="G543" s="11">
        <f>VLOOKUP(HOUR(E543)+MINUTE(E543),Для_расчетов!$E$4:$F$15,2)</f>
        <v>0.5</v>
      </c>
      <c r="H543" s="11" t="str">
        <f>IF(AND(A543=Результаты!$A$3,B543=Результаты!$B$3,C543=Результаты!$C$3),"Отбор","")</f>
        <v/>
      </c>
      <c r="I543" s="10"/>
    </row>
    <row r="544" spans="1:9" x14ac:dyDescent="0.25">
      <c r="A544" s="8"/>
      <c r="B544" s="8"/>
      <c r="C544" s="8"/>
      <c r="D544" s="8"/>
      <c r="E544" s="9"/>
      <c r="F544" s="11" t="str">
        <f t="shared" si="8"/>
        <v>ТМ</v>
      </c>
      <c r="G544" s="11">
        <f>VLOOKUP(HOUR(E544)+MINUTE(E544),Для_расчетов!$E$4:$F$15,2)</f>
        <v>0.5</v>
      </c>
      <c r="H544" s="11" t="str">
        <f>IF(AND(A544=Результаты!$A$3,B544=Результаты!$B$3,C544=Результаты!$C$3),"Отбор","")</f>
        <v/>
      </c>
      <c r="I544" s="10"/>
    </row>
    <row r="545" spans="1:9" x14ac:dyDescent="0.25">
      <c r="A545" s="8"/>
      <c r="B545" s="8"/>
      <c r="C545" s="8"/>
      <c r="D545" s="8"/>
      <c r="E545" s="9"/>
      <c r="F545" s="11" t="str">
        <f t="shared" si="8"/>
        <v>ТМ</v>
      </c>
      <c r="G545" s="11">
        <f>VLOOKUP(HOUR(E545)+MINUTE(E545),Для_расчетов!$E$4:$F$15,2)</f>
        <v>0.5</v>
      </c>
      <c r="H545" s="11" t="str">
        <f>IF(AND(A545=Результаты!$A$3,B545=Результаты!$B$3,C545=Результаты!$C$3),"Отбор","")</f>
        <v/>
      </c>
      <c r="I545" s="10"/>
    </row>
    <row r="546" spans="1:9" x14ac:dyDescent="0.25">
      <c r="A546" s="8"/>
      <c r="B546" s="8"/>
      <c r="C546" s="8"/>
      <c r="D546" s="8"/>
      <c r="E546" s="9"/>
      <c r="F546" s="11" t="str">
        <f t="shared" si="8"/>
        <v>ТМ</v>
      </c>
      <c r="G546" s="11">
        <f>VLOOKUP(HOUR(E546)+MINUTE(E546),Для_расчетов!$E$4:$F$15,2)</f>
        <v>0.5</v>
      </c>
      <c r="H546" s="11" t="str">
        <f>IF(AND(A546=Результаты!$A$3,B546=Результаты!$B$3,C546=Результаты!$C$3),"Отбор","")</f>
        <v/>
      </c>
      <c r="I546" s="10"/>
    </row>
    <row r="547" spans="1:9" x14ac:dyDescent="0.25">
      <c r="A547" s="8"/>
      <c r="B547" s="8"/>
      <c r="C547" s="8"/>
      <c r="D547" s="8"/>
      <c r="E547" s="9"/>
      <c r="F547" s="11" t="str">
        <f t="shared" si="8"/>
        <v>ТМ</v>
      </c>
      <c r="G547" s="11">
        <f>VLOOKUP(HOUR(E547)+MINUTE(E547),Для_расчетов!$E$4:$F$15,2)</f>
        <v>0.5</v>
      </c>
      <c r="H547" s="11" t="str">
        <f>IF(AND(A547=Результаты!$A$3,B547=Результаты!$B$3,C547=Результаты!$C$3),"Отбор","")</f>
        <v/>
      </c>
      <c r="I547" s="10"/>
    </row>
    <row r="548" spans="1:9" x14ac:dyDescent="0.25">
      <c r="A548" s="8"/>
      <c r="B548" s="8"/>
      <c r="C548" s="8"/>
      <c r="D548" s="8"/>
      <c r="E548" s="9"/>
      <c r="F548" s="11" t="str">
        <f t="shared" si="8"/>
        <v>ТМ</v>
      </c>
      <c r="G548" s="11">
        <f>VLOOKUP(HOUR(E548)+MINUTE(E548),Для_расчетов!$E$4:$F$15,2)</f>
        <v>0.5</v>
      </c>
      <c r="H548" s="11" t="str">
        <f>IF(AND(A548=Результаты!$A$3,B548=Результаты!$B$3,C548=Результаты!$C$3),"Отбор","")</f>
        <v/>
      </c>
      <c r="I548" s="10"/>
    </row>
    <row r="549" spans="1:9" x14ac:dyDescent="0.25">
      <c r="A549" s="8"/>
      <c r="B549" s="8"/>
      <c r="C549" s="8"/>
      <c r="D549" s="8"/>
      <c r="E549" s="9"/>
      <c r="F549" s="11" t="str">
        <f t="shared" si="8"/>
        <v>ТМ</v>
      </c>
      <c r="G549" s="11">
        <f>VLOOKUP(HOUR(E549)+MINUTE(E549),Для_расчетов!$E$4:$F$15,2)</f>
        <v>0.5</v>
      </c>
      <c r="H549" s="11" t="str">
        <f>IF(AND(A549=Результаты!$A$3,B549=Результаты!$B$3,C549=Результаты!$C$3),"Отбор","")</f>
        <v/>
      </c>
      <c r="I549" s="10"/>
    </row>
    <row r="550" spans="1:9" x14ac:dyDescent="0.25">
      <c r="A550" s="8"/>
      <c r="B550" s="8"/>
      <c r="C550" s="8"/>
      <c r="D550" s="8"/>
      <c r="E550" s="9"/>
      <c r="F550" s="11" t="str">
        <f t="shared" si="8"/>
        <v>ТМ</v>
      </c>
      <c r="G550" s="11">
        <f>VLOOKUP(HOUR(E550)+MINUTE(E550),Для_расчетов!$E$4:$F$15,2)</f>
        <v>0.5</v>
      </c>
      <c r="H550" s="11" t="str">
        <f>IF(AND(A550=Результаты!$A$3,B550=Результаты!$B$3,C550=Результаты!$C$3),"Отбор","")</f>
        <v/>
      </c>
      <c r="I550" s="10"/>
    </row>
    <row r="551" spans="1:9" x14ac:dyDescent="0.25">
      <c r="A551" s="8"/>
      <c r="B551" s="8"/>
      <c r="C551" s="8"/>
      <c r="D551" s="8"/>
      <c r="E551" s="9"/>
      <c r="F551" s="11" t="str">
        <f t="shared" si="8"/>
        <v>ТМ</v>
      </c>
      <c r="G551" s="11">
        <f>VLOOKUP(HOUR(E551)+MINUTE(E551),Для_расчетов!$E$4:$F$15,2)</f>
        <v>0.5</v>
      </c>
      <c r="H551" s="11" t="str">
        <f>IF(AND(A551=Результаты!$A$3,B551=Результаты!$B$3,C551=Результаты!$C$3),"Отбор","")</f>
        <v/>
      </c>
      <c r="I551" s="10"/>
    </row>
    <row r="552" spans="1:9" x14ac:dyDescent="0.25">
      <c r="A552" s="8"/>
      <c r="B552" s="8"/>
      <c r="C552" s="8"/>
      <c r="D552" s="8"/>
      <c r="E552" s="9"/>
      <c r="F552" s="11" t="str">
        <f t="shared" si="8"/>
        <v>ТМ</v>
      </c>
      <c r="G552" s="11">
        <f>VLOOKUP(HOUR(E552)+MINUTE(E552),Для_расчетов!$E$4:$F$15,2)</f>
        <v>0.5</v>
      </c>
      <c r="H552" s="11" t="str">
        <f>IF(AND(A552=Результаты!$A$3,B552=Результаты!$B$3,C552=Результаты!$C$3),"Отбор","")</f>
        <v/>
      </c>
      <c r="I552" s="10"/>
    </row>
    <row r="553" spans="1:9" x14ac:dyDescent="0.25">
      <c r="A553" s="8"/>
      <c r="B553" s="8"/>
      <c r="C553" s="8"/>
      <c r="D553" s="8"/>
      <c r="E553" s="9"/>
      <c r="F553" s="11" t="str">
        <f t="shared" si="8"/>
        <v>ТМ</v>
      </c>
      <c r="G553" s="11">
        <f>VLOOKUP(HOUR(E553)+MINUTE(E553),Для_расчетов!$E$4:$F$15,2)</f>
        <v>0.5</v>
      </c>
      <c r="H553" s="11" t="str">
        <f>IF(AND(A553=Результаты!$A$3,B553=Результаты!$B$3,C553=Результаты!$C$3),"Отбор","")</f>
        <v/>
      </c>
      <c r="I553" s="10"/>
    </row>
    <row r="554" spans="1:9" x14ac:dyDescent="0.25">
      <c r="A554" s="8"/>
      <c r="B554" s="8"/>
      <c r="C554" s="8"/>
      <c r="D554" s="8"/>
      <c r="E554" s="9"/>
      <c r="F554" s="11" t="str">
        <f t="shared" si="8"/>
        <v>ТМ</v>
      </c>
      <c r="G554" s="11">
        <f>VLOOKUP(HOUR(E554)+MINUTE(E554),Для_расчетов!$E$4:$F$15,2)</f>
        <v>0.5</v>
      </c>
      <c r="H554" s="11" t="str">
        <f>IF(AND(A554=Результаты!$A$3,B554=Результаты!$B$3,C554=Результаты!$C$3),"Отбор","")</f>
        <v/>
      </c>
      <c r="I554" s="10"/>
    </row>
    <row r="555" spans="1:9" x14ac:dyDescent="0.25">
      <c r="A555" s="8"/>
      <c r="B555" s="8"/>
      <c r="C555" s="8"/>
      <c r="D555" s="8"/>
      <c r="E555" s="9"/>
      <c r="F555" s="11" t="str">
        <f t="shared" si="8"/>
        <v>ТМ</v>
      </c>
      <c r="G555" s="11">
        <f>VLOOKUP(HOUR(E555)+MINUTE(E555),Для_расчетов!$E$4:$F$15,2)</f>
        <v>0.5</v>
      </c>
      <c r="H555" s="11" t="str">
        <f>IF(AND(A555=Результаты!$A$3,B555=Результаты!$B$3,C555=Результаты!$C$3),"Отбор","")</f>
        <v/>
      </c>
      <c r="I555" s="10"/>
    </row>
    <row r="556" spans="1:9" x14ac:dyDescent="0.25">
      <c r="A556" s="8"/>
      <c r="B556" s="8"/>
      <c r="C556" s="8"/>
      <c r="D556" s="8"/>
      <c r="E556" s="9"/>
      <c r="F556" s="11" t="str">
        <f t="shared" si="8"/>
        <v>ТМ</v>
      </c>
      <c r="G556" s="11">
        <f>VLOOKUP(HOUR(E556)+MINUTE(E556),Для_расчетов!$E$4:$F$15,2)</f>
        <v>0.5</v>
      </c>
      <c r="H556" s="11" t="str">
        <f>IF(AND(A556=Результаты!$A$3,B556=Результаты!$B$3,C556=Результаты!$C$3),"Отбор","")</f>
        <v/>
      </c>
      <c r="I556" s="10"/>
    </row>
    <row r="557" spans="1:9" x14ac:dyDescent="0.25">
      <c r="A557" s="8"/>
      <c r="B557" s="8"/>
      <c r="C557" s="8"/>
      <c r="D557" s="8"/>
      <c r="E557" s="9"/>
      <c r="F557" s="11" t="str">
        <f t="shared" si="8"/>
        <v>ТМ</v>
      </c>
      <c r="G557" s="11">
        <f>VLOOKUP(HOUR(E557)+MINUTE(E557),Для_расчетов!$E$4:$F$15,2)</f>
        <v>0.5</v>
      </c>
      <c r="H557" s="11" t="str">
        <f>IF(AND(A557=Результаты!$A$3,B557=Результаты!$B$3,C557=Результаты!$C$3),"Отбор","")</f>
        <v/>
      </c>
      <c r="I557" s="10"/>
    </row>
    <row r="558" spans="1:9" x14ac:dyDescent="0.25">
      <c r="A558" s="8"/>
      <c r="B558" s="8"/>
      <c r="C558" s="8"/>
      <c r="D558" s="8"/>
      <c r="E558" s="9"/>
      <c r="F558" s="11" t="str">
        <f t="shared" si="8"/>
        <v>ТМ</v>
      </c>
      <c r="G558" s="11">
        <f>VLOOKUP(HOUR(E558)+MINUTE(E558),Для_расчетов!$E$4:$F$15,2)</f>
        <v>0.5</v>
      </c>
      <c r="H558" s="11" t="str">
        <f>IF(AND(A558=Результаты!$A$3,B558=Результаты!$B$3,C558=Результаты!$C$3),"Отбор","")</f>
        <v/>
      </c>
      <c r="I558" s="10"/>
    </row>
    <row r="559" spans="1:9" x14ac:dyDescent="0.25">
      <c r="A559" s="8"/>
      <c r="B559" s="8"/>
      <c r="C559" s="8"/>
      <c r="D559" s="8"/>
      <c r="E559" s="9"/>
      <c r="F559" s="11" t="str">
        <f t="shared" si="8"/>
        <v>ТМ</v>
      </c>
      <c r="G559" s="11">
        <f>VLOOKUP(HOUR(E559)+MINUTE(E559),Для_расчетов!$E$4:$F$15,2)</f>
        <v>0.5</v>
      </c>
      <c r="H559" s="11" t="str">
        <f>IF(AND(A559=Результаты!$A$3,B559=Результаты!$B$3,C559=Результаты!$C$3),"Отбор","")</f>
        <v/>
      </c>
      <c r="I559" s="10"/>
    </row>
    <row r="560" spans="1:9" x14ac:dyDescent="0.25">
      <c r="A560" s="8"/>
      <c r="B560" s="8"/>
      <c r="C560" s="8"/>
      <c r="D560" s="8"/>
      <c r="E560" s="9"/>
      <c r="F560" s="11" t="str">
        <f t="shared" si="8"/>
        <v>ТМ</v>
      </c>
      <c r="G560" s="11">
        <f>VLOOKUP(HOUR(E560)+MINUTE(E560),Для_расчетов!$E$4:$F$15,2)</f>
        <v>0.5</v>
      </c>
      <c r="H560" s="11" t="str">
        <f>IF(AND(A560=Результаты!$A$3,B560=Результаты!$B$3,C560=Результаты!$C$3),"Отбор","")</f>
        <v/>
      </c>
      <c r="I560" s="10"/>
    </row>
    <row r="561" spans="1:9" x14ac:dyDescent="0.25">
      <c r="A561" s="8"/>
      <c r="B561" s="8"/>
      <c r="C561" s="8"/>
      <c r="D561" s="8"/>
      <c r="E561" s="9"/>
      <c r="F561" s="11" t="str">
        <f t="shared" si="8"/>
        <v>ТМ</v>
      </c>
      <c r="G561" s="11">
        <f>VLOOKUP(HOUR(E561)+MINUTE(E561),Для_расчетов!$E$4:$F$15,2)</f>
        <v>0.5</v>
      </c>
      <c r="H561" s="11" t="str">
        <f>IF(AND(A561=Результаты!$A$3,B561=Результаты!$B$3,C561=Результаты!$C$3),"Отбор","")</f>
        <v/>
      </c>
      <c r="I561" s="10"/>
    </row>
    <row r="562" spans="1:9" x14ac:dyDescent="0.25">
      <c r="A562" s="8"/>
      <c r="B562" s="8"/>
      <c r="C562" s="8"/>
      <c r="D562" s="8"/>
      <c r="E562" s="9"/>
      <c r="F562" s="11" t="str">
        <f t="shared" si="8"/>
        <v>ТМ</v>
      </c>
      <c r="G562" s="11">
        <f>VLOOKUP(HOUR(E562)+MINUTE(E562),Для_расчетов!$E$4:$F$15,2)</f>
        <v>0.5</v>
      </c>
      <c r="H562" s="11" t="str">
        <f>IF(AND(A562=Результаты!$A$3,B562=Результаты!$B$3,C562=Результаты!$C$3),"Отбор","")</f>
        <v/>
      </c>
      <c r="I562" s="10"/>
    </row>
    <row r="563" spans="1:9" x14ac:dyDescent="0.25">
      <c r="A563" s="8"/>
      <c r="B563" s="8"/>
      <c r="C563" s="8"/>
      <c r="D563" s="8"/>
      <c r="E563" s="9"/>
      <c r="F563" s="11" t="str">
        <f t="shared" si="8"/>
        <v>ТМ</v>
      </c>
      <c r="G563" s="11">
        <f>VLOOKUP(HOUR(E563)+MINUTE(E563),Для_расчетов!$E$4:$F$15,2)</f>
        <v>0.5</v>
      </c>
      <c r="H563" s="11" t="str">
        <f>IF(AND(A563=Результаты!$A$3,B563=Результаты!$B$3,C563=Результаты!$C$3),"Отбор","")</f>
        <v/>
      </c>
      <c r="I563" s="10"/>
    </row>
    <row r="564" spans="1:9" x14ac:dyDescent="0.25">
      <c r="A564" s="8"/>
      <c r="B564" s="8"/>
      <c r="C564" s="8"/>
      <c r="D564" s="8"/>
      <c r="E564" s="9"/>
      <c r="F564" s="11" t="str">
        <f t="shared" si="8"/>
        <v>ТМ</v>
      </c>
      <c r="G564" s="11">
        <f>VLOOKUP(HOUR(E564)+MINUTE(E564),Для_расчетов!$E$4:$F$15,2)</f>
        <v>0.5</v>
      </c>
      <c r="H564" s="11" t="str">
        <f>IF(AND(A564=Результаты!$A$3,B564=Результаты!$B$3,C564=Результаты!$C$3),"Отбор","")</f>
        <v/>
      </c>
      <c r="I564" s="10"/>
    </row>
    <row r="565" spans="1:9" x14ac:dyDescent="0.25">
      <c r="A565" s="8"/>
      <c r="B565" s="8"/>
      <c r="C565" s="8"/>
      <c r="D565" s="8"/>
      <c r="E565" s="9"/>
      <c r="F565" s="11" t="str">
        <f t="shared" si="8"/>
        <v>ТМ</v>
      </c>
      <c r="G565" s="11">
        <f>VLOOKUP(HOUR(E565)+MINUTE(E565),Для_расчетов!$E$4:$F$15,2)</f>
        <v>0.5</v>
      </c>
      <c r="H565" s="11" t="str">
        <f>IF(AND(A565=Результаты!$A$3,B565=Результаты!$B$3,C565=Результаты!$C$3),"Отбор","")</f>
        <v/>
      </c>
      <c r="I565" s="10"/>
    </row>
    <row r="566" spans="1:9" x14ac:dyDescent="0.25">
      <c r="A566" s="8"/>
      <c r="B566" s="8"/>
      <c r="C566" s="8"/>
      <c r="D566" s="8"/>
      <c r="E566" s="9"/>
      <c r="F566" s="11" t="str">
        <f t="shared" si="8"/>
        <v>ТМ</v>
      </c>
      <c r="G566" s="11">
        <f>VLOOKUP(HOUR(E566)+MINUTE(E566),Для_расчетов!$E$4:$F$15,2)</f>
        <v>0.5</v>
      </c>
      <c r="H566" s="11" t="str">
        <f>IF(AND(A566=Результаты!$A$3,B566=Результаты!$B$3,C566=Результаты!$C$3),"Отбор","")</f>
        <v/>
      </c>
      <c r="I566" s="10"/>
    </row>
    <row r="567" spans="1:9" x14ac:dyDescent="0.25">
      <c r="A567" s="8"/>
      <c r="B567" s="8"/>
      <c r="C567" s="8"/>
      <c r="D567" s="8"/>
      <c r="E567" s="9"/>
      <c r="F567" s="11" t="str">
        <f t="shared" si="8"/>
        <v>ТМ</v>
      </c>
      <c r="G567" s="11">
        <f>VLOOKUP(HOUR(E567)+MINUTE(E567),Для_расчетов!$E$4:$F$15,2)</f>
        <v>0.5</v>
      </c>
      <c r="H567" s="11" t="str">
        <f>IF(AND(A567=Результаты!$A$3,B567=Результаты!$B$3,C567=Результаты!$C$3),"Отбор","")</f>
        <v/>
      </c>
      <c r="I567" s="10"/>
    </row>
    <row r="568" spans="1:9" x14ac:dyDescent="0.25">
      <c r="A568" s="8"/>
      <c r="B568" s="8"/>
      <c r="C568" s="8"/>
      <c r="D568" s="8"/>
      <c r="E568" s="9"/>
      <c r="F568" s="11" t="str">
        <f t="shared" si="8"/>
        <v>ТМ</v>
      </c>
      <c r="G568" s="11">
        <f>VLOOKUP(HOUR(E568)+MINUTE(E568),Для_расчетов!$E$4:$F$15,2)</f>
        <v>0.5</v>
      </c>
      <c r="H568" s="11" t="str">
        <f>IF(AND(A568=Результаты!$A$3,B568=Результаты!$B$3,C568=Результаты!$C$3),"Отбор","")</f>
        <v/>
      </c>
      <c r="I568" s="10"/>
    </row>
    <row r="569" spans="1:9" x14ac:dyDescent="0.25">
      <c r="A569" s="8"/>
      <c r="B569" s="8"/>
      <c r="C569" s="8"/>
      <c r="D569" s="8"/>
      <c r="E569" s="9"/>
      <c r="F569" s="11" t="str">
        <f t="shared" si="8"/>
        <v>ТМ</v>
      </c>
      <c r="G569" s="11">
        <f>VLOOKUP(HOUR(E569)+MINUTE(E569),Для_расчетов!$E$4:$F$15,2)</f>
        <v>0.5</v>
      </c>
      <c r="H569" s="11" t="str">
        <f>IF(AND(A569=Результаты!$A$3,B569=Результаты!$B$3,C569=Результаты!$C$3),"Отбор","")</f>
        <v/>
      </c>
      <c r="I569" s="10"/>
    </row>
    <row r="570" spans="1:9" x14ac:dyDescent="0.25">
      <c r="A570" s="8"/>
      <c r="B570" s="8"/>
      <c r="C570" s="8"/>
      <c r="D570" s="8"/>
      <c r="E570" s="9"/>
      <c r="F570" s="11" t="str">
        <f t="shared" si="8"/>
        <v>ТМ</v>
      </c>
      <c r="G570" s="11">
        <f>VLOOKUP(HOUR(E570)+MINUTE(E570),Для_расчетов!$E$4:$F$15,2)</f>
        <v>0.5</v>
      </c>
      <c r="H570" s="11" t="str">
        <f>IF(AND(A570=Результаты!$A$3,B570=Результаты!$B$3,C570=Результаты!$C$3),"Отбор","")</f>
        <v/>
      </c>
      <c r="I570" s="10"/>
    </row>
    <row r="571" spans="1:9" x14ac:dyDescent="0.25">
      <c r="A571" s="8"/>
      <c r="B571" s="8"/>
      <c r="C571" s="8"/>
      <c r="D571" s="8"/>
      <c r="E571" s="9"/>
      <c r="F571" s="11" t="str">
        <f t="shared" si="8"/>
        <v>ТМ</v>
      </c>
      <c r="G571" s="11">
        <f>VLOOKUP(HOUR(E571)+MINUTE(E571),Для_расчетов!$E$4:$F$15,2)</f>
        <v>0.5</v>
      </c>
      <c r="H571" s="11" t="str">
        <f>IF(AND(A571=Результаты!$A$3,B571=Результаты!$B$3,C571=Результаты!$C$3),"Отбор","")</f>
        <v/>
      </c>
      <c r="I571" s="10"/>
    </row>
    <row r="572" spans="1:9" x14ac:dyDescent="0.25">
      <c r="A572" s="8"/>
      <c r="B572" s="8"/>
      <c r="C572" s="8"/>
      <c r="D572" s="8"/>
      <c r="E572" s="9"/>
      <c r="F572" s="11" t="str">
        <f t="shared" si="8"/>
        <v>ТМ</v>
      </c>
      <c r="G572" s="11">
        <f>VLOOKUP(HOUR(E572)+MINUTE(E572),Для_расчетов!$E$4:$F$15,2)</f>
        <v>0.5</v>
      </c>
      <c r="H572" s="11" t="str">
        <f>IF(AND(A572=Результаты!$A$3,B572=Результаты!$B$3,C572=Результаты!$C$3),"Отбор","")</f>
        <v/>
      </c>
      <c r="I572" s="10"/>
    </row>
    <row r="573" spans="1:9" x14ac:dyDescent="0.25">
      <c r="A573" s="8"/>
      <c r="B573" s="8"/>
      <c r="C573" s="8"/>
      <c r="D573" s="8"/>
      <c r="E573" s="9"/>
      <c r="F573" s="11" t="str">
        <f t="shared" si="8"/>
        <v>ТМ</v>
      </c>
      <c r="G573" s="11">
        <f>VLOOKUP(HOUR(E573)+MINUTE(E573),Для_расчетов!$E$4:$F$15,2)</f>
        <v>0.5</v>
      </c>
      <c r="H573" s="11" t="str">
        <f>IF(AND(A573=Результаты!$A$3,B573=Результаты!$B$3,C573=Результаты!$C$3),"Отбор","")</f>
        <v/>
      </c>
      <c r="I573" s="10"/>
    </row>
    <row r="574" spans="1:9" x14ac:dyDescent="0.25">
      <c r="A574" s="8"/>
      <c r="B574" s="8"/>
      <c r="C574" s="8"/>
      <c r="D574" s="8"/>
      <c r="E574" s="9"/>
      <c r="F574" s="11" t="str">
        <f t="shared" si="8"/>
        <v>ТМ</v>
      </c>
      <c r="G574" s="11">
        <f>VLOOKUP(HOUR(E574)+MINUTE(E574),Для_расчетов!$E$4:$F$15,2)</f>
        <v>0.5</v>
      </c>
      <c r="H574" s="11" t="str">
        <f>IF(AND(A574=Результаты!$A$3,B574=Результаты!$B$3,C574=Результаты!$C$3),"Отбор","")</f>
        <v/>
      </c>
      <c r="I574" s="10"/>
    </row>
    <row r="575" spans="1:9" x14ac:dyDescent="0.25">
      <c r="A575" s="8"/>
      <c r="B575" s="8"/>
      <c r="C575" s="8"/>
      <c r="D575" s="8"/>
      <c r="E575" s="9"/>
      <c r="F575" s="11" t="str">
        <f t="shared" si="8"/>
        <v>ТМ</v>
      </c>
      <c r="G575" s="11">
        <f>VLOOKUP(HOUR(E575)+MINUTE(E575),Для_расчетов!$E$4:$F$15,2)</f>
        <v>0.5</v>
      </c>
      <c r="H575" s="11" t="str">
        <f>IF(AND(A575=Результаты!$A$3,B575=Результаты!$B$3,C575=Результаты!$C$3),"Отбор","")</f>
        <v/>
      </c>
      <c r="I575" s="10"/>
    </row>
    <row r="576" spans="1:9" x14ac:dyDescent="0.25">
      <c r="A576" s="8"/>
      <c r="B576" s="8"/>
      <c r="C576" s="8"/>
      <c r="D576" s="8"/>
      <c r="E576" s="9"/>
      <c r="F576" s="11" t="str">
        <f t="shared" si="8"/>
        <v>ТМ</v>
      </c>
      <c r="G576" s="11">
        <f>VLOOKUP(HOUR(E576)+MINUTE(E576),Для_расчетов!$E$4:$F$15,2)</f>
        <v>0.5</v>
      </c>
      <c r="H576" s="11" t="str">
        <f>IF(AND(A576=Результаты!$A$3,B576=Результаты!$B$3,C576=Результаты!$C$3),"Отбор","")</f>
        <v/>
      </c>
      <c r="I576" s="10"/>
    </row>
    <row r="577" spans="1:9" x14ac:dyDescent="0.25">
      <c r="A577" s="8"/>
      <c r="B577" s="8"/>
      <c r="C577" s="8"/>
      <c r="D577" s="8"/>
      <c r="E577" s="9"/>
      <c r="F577" s="11" t="str">
        <f t="shared" si="8"/>
        <v>ТМ</v>
      </c>
      <c r="G577" s="11">
        <f>VLOOKUP(HOUR(E577)+MINUTE(E577),Для_расчетов!$E$4:$F$15,2)</f>
        <v>0.5</v>
      </c>
      <c r="H577" s="11" t="str">
        <f>IF(AND(A577=Результаты!$A$3,B577=Результаты!$B$3,C577=Результаты!$C$3),"Отбор","")</f>
        <v/>
      </c>
      <c r="I577" s="10"/>
    </row>
    <row r="578" spans="1:9" x14ac:dyDescent="0.25">
      <c r="A578" s="8"/>
      <c r="B578" s="8"/>
      <c r="C578" s="8"/>
      <c r="D578" s="8"/>
      <c r="E578" s="9"/>
      <c r="F578" s="11" t="str">
        <f t="shared" ref="F578:F641" si="9">IF(HOUR(E578)+MINUTE(E578)&gt;2,"ТБ","ТМ")</f>
        <v>ТМ</v>
      </c>
      <c r="G578" s="11">
        <f>VLOOKUP(HOUR(E578)+MINUTE(E578),Для_расчетов!$E$4:$F$15,2)</f>
        <v>0.5</v>
      </c>
      <c r="H578" s="11" t="str">
        <f>IF(AND(A578=Результаты!$A$3,B578=Результаты!$B$3,C578=Результаты!$C$3),"Отбор","")</f>
        <v/>
      </c>
      <c r="I578" s="10"/>
    </row>
    <row r="579" spans="1:9" x14ac:dyDescent="0.25">
      <c r="A579" s="8"/>
      <c r="B579" s="8"/>
      <c r="C579" s="8"/>
      <c r="D579" s="8"/>
      <c r="E579" s="9"/>
      <c r="F579" s="11" t="str">
        <f t="shared" si="9"/>
        <v>ТМ</v>
      </c>
      <c r="G579" s="11">
        <f>VLOOKUP(HOUR(E579)+MINUTE(E579),Для_расчетов!$E$4:$F$15,2)</f>
        <v>0.5</v>
      </c>
      <c r="H579" s="11" t="str">
        <f>IF(AND(A579=Результаты!$A$3,B579=Результаты!$B$3,C579=Результаты!$C$3),"Отбор","")</f>
        <v/>
      </c>
      <c r="I579" s="10"/>
    </row>
    <row r="580" spans="1:9" x14ac:dyDescent="0.25">
      <c r="A580" s="8"/>
      <c r="B580" s="8"/>
      <c r="C580" s="8"/>
      <c r="D580" s="8"/>
      <c r="E580" s="9"/>
      <c r="F580" s="11" t="str">
        <f t="shared" si="9"/>
        <v>ТМ</v>
      </c>
      <c r="G580" s="11">
        <f>VLOOKUP(HOUR(E580)+MINUTE(E580),Для_расчетов!$E$4:$F$15,2)</f>
        <v>0.5</v>
      </c>
      <c r="H580" s="11" t="str">
        <f>IF(AND(A580=Результаты!$A$3,B580=Результаты!$B$3,C580=Результаты!$C$3),"Отбор","")</f>
        <v/>
      </c>
      <c r="I580" s="10"/>
    </row>
    <row r="581" spans="1:9" x14ac:dyDescent="0.25">
      <c r="A581" s="8"/>
      <c r="B581" s="8"/>
      <c r="C581" s="8"/>
      <c r="D581" s="8"/>
      <c r="E581" s="9"/>
      <c r="F581" s="11" t="str">
        <f t="shared" si="9"/>
        <v>ТМ</v>
      </c>
      <c r="G581" s="11">
        <f>VLOOKUP(HOUR(E581)+MINUTE(E581),Для_расчетов!$E$4:$F$15,2)</f>
        <v>0.5</v>
      </c>
      <c r="H581" s="11" t="str">
        <f>IF(AND(A581=Результаты!$A$3,B581=Результаты!$B$3,C581=Результаты!$C$3),"Отбор","")</f>
        <v/>
      </c>
      <c r="I581" s="10"/>
    </row>
    <row r="582" spans="1:9" x14ac:dyDescent="0.25">
      <c r="A582" s="8"/>
      <c r="B582" s="8"/>
      <c r="C582" s="8"/>
      <c r="D582" s="8"/>
      <c r="E582" s="9"/>
      <c r="F582" s="11" t="str">
        <f t="shared" si="9"/>
        <v>ТМ</v>
      </c>
      <c r="G582" s="11">
        <f>VLOOKUP(HOUR(E582)+MINUTE(E582),Для_расчетов!$E$4:$F$15,2)</f>
        <v>0.5</v>
      </c>
      <c r="H582" s="11" t="str">
        <f>IF(AND(A582=Результаты!$A$3,B582=Результаты!$B$3,C582=Результаты!$C$3),"Отбор","")</f>
        <v/>
      </c>
      <c r="I582" s="10"/>
    </row>
    <row r="583" spans="1:9" x14ac:dyDescent="0.25">
      <c r="A583" s="8"/>
      <c r="B583" s="8"/>
      <c r="C583" s="8"/>
      <c r="D583" s="8"/>
      <c r="E583" s="9"/>
      <c r="F583" s="11" t="str">
        <f t="shared" si="9"/>
        <v>ТМ</v>
      </c>
      <c r="G583" s="11">
        <f>VLOOKUP(HOUR(E583)+MINUTE(E583),Для_расчетов!$E$4:$F$15,2)</f>
        <v>0.5</v>
      </c>
      <c r="H583" s="11" t="str">
        <f>IF(AND(A583=Результаты!$A$3,B583=Результаты!$B$3,C583=Результаты!$C$3),"Отбор","")</f>
        <v/>
      </c>
      <c r="I583" s="10"/>
    </row>
    <row r="584" spans="1:9" x14ac:dyDescent="0.25">
      <c r="A584" s="8"/>
      <c r="B584" s="8"/>
      <c r="C584" s="8"/>
      <c r="D584" s="8"/>
      <c r="E584" s="9"/>
      <c r="F584" s="11" t="str">
        <f t="shared" si="9"/>
        <v>ТМ</v>
      </c>
      <c r="G584" s="11">
        <f>VLOOKUP(HOUR(E584)+MINUTE(E584),Для_расчетов!$E$4:$F$15,2)</f>
        <v>0.5</v>
      </c>
      <c r="H584" s="11" t="str">
        <f>IF(AND(A584=Результаты!$A$3,B584=Результаты!$B$3,C584=Результаты!$C$3),"Отбор","")</f>
        <v/>
      </c>
      <c r="I584" s="10"/>
    </row>
    <row r="585" spans="1:9" x14ac:dyDescent="0.25">
      <c r="A585" s="8"/>
      <c r="B585" s="8"/>
      <c r="C585" s="8"/>
      <c r="D585" s="8"/>
      <c r="E585" s="9"/>
      <c r="F585" s="11" t="str">
        <f t="shared" si="9"/>
        <v>ТМ</v>
      </c>
      <c r="G585" s="11">
        <f>VLOOKUP(HOUR(E585)+MINUTE(E585),Для_расчетов!$E$4:$F$15,2)</f>
        <v>0.5</v>
      </c>
      <c r="H585" s="11" t="str">
        <f>IF(AND(A585=Результаты!$A$3,B585=Результаты!$B$3,C585=Результаты!$C$3),"Отбор","")</f>
        <v/>
      </c>
      <c r="I585" s="10"/>
    </row>
    <row r="586" spans="1:9" x14ac:dyDescent="0.25">
      <c r="A586" s="8"/>
      <c r="B586" s="8"/>
      <c r="C586" s="8"/>
      <c r="D586" s="8"/>
      <c r="E586" s="9"/>
      <c r="F586" s="11" t="str">
        <f t="shared" si="9"/>
        <v>ТМ</v>
      </c>
      <c r="G586" s="11">
        <f>VLOOKUP(HOUR(E586)+MINUTE(E586),Для_расчетов!$E$4:$F$15,2)</f>
        <v>0.5</v>
      </c>
      <c r="H586" s="11" t="str">
        <f>IF(AND(A586=Результаты!$A$3,B586=Результаты!$B$3,C586=Результаты!$C$3),"Отбор","")</f>
        <v/>
      </c>
      <c r="I586" s="10"/>
    </row>
    <row r="587" spans="1:9" x14ac:dyDescent="0.25">
      <c r="A587" s="8"/>
      <c r="B587" s="8"/>
      <c r="C587" s="8"/>
      <c r="D587" s="8"/>
      <c r="E587" s="9"/>
      <c r="F587" s="11" t="str">
        <f t="shared" si="9"/>
        <v>ТМ</v>
      </c>
      <c r="G587" s="11">
        <f>VLOOKUP(HOUR(E587)+MINUTE(E587),Для_расчетов!$E$4:$F$15,2)</f>
        <v>0.5</v>
      </c>
      <c r="H587" s="11" t="str">
        <f>IF(AND(A587=Результаты!$A$3,B587=Результаты!$B$3,C587=Результаты!$C$3),"Отбор","")</f>
        <v/>
      </c>
      <c r="I587" s="10"/>
    </row>
    <row r="588" spans="1:9" x14ac:dyDescent="0.25">
      <c r="A588" s="8"/>
      <c r="B588" s="8"/>
      <c r="C588" s="8"/>
      <c r="D588" s="8"/>
      <c r="E588" s="9"/>
      <c r="F588" s="11" t="str">
        <f t="shared" si="9"/>
        <v>ТМ</v>
      </c>
      <c r="G588" s="11">
        <f>VLOOKUP(HOUR(E588)+MINUTE(E588),Для_расчетов!$E$4:$F$15,2)</f>
        <v>0.5</v>
      </c>
      <c r="H588" s="11" t="str">
        <f>IF(AND(A588=Результаты!$A$3,B588=Результаты!$B$3,C588=Результаты!$C$3),"Отбор","")</f>
        <v/>
      </c>
      <c r="I588" s="10"/>
    </row>
    <row r="589" spans="1:9" x14ac:dyDescent="0.25">
      <c r="A589" s="8"/>
      <c r="B589" s="8"/>
      <c r="C589" s="8"/>
      <c r="D589" s="8"/>
      <c r="E589" s="9"/>
      <c r="F589" s="11" t="str">
        <f t="shared" si="9"/>
        <v>ТМ</v>
      </c>
      <c r="G589" s="11">
        <f>VLOOKUP(HOUR(E589)+MINUTE(E589),Для_расчетов!$E$4:$F$15,2)</f>
        <v>0.5</v>
      </c>
      <c r="H589" s="11" t="str">
        <f>IF(AND(A589=Результаты!$A$3,B589=Результаты!$B$3,C589=Результаты!$C$3),"Отбор","")</f>
        <v/>
      </c>
      <c r="I589" s="10"/>
    </row>
    <row r="590" spans="1:9" x14ac:dyDescent="0.25">
      <c r="A590" s="8"/>
      <c r="B590" s="8"/>
      <c r="C590" s="8"/>
      <c r="D590" s="8"/>
      <c r="E590" s="9"/>
      <c r="F590" s="11" t="str">
        <f t="shared" si="9"/>
        <v>ТМ</v>
      </c>
      <c r="G590" s="11">
        <f>VLOOKUP(HOUR(E590)+MINUTE(E590),Для_расчетов!$E$4:$F$15,2)</f>
        <v>0.5</v>
      </c>
      <c r="H590" s="11" t="str">
        <f>IF(AND(A590=Результаты!$A$3,B590=Результаты!$B$3,C590=Результаты!$C$3),"Отбор","")</f>
        <v/>
      </c>
      <c r="I590" s="10"/>
    </row>
    <row r="591" spans="1:9" x14ac:dyDescent="0.25">
      <c r="A591" s="8"/>
      <c r="B591" s="8"/>
      <c r="C591" s="8"/>
      <c r="D591" s="8"/>
      <c r="E591" s="9"/>
      <c r="F591" s="11" t="str">
        <f t="shared" si="9"/>
        <v>ТМ</v>
      </c>
      <c r="G591" s="11">
        <f>VLOOKUP(HOUR(E591)+MINUTE(E591),Для_расчетов!$E$4:$F$15,2)</f>
        <v>0.5</v>
      </c>
      <c r="H591" s="11" t="str">
        <f>IF(AND(A591=Результаты!$A$3,B591=Результаты!$B$3,C591=Результаты!$C$3),"Отбор","")</f>
        <v/>
      </c>
      <c r="I591" s="10"/>
    </row>
    <row r="592" spans="1:9" x14ac:dyDescent="0.25">
      <c r="A592" s="8"/>
      <c r="B592" s="8"/>
      <c r="C592" s="8"/>
      <c r="D592" s="8"/>
      <c r="E592" s="9"/>
      <c r="F592" s="11" t="str">
        <f t="shared" si="9"/>
        <v>ТМ</v>
      </c>
      <c r="G592" s="11">
        <f>VLOOKUP(HOUR(E592)+MINUTE(E592),Для_расчетов!$E$4:$F$15,2)</f>
        <v>0.5</v>
      </c>
      <c r="H592" s="11" t="str">
        <f>IF(AND(A592=Результаты!$A$3,B592=Результаты!$B$3,C592=Результаты!$C$3),"Отбор","")</f>
        <v/>
      </c>
      <c r="I592" s="10"/>
    </row>
    <row r="593" spans="1:9" x14ac:dyDescent="0.25">
      <c r="A593" s="8"/>
      <c r="B593" s="8"/>
      <c r="C593" s="8"/>
      <c r="D593" s="8"/>
      <c r="E593" s="9"/>
      <c r="F593" s="11" t="str">
        <f t="shared" si="9"/>
        <v>ТМ</v>
      </c>
      <c r="G593" s="11">
        <f>VLOOKUP(HOUR(E593)+MINUTE(E593),Для_расчетов!$E$4:$F$15,2)</f>
        <v>0.5</v>
      </c>
      <c r="H593" s="11" t="str">
        <f>IF(AND(A593=Результаты!$A$3,B593=Результаты!$B$3,C593=Результаты!$C$3),"Отбор","")</f>
        <v/>
      </c>
      <c r="I593" s="10"/>
    </row>
    <row r="594" spans="1:9" x14ac:dyDescent="0.25">
      <c r="A594" s="8"/>
      <c r="B594" s="8"/>
      <c r="C594" s="8"/>
      <c r="D594" s="8"/>
      <c r="E594" s="9"/>
      <c r="F594" s="11" t="str">
        <f t="shared" si="9"/>
        <v>ТМ</v>
      </c>
      <c r="G594" s="11">
        <f>VLOOKUP(HOUR(E594)+MINUTE(E594),Для_расчетов!$E$4:$F$15,2)</f>
        <v>0.5</v>
      </c>
      <c r="H594" s="11" t="str">
        <f>IF(AND(A594=Результаты!$A$3,B594=Результаты!$B$3,C594=Результаты!$C$3),"Отбор","")</f>
        <v/>
      </c>
      <c r="I594" s="10"/>
    </row>
    <row r="595" spans="1:9" x14ac:dyDescent="0.25">
      <c r="A595" s="8"/>
      <c r="B595" s="8"/>
      <c r="C595" s="8"/>
      <c r="D595" s="8"/>
      <c r="E595" s="9"/>
      <c r="F595" s="11" t="str">
        <f t="shared" si="9"/>
        <v>ТМ</v>
      </c>
      <c r="G595" s="11">
        <f>VLOOKUP(HOUR(E595)+MINUTE(E595),Для_расчетов!$E$4:$F$15,2)</f>
        <v>0.5</v>
      </c>
      <c r="H595" s="11" t="str">
        <f>IF(AND(A595=Результаты!$A$3,B595=Результаты!$B$3,C595=Результаты!$C$3),"Отбор","")</f>
        <v/>
      </c>
      <c r="I595" s="10"/>
    </row>
    <row r="596" spans="1:9" x14ac:dyDescent="0.25">
      <c r="A596" s="8"/>
      <c r="B596" s="8"/>
      <c r="C596" s="8"/>
      <c r="D596" s="8"/>
      <c r="E596" s="9"/>
      <c r="F596" s="11" t="str">
        <f t="shared" si="9"/>
        <v>ТМ</v>
      </c>
      <c r="G596" s="11">
        <f>VLOOKUP(HOUR(E596)+MINUTE(E596),Для_расчетов!$E$4:$F$15,2)</f>
        <v>0.5</v>
      </c>
      <c r="H596" s="11" t="str">
        <f>IF(AND(A596=Результаты!$A$3,B596=Результаты!$B$3,C596=Результаты!$C$3),"Отбор","")</f>
        <v/>
      </c>
      <c r="I596" s="10"/>
    </row>
    <row r="597" spans="1:9" x14ac:dyDescent="0.25">
      <c r="A597" s="8"/>
      <c r="B597" s="8"/>
      <c r="C597" s="8"/>
      <c r="D597" s="8"/>
      <c r="E597" s="9"/>
      <c r="F597" s="11" t="str">
        <f t="shared" si="9"/>
        <v>ТМ</v>
      </c>
      <c r="G597" s="11">
        <f>VLOOKUP(HOUR(E597)+MINUTE(E597),Для_расчетов!$E$4:$F$15,2)</f>
        <v>0.5</v>
      </c>
      <c r="H597" s="11" t="str">
        <f>IF(AND(A597=Результаты!$A$3,B597=Результаты!$B$3,C597=Результаты!$C$3),"Отбор","")</f>
        <v/>
      </c>
      <c r="I597" s="10"/>
    </row>
    <row r="598" spans="1:9" x14ac:dyDescent="0.25">
      <c r="A598" s="8"/>
      <c r="B598" s="8"/>
      <c r="C598" s="8"/>
      <c r="D598" s="8"/>
      <c r="E598" s="9"/>
      <c r="F598" s="11" t="str">
        <f t="shared" si="9"/>
        <v>ТМ</v>
      </c>
      <c r="G598" s="11">
        <f>VLOOKUP(HOUR(E598)+MINUTE(E598),Для_расчетов!$E$4:$F$15,2)</f>
        <v>0.5</v>
      </c>
      <c r="H598" s="11" t="str">
        <f>IF(AND(A598=Результаты!$A$3,B598=Результаты!$B$3,C598=Результаты!$C$3),"Отбор","")</f>
        <v/>
      </c>
      <c r="I598" s="10"/>
    </row>
    <row r="599" spans="1:9" x14ac:dyDescent="0.25">
      <c r="A599" s="8"/>
      <c r="B599" s="8"/>
      <c r="C599" s="8"/>
      <c r="D599" s="8"/>
      <c r="E599" s="9"/>
      <c r="F599" s="11" t="str">
        <f t="shared" si="9"/>
        <v>ТМ</v>
      </c>
      <c r="G599" s="11">
        <f>VLOOKUP(HOUR(E599)+MINUTE(E599),Для_расчетов!$E$4:$F$15,2)</f>
        <v>0.5</v>
      </c>
      <c r="H599" s="11" t="str">
        <f>IF(AND(A599=Результаты!$A$3,B599=Результаты!$B$3,C599=Результаты!$C$3),"Отбор","")</f>
        <v/>
      </c>
      <c r="I599" s="10"/>
    </row>
    <row r="600" spans="1:9" x14ac:dyDescent="0.25">
      <c r="A600" s="8"/>
      <c r="B600" s="8"/>
      <c r="C600" s="8"/>
      <c r="D600" s="8"/>
      <c r="E600" s="9"/>
      <c r="F600" s="11" t="str">
        <f t="shared" si="9"/>
        <v>ТМ</v>
      </c>
      <c r="G600" s="11">
        <f>VLOOKUP(HOUR(E600)+MINUTE(E600),Для_расчетов!$E$4:$F$15,2)</f>
        <v>0.5</v>
      </c>
      <c r="H600" s="11" t="str">
        <f>IF(AND(A600=Результаты!$A$3,B600=Результаты!$B$3,C600=Результаты!$C$3),"Отбор","")</f>
        <v/>
      </c>
      <c r="I600" s="10"/>
    </row>
    <row r="601" spans="1:9" x14ac:dyDescent="0.25">
      <c r="A601" s="8"/>
      <c r="B601" s="8"/>
      <c r="C601" s="8"/>
      <c r="D601" s="8"/>
      <c r="E601" s="9"/>
      <c r="F601" s="11" t="str">
        <f t="shared" si="9"/>
        <v>ТМ</v>
      </c>
      <c r="G601" s="11">
        <f>VLOOKUP(HOUR(E601)+MINUTE(E601),Для_расчетов!$E$4:$F$15,2)</f>
        <v>0.5</v>
      </c>
      <c r="H601" s="11" t="str">
        <f>IF(AND(A601=Результаты!$A$3,B601=Результаты!$B$3,C601=Результаты!$C$3),"Отбор","")</f>
        <v/>
      </c>
      <c r="I601" s="10"/>
    </row>
    <row r="602" spans="1:9" x14ac:dyDescent="0.25">
      <c r="A602" s="8"/>
      <c r="B602" s="8"/>
      <c r="C602" s="8"/>
      <c r="D602" s="8"/>
      <c r="E602" s="9"/>
      <c r="F602" s="11" t="str">
        <f t="shared" si="9"/>
        <v>ТМ</v>
      </c>
      <c r="G602" s="11">
        <f>VLOOKUP(HOUR(E602)+MINUTE(E602),Для_расчетов!$E$4:$F$15,2)</f>
        <v>0.5</v>
      </c>
      <c r="H602" s="11" t="str">
        <f>IF(AND(A602=Результаты!$A$3,B602=Результаты!$B$3,C602=Результаты!$C$3),"Отбор","")</f>
        <v/>
      </c>
      <c r="I602" s="10"/>
    </row>
    <row r="603" spans="1:9" x14ac:dyDescent="0.25">
      <c r="A603" s="8"/>
      <c r="B603" s="8"/>
      <c r="C603" s="8"/>
      <c r="D603" s="8"/>
      <c r="E603" s="9"/>
      <c r="F603" s="11" t="str">
        <f t="shared" si="9"/>
        <v>ТМ</v>
      </c>
      <c r="G603" s="11">
        <f>VLOOKUP(HOUR(E603)+MINUTE(E603),Для_расчетов!$E$4:$F$15,2)</f>
        <v>0.5</v>
      </c>
      <c r="H603" s="11" t="str">
        <f>IF(AND(A603=Результаты!$A$3,B603=Результаты!$B$3,C603=Результаты!$C$3),"Отбор","")</f>
        <v/>
      </c>
      <c r="I603" s="10"/>
    </row>
    <row r="604" spans="1:9" x14ac:dyDescent="0.25">
      <c r="A604" s="8"/>
      <c r="B604" s="8"/>
      <c r="C604" s="8"/>
      <c r="D604" s="8"/>
      <c r="E604" s="9"/>
      <c r="F604" s="11" t="str">
        <f t="shared" si="9"/>
        <v>ТМ</v>
      </c>
      <c r="G604" s="11">
        <f>VLOOKUP(HOUR(E604)+MINUTE(E604),Для_расчетов!$E$4:$F$15,2)</f>
        <v>0.5</v>
      </c>
      <c r="H604" s="11" t="str">
        <f>IF(AND(A604=Результаты!$A$3,B604=Результаты!$B$3,C604=Результаты!$C$3),"Отбор","")</f>
        <v/>
      </c>
      <c r="I604" s="10"/>
    </row>
    <row r="605" spans="1:9" x14ac:dyDescent="0.25">
      <c r="A605" s="8"/>
      <c r="B605" s="8"/>
      <c r="C605" s="8"/>
      <c r="D605" s="8"/>
      <c r="E605" s="9"/>
      <c r="F605" s="11" t="str">
        <f t="shared" si="9"/>
        <v>ТМ</v>
      </c>
      <c r="G605" s="11">
        <f>VLOOKUP(HOUR(E605)+MINUTE(E605),Для_расчетов!$E$4:$F$15,2)</f>
        <v>0.5</v>
      </c>
      <c r="H605" s="11" t="str">
        <f>IF(AND(A605=Результаты!$A$3,B605=Результаты!$B$3,C605=Результаты!$C$3),"Отбор","")</f>
        <v/>
      </c>
      <c r="I605" s="10"/>
    </row>
    <row r="606" spans="1:9" x14ac:dyDescent="0.25">
      <c r="A606" s="8"/>
      <c r="B606" s="8"/>
      <c r="C606" s="8"/>
      <c r="D606" s="8"/>
      <c r="E606" s="9"/>
      <c r="F606" s="11" t="str">
        <f t="shared" si="9"/>
        <v>ТМ</v>
      </c>
      <c r="G606" s="11">
        <f>VLOOKUP(HOUR(E606)+MINUTE(E606),Для_расчетов!$E$4:$F$15,2)</f>
        <v>0.5</v>
      </c>
      <c r="H606" s="11" t="str">
        <f>IF(AND(A606=Результаты!$A$3,B606=Результаты!$B$3,C606=Результаты!$C$3),"Отбор","")</f>
        <v/>
      </c>
      <c r="I606" s="10"/>
    </row>
    <row r="607" spans="1:9" x14ac:dyDescent="0.25">
      <c r="A607" s="8"/>
      <c r="B607" s="8"/>
      <c r="C607" s="8"/>
      <c r="D607" s="8"/>
      <c r="E607" s="9"/>
      <c r="F607" s="11" t="str">
        <f t="shared" si="9"/>
        <v>ТМ</v>
      </c>
      <c r="G607" s="11">
        <f>VLOOKUP(HOUR(E607)+MINUTE(E607),Для_расчетов!$E$4:$F$15,2)</f>
        <v>0.5</v>
      </c>
      <c r="H607" s="11" t="str">
        <f>IF(AND(A607=Результаты!$A$3,B607=Результаты!$B$3,C607=Результаты!$C$3),"Отбор","")</f>
        <v/>
      </c>
      <c r="I607" s="10"/>
    </row>
    <row r="608" spans="1:9" x14ac:dyDescent="0.25">
      <c r="A608" s="8"/>
      <c r="B608" s="8"/>
      <c r="C608" s="8"/>
      <c r="D608" s="8"/>
      <c r="E608" s="9"/>
      <c r="F608" s="11" t="str">
        <f t="shared" si="9"/>
        <v>ТМ</v>
      </c>
      <c r="G608" s="11">
        <f>VLOOKUP(HOUR(E608)+MINUTE(E608),Для_расчетов!$E$4:$F$15,2)</f>
        <v>0.5</v>
      </c>
      <c r="H608" s="11" t="str">
        <f>IF(AND(A608=Результаты!$A$3,B608=Результаты!$B$3,C608=Результаты!$C$3),"Отбор","")</f>
        <v/>
      </c>
      <c r="I608" s="10"/>
    </row>
    <row r="609" spans="1:9" x14ac:dyDescent="0.25">
      <c r="A609" s="8"/>
      <c r="B609" s="8"/>
      <c r="C609" s="8"/>
      <c r="D609" s="8"/>
      <c r="E609" s="9"/>
      <c r="F609" s="11" t="str">
        <f t="shared" si="9"/>
        <v>ТМ</v>
      </c>
      <c r="G609" s="11">
        <f>VLOOKUP(HOUR(E609)+MINUTE(E609),Для_расчетов!$E$4:$F$15,2)</f>
        <v>0.5</v>
      </c>
      <c r="H609" s="11" t="str">
        <f>IF(AND(A609=Результаты!$A$3,B609=Результаты!$B$3,C609=Результаты!$C$3),"Отбор","")</f>
        <v/>
      </c>
      <c r="I609" s="10"/>
    </row>
    <row r="610" spans="1:9" x14ac:dyDescent="0.25">
      <c r="A610" s="8"/>
      <c r="B610" s="8"/>
      <c r="C610" s="8"/>
      <c r="D610" s="8"/>
      <c r="E610" s="9"/>
      <c r="F610" s="11" t="str">
        <f t="shared" si="9"/>
        <v>ТМ</v>
      </c>
      <c r="G610" s="11">
        <f>VLOOKUP(HOUR(E610)+MINUTE(E610),Для_расчетов!$E$4:$F$15,2)</f>
        <v>0.5</v>
      </c>
      <c r="H610" s="11" t="str">
        <f>IF(AND(A610=Результаты!$A$3,B610=Результаты!$B$3,C610=Результаты!$C$3),"Отбор","")</f>
        <v/>
      </c>
      <c r="I610" s="10"/>
    </row>
    <row r="611" spans="1:9" x14ac:dyDescent="0.25">
      <c r="A611" s="8"/>
      <c r="B611" s="8"/>
      <c r="C611" s="8"/>
      <c r="D611" s="8"/>
      <c r="E611" s="9"/>
      <c r="F611" s="11" t="str">
        <f t="shared" si="9"/>
        <v>ТМ</v>
      </c>
      <c r="G611" s="11">
        <f>VLOOKUP(HOUR(E611)+MINUTE(E611),Для_расчетов!$E$4:$F$15,2)</f>
        <v>0.5</v>
      </c>
      <c r="H611" s="11" t="str">
        <f>IF(AND(A611=Результаты!$A$3,B611=Результаты!$B$3,C611=Результаты!$C$3),"Отбор","")</f>
        <v/>
      </c>
      <c r="I611" s="10"/>
    </row>
    <row r="612" spans="1:9" x14ac:dyDescent="0.25">
      <c r="A612" s="8"/>
      <c r="B612" s="8"/>
      <c r="C612" s="8"/>
      <c r="D612" s="8"/>
      <c r="E612" s="9"/>
      <c r="F612" s="11" t="str">
        <f t="shared" si="9"/>
        <v>ТМ</v>
      </c>
      <c r="G612" s="11">
        <f>VLOOKUP(HOUR(E612)+MINUTE(E612),Для_расчетов!$E$4:$F$15,2)</f>
        <v>0.5</v>
      </c>
      <c r="H612" s="11" t="str">
        <f>IF(AND(A612=Результаты!$A$3,B612=Результаты!$B$3,C612=Результаты!$C$3),"Отбор","")</f>
        <v/>
      </c>
      <c r="I612" s="10"/>
    </row>
    <row r="613" spans="1:9" x14ac:dyDescent="0.25">
      <c r="A613" s="8"/>
      <c r="B613" s="8"/>
      <c r="C613" s="8"/>
      <c r="D613" s="8"/>
      <c r="E613" s="9"/>
      <c r="F613" s="11" t="str">
        <f t="shared" si="9"/>
        <v>ТМ</v>
      </c>
      <c r="G613" s="11">
        <f>VLOOKUP(HOUR(E613)+MINUTE(E613),Для_расчетов!$E$4:$F$15,2)</f>
        <v>0.5</v>
      </c>
      <c r="H613" s="11" t="str">
        <f>IF(AND(A613=Результаты!$A$3,B613=Результаты!$B$3,C613=Результаты!$C$3),"Отбор","")</f>
        <v/>
      </c>
      <c r="I613" s="10"/>
    </row>
    <row r="614" spans="1:9" x14ac:dyDescent="0.25">
      <c r="A614" s="8"/>
      <c r="B614" s="8"/>
      <c r="C614" s="8"/>
      <c r="D614" s="8"/>
      <c r="E614" s="9"/>
      <c r="F614" s="11" t="str">
        <f t="shared" si="9"/>
        <v>ТМ</v>
      </c>
      <c r="G614" s="11">
        <f>VLOOKUP(HOUR(E614)+MINUTE(E614),Для_расчетов!$E$4:$F$15,2)</f>
        <v>0.5</v>
      </c>
      <c r="H614" s="11" t="str">
        <f>IF(AND(A614=Результаты!$A$3,B614=Результаты!$B$3,C614=Результаты!$C$3),"Отбор","")</f>
        <v/>
      </c>
      <c r="I614" s="10"/>
    </row>
    <row r="615" spans="1:9" x14ac:dyDescent="0.25">
      <c r="A615" s="8"/>
      <c r="B615" s="8"/>
      <c r="C615" s="8"/>
      <c r="D615" s="8"/>
      <c r="E615" s="9"/>
      <c r="F615" s="11" t="str">
        <f t="shared" si="9"/>
        <v>ТМ</v>
      </c>
      <c r="G615" s="11">
        <f>VLOOKUP(HOUR(E615)+MINUTE(E615),Для_расчетов!$E$4:$F$15,2)</f>
        <v>0.5</v>
      </c>
      <c r="H615" s="11" t="str">
        <f>IF(AND(A615=Результаты!$A$3,B615=Результаты!$B$3,C615=Результаты!$C$3),"Отбор","")</f>
        <v/>
      </c>
      <c r="I615" s="10"/>
    </row>
    <row r="616" spans="1:9" x14ac:dyDescent="0.25">
      <c r="A616" s="8"/>
      <c r="B616" s="8"/>
      <c r="C616" s="8"/>
      <c r="D616" s="8"/>
      <c r="E616" s="9"/>
      <c r="F616" s="11" t="str">
        <f t="shared" si="9"/>
        <v>ТМ</v>
      </c>
      <c r="G616" s="11">
        <f>VLOOKUP(HOUR(E616)+MINUTE(E616),Для_расчетов!$E$4:$F$15,2)</f>
        <v>0.5</v>
      </c>
      <c r="H616" s="11" t="str">
        <f>IF(AND(A616=Результаты!$A$3,B616=Результаты!$B$3,C616=Результаты!$C$3),"Отбор","")</f>
        <v/>
      </c>
      <c r="I616" s="10"/>
    </row>
    <row r="617" spans="1:9" x14ac:dyDescent="0.25">
      <c r="A617" s="8"/>
      <c r="B617" s="8"/>
      <c r="C617" s="8"/>
      <c r="D617" s="8"/>
      <c r="E617" s="9"/>
      <c r="F617" s="11" t="str">
        <f t="shared" si="9"/>
        <v>ТМ</v>
      </c>
      <c r="G617" s="11">
        <f>VLOOKUP(HOUR(E617)+MINUTE(E617),Для_расчетов!$E$4:$F$15,2)</f>
        <v>0.5</v>
      </c>
      <c r="H617" s="11" t="str">
        <f>IF(AND(A617=Результаты!$A$3,B617=Результаты!$B$3,C617=Результаты!$C$3),"Отбор","")</f>
        <v/>
      </c>
      <c r="I617" s="10"/>
    </row>
    <row r="618" spans="1:9" x14ac:dyDescent="0.25">
      <c r="A618" s="8"/>
      <c r="B618" s="8"/>
      <c r="C618" s="8"/>
      <c r="D618" s="8"/>
      <c r="E618" s="9"/>
      <c r="F618" s="11" t="str">
        <f t="shared" si="9"/>
        <v>ТМ</v>
      </c>
      <c r="G618" s="11">
        <f>VLOOKUP(HOUR(E618)+MINUTE(E618),Для_расчетов!$E$4:$F$15,2)</f>
        <v>0.5</v>
      </c>
      <c r="H618" s="11" t="str">
        <f>IF(AND(A618=Результаты!$A$3,B618=Результаты!$B$3,C618=Результаты!$C$3),"Отбор","")</f>
        <v/>
      </c>
      <c r="I618" s="10"/>
    </row>
    <row r="619" spans="1:9" x14ac:dyDescent="0.25">
      <c r="A619" s="8"/>
      <c r="B619" s="8"/>
      <c r="C619" s="8"/>
      <c r="D619" s="8"/>
      <c r="E619" s="9"/>
      <c r="F619" s="11" t="str">
        <f t="shared" si="9"/>
        <v>ТМ</v>
      </c>
      <c r="G619" s="11">
        <f>VLOOKUP(HOUR(E619)+MINUTE(E619),Для_расчетов!$E$4:$F$15,2)</f>
        <v>0.5</v>
      </c>
      <c r="H619" s="11" t="str">
        <f>IF(AND(A619=Результаты!$A$3,B619=Результаты!$B$3,C619=Результаты!$C$3),"Отбор","")</f>
        <v/>
      </c>
      <c r="I619" s="10"/>
    </row>
    <row r="620" spans="1:9" x14ac:dyDescent="0.25">
      <c r="A620" s="8"/>
      <c r="B620" s="8"/>
      <c r="C620" s="8"/>
      <c r="D620" s="8"/>
      <c r="E620" s="9"/>
      <c r="F620" s="11" t="str">
        <f t="shared" si="9"/>
        <v>ТМ</v>
      </c>
      <c r="G620" s="11">
        <f>VLOOKUP(HOUR(E620)+MINUTE(E620),Для_расчетов!$E$4:$F$15,2)</f>
        <v>0.5</v>
      </c>
      <c r="H620" s="11" t="str">
        <f>IF(AND(A620=Результаты!$A$3,B620=Результаты!$B$3,C620=Результаты!$C$3),"Отбор","")</f>
        <v/>
      </c>
      <c r="I620" s="10"/>
    </row>
    <row r="621" spans="1:9" x14ac:dyDescent="0.25">
      <c r="A621" s="8"/>
      <c r="B621" s="8"/>
      <c r="C621" s="8"/>
      <c r="D621" s="8"/>
      <c r="E621" s="9"/>
      <c r="F621" s="11" t="str">
        <f t="shared" si="9"/>
        <v>ТМ</v>
      </c>
      <c r="G621" s="11">
        <f>VLOOKUP(HOUR(E621)+MINUTE(E621),Для_расчетов!$E$4:$F$15,2)</f>
        <v>0.5</v>
      </c>
      <c r="H621" s="11" t="str">
        <f>IF(AND(A621=Результаты!$A$3,B621=Результаты!$B$3,C621=Результаты!$C$3),"Отбор","")</f>
        <v/>
      </c>
      <c r="I621" s="10"/>
    </row>
    <row r="622" spans="1:9" x14ac:dyDescent="0.25">
      <c r="A622" s="8"/>
      <c r="B622" s="8"/>
      <c r="C622" s="8"/>
      <c r="D622" s="8"/>
      <c r="E622" s="9"/>
      <c r="F622" s="11" t="str">
        <f t="shared" si="9"/>
        <v>ТМ</v>
      </c>
      <c r="G622" s="11">
        <f>VLOOKUP(HOUR(E622)+MINUTE(E622),Для_расчетов!$E$4:$F$15,2)</f>
        <v>0.5</v>
      </c>
      <c r="H622" s="11" t="str">
        <f>IF(AND(A622=Результаты!$A$3,B622=Результаты!$B$3,C622=Результаты!$C$3),"Отбор","")</f>
        <v/>
      </c>
      <c r="I622" s="10"/>
    </row>
    <row r="623" spans="1:9" x14ac:dyDescent="0.25">
      <c r="A623" s="8"/>
      <c r="B623" s="8"/>
      <c r="C623" s="8"/>
      <c r="D623" s="8"/>
      <c r="E623" s="9"/>
      <c r="F623" s="11" t="str">
        <f t="shared" si="9"/>
        <v>ТМ</v>
      </c>
      <c r="G623" s="11">
        <f>VLOOKUP(HOUR(E623)+MINUTE(E623),Для_расчетов!$E$4:$F$15,2)</f>
        <v>0.5</v>
      </c>
      <c r="H623" s="11" t="str">
        <f>IF(AND(A623=Результаты!$A$3,B623=Результаты!$B$3,C623=Результаты!$C$3),"Отбор","")</f>
        <v/>
      </c>
      <c r="I623" s="10"/>
    </row>
    <row r="624" spans="1:9" x14ac:dyDescent="0.25">
      <c r="A624" s="8"/>
      <c r="B624" s="8"/>
      <c r="C624" s="8"/>
      <c r="D624" s="8"/>
      <c r="E624" s="9"/>
      <c r="F624" s="11" t="str">
        <f t="shared" si="9"/>
        <v>ТМ</v>
      </c>
      <c r="G624" s="11">
        <f>VLOOKUP(HOUR(E624)+MINUTE(E624),Для_расчетов!$E$4:$F$15,2)</f>
        <v>0.5</v>
      </c>
      <c r="H624" s="11" t="str">
        <f>IF(AND(A624=Результаты!$A$3,B624=Результаты!$B$3,C624=Результаты!$C$3),"Отбор","")</f>
        <v/>
      </c>
      <c r="I624" s="10"/>
    </row>
    <row r="625" spans="1:9" x14ac:dyDescent="0.25">
      <c r="A625" s="8"/>
      <c r="B625" s="8"/>
      <c r="C625" s="8"/>
      <c r="D625" s="8"/>
      <c r="E625" s="9"/>
      <c r="F625" s="11" t="str">
        <f t="shared" si="9"/>
        <v>ТМ</v>
      </c>
      <c r="G625" s="11">
        <f>VLOOKUP(HOUR(E625)+MINUTE(E625),Для_расчетов!$E$4:$F$15,2)</f>
        <v>0.5</v>
      </c>
      <c r="H625" s="11" t="str">
        <f>IF(AND(A625=Результаты!$A$3,B625=Результаты!$B$3,C625=Результаты!$C$3),"Отбор","")</f>
        <v/>
      </c>
      <c r="I625" s="10"/>
    </row>
    <row r="626" spans="1:9" x14ac:dyDescent="0.25">
      <c r="A626" s="8"/>
      <c r="B626" s="8"/>
      <c r="C626" s="8"/>
      <c r="D626" s="8"/>
      <c r="E626" s="9"/>
      <c r="F626" s="11" t="str">
        <f t="shared" si="9"/>
        <v>ТМ</v>
      </c>
      <c r="G626" s="11">
        <f>VLOOKUP(HOUR(E626)+MINUTE(E626),Для_расчетов!$E$4:$F$15,2)</f>
        <v>0.5</v>
      </c>
      <c r="H626" s="11" t="str">
        <f>IF(AND(A626=Результаты!$A$3,B626=Результаты!$B$3,C626=Результаты!$C$3),"Отбор","")</f>
        <v/>
      </c>
      <c r="I626" s="10"/>
    </row>
    <row r="627" spans="1:9" x14ac:dyDescent="0.25">
      <c r="A627" s="8"/>
      <c r="B627" s="8"/>
      <c r="C627" s="8"/>
      <c r="D627" s="8"/>
      <c r="E627" s="9"/>
      <c r="F627" s="11" t="str">
        <f t="shared" si="9"/>
        <v>ТМ</v>
      </c>
      <c r="G627" s="11">
        <f>VLOOKUP(HOUR(E627)+MINUTE(E627),Для_расчетов!$E$4:$F$15,2)</f>
        <v>0.5</v>
      </c>
      <c r="H627" s="11" t="str">
        <f>IF(AND(A627=Результаты!$A$3,B627=Результаты!$B$3,C627=Результаты!$C$3),"Отбор","")</f>
        <v/>
      </c>
      <c r="I627" s="10"/>
    </row>
    <row r="628" spans="1:9" x14ac:dyDescent="0.25">
      <c r="A628" s="8"/>
      <c r="B628" s="8"/>
      <c r="C628" s="8"/>
      <c r="D628" s="8"/>
      <c r="E628" s="9"/>
      <c r="F628" s="11" t="str">
        <f t="shared" si="9"/>
        <v>ТМ</v>
      </c>
      <c r="G628" s="11">
        <f>VLOOKUP(HOUR(E628)+MINUTE(E628),Для_расчетов!$E$4:$F$15,2)</f>
        <v>0.5</v>
      </c>
      <c r="H628" s="11" t="str">
        <f>IF(AND(A628=Результаты!$A$3,B628=Результаты!$B$3,C628=Результаты!$C$3),"Отбор","")</f>
        <v/>
      </c>
      <c r="I628" s="10"/>
    </row>
    <row r="629" spans="1:9" x14ac:dyDescent="0.25">
      <c r="A629" s="8"/>
      <c r="B629" s="8"/>
      <c r="C629" s="8"/>
      <c r="D629" s="8"/>
      <c r="E629" s="9"/>
      <c r="F629" s="11" t="str">
        <f t="shared" si="9"/>
        <v>ТМ</v>
      </c>
      <c r="G629" s="11">
        <f>VLOOKUP(HOUR(E629)+MINUTE(E629),Для_расчетов!$E$4:$F$15,2)</f>
        <v>0.5</v>
      </c>
      <c r="H629" s="11" t="str">
        <f>IF(AND(A629=Результаты!$A$3,B629=Результаты!$B$3,C629=Результаты!$C$3),"Отбор","")</f>
        <v/>
      </c>
      <c r="I629" s="10"/>
    </row>
    <row r="630" spans="1:9" x14ac:dyDescent="0.25">
      <c r="A630" s="8"/>
      <c r="B630" s="8"/>
      <c r="C630" s="8"/>
      <c r="D630" s="8"/>
      <c r="E630" s="9"/>
      <c r="F630" s="11" t="str">
        <f t="shared" si="9"/>
        <v>ТМ</v>
      </c>
      <c r="G630" s="11">
        <f>VLOOKUP(HOUR(E630)+MINUTE(E630),Для_расчетов!$E$4:$F$15,2)</f>
        <v>0.5</v>
      </c>
      <c r="H630" s="11" t="str">
        <f>IF(AND(A630=Результаты!$A$3,B630=Результаты!$B$3,C630=Результаты!$C$3),"Отбор","")</f>
        <v/>
      </c>
      <c r="I630" s="10"/>
    </row>
    <row r="631" spans="1:9" x14ac:dyDescent="0.25">
      <c r="A631" s="8"/>
      <c r="B631" s="8"/>
      <c r="C631" s="8"/>
      <c r="D631" s="8"/>
      <c r="E631" s="9"/>
      <c r="F631" s="11" t="str">
        <f t="shared" si="9"/>
        <v>ТМ</v>
      </c>
      <c r="G631" s="11">
        <f>VLOOKUP(HOUR(E631)+MINUTE(E631),Для_расчетов!$E$4:$F$15,2)</f>
        <v>0.5</v>
      </c>
      <c r="H631" s="11" t="str">
        <f>IF(AND(A631=Результаты!$A$3,B631=Результаты!$B$3,C631=Результаты!$C$3),"Отбор","")</f>
        <v/>
      </c>
      <c r="I631" s="10"/>
    </row>
    <row r="632" spans="1:9" x14ac:dyDescent="0.25">
      <c r="A632" s="8"/>
      <c r="B632" s="8"/>
      <c r="C632" s="8"/>
      <c r="D632" s="8"/>
      <c r="E632" s="9"/>
      <c r="F632" s="11" t="str">
        <f t="shared" si="9"/>
        <v>ТМ</v>
      </c>
      <c r="G632" s="11">
        <f>VLOOKUP(HOUR(E632)+MINUTE(E632),Для_расчетов!$E$4:$F$15,2)</f>
        <v>0.5</v>
      </c>
      <c r="H632" s="11" t="str">
        <f>IF(AND(A632=Результаты!$A$3,B632=Результаты!$B$3,C632=Результаты!$C$3),"Отбор","")</f>
        <v/>
      </c>
      <c r="I632" s="10"/>
    </row>
    <row r="633" spans="1:9" x14ac:dyDescent="0.25">
      <c r="A633" s="8"/>
      <c r="B633" s="8"/>
      <c r="C633" s="8"/>
      <c r="D633" s="8"/>
      <c r="E633" s="9"/>
      <c r="F633" s="11" t="str">
        <f t="shared" si="9"/>
        <v>ТМ</v>
      </c>
      <c r="G633" s="11">
        <f>VLOOKUP(HOUR(E633)+MINUTE(E633),Для_расчетов!$E$4:$F$15,2)</f>
        <v>0.5</v>
      </c>
      <c r="H633" s="11" t="str">
        <f>IF(AND(A633=Результаты!$A$3,B633=Результаты!$B$3,C633=Результаты!$C$3),"Отбор","")</f>
        <v/>
      </c>
      <c r="I633" s="10"/>
    </row>
    <row r="634" spans="1:9" x14ac:dyDescent="0.25">
      <c r="A634" s="8"/>
      <c r="B634" s="8"/>
      <c r="C634" s="8"/>
      <c r="D634" s="8"/>
      <c r="E634" s="9"/>
      <c r="F634" s="11" t="str">
        <f t="shared" si="9"/>
        <v>ТМ</v>
      </c>
      <c r="G634" s="11">
        <f>VLOOKUP(HOUR(E634)+MINUTE(E634),Для_расчетов!$E$4:$F$15,2)</f>
        <v>0.5</v>
      </c>
      <c r="H634" s="11" t="str">
        <f>IF(AND(A634=Результаты!$A$3,B634=Результаты!$B$3,C634=Результаты!$C$3),"Отбор","")</f>
        <v/>
      </c>
      <c r="I634" s="10"/>
    </row>
    <row r="635" spans="1:9" x14ac:dyDescent="0.25">
      <c r="A635" s="8"/>
      <c r="B635" s="8"/>
      <c r="C635" s="8"/>
      <c r="D635" s="8"/>
      <c r="E635" s="9"/>
      <c r="F635" s="11" t="str">
        <f t="shared" si="9"/>
        <v>ТМ</v>
      </c>
      <c r="G635" s="11">
        <f>VLOOKUP(HOUR(E635)+MINUTE(E635),Для_расчетов!$E$4:$F$15,2)</f>
        <v>0.5</v>
      </c>
      <c r="H635" s="11" t="str">
        <f>IF(AND(A635=Результаты!$A$3,B635=Результаты!$B$3,C635=Результаты!$C$3),"Отбор","")</f>
        <v/>
      </c>
      <c r="I635" s="10"/>
    </row>
    <row r="636" spans="1:9" x14ac:dyDescent="0.25">
      <c r="A636" s="8"/>
      <c r="B636" s="8"/>
      <c r="C636" s="8"/>
      <c r="D636" s="8"/>
      <c r="E636" s="9"/>
      <c r="F636" s="11" t="str">
        <f t="shared" si="9"/>
        <v>ТМ</v>
      </c>
      <c r="G636" s="11">
        <f>VLOOKUP(HOUR(E636)+MINUTE(E636),Для_расчетов!$E$4:$F$15,2)</f>
        <v>0.5</v>
      </c>
      <c r="H636" s="11" t="str">
        <f>IF(AND(A636=Результаты!$A$3,B636=Результаты!$B$3,C636=Результаты!$C$3),"Отбор","")</f>
        <v/>
      </c>
      <c r="I636" s="10"/>
    </row>
    <row r="637" spans="1:9" x14ac:dyDescent="0.25">
      <c r="A637" s="8"/>
      <c r="B637" s="8"/>
      <c r="C637" s="8"/>
      <c r="D637" s="8"/>
      <c r="E637" s="9"/>
      <c r="F637" s="11" t="str">
        <f t="shared" si="9"/>
        <v>ТМ</v>
      </c>
      <c r="G637" s="11">
        <f>VLOOKUP(HOUR(E637)+MINUTE(E637),Для_расчетов!$E$4:$F$15,2)</f>
        <v>0.5</v>
      </c>
      <c r="H637" s="11" t="str">
        <f>IF(AND(A637=Результаты!$A$3,B637=Результаты!$B$3,C637=Результаты!$C$3),"Отбор","")</f>
        <v/>
      </c>
      <c r="I637" s="10"/>
    </row>
    <row r="638" spans="1:9" x14ac:dyDescent="0.25">
      <c r="A638" s="8"/>
      <c r="B638" s="8"/>
      <c r="C638" s="8"/>
      <c r="D638" s="8"/>
      <c r="E638" s="9"/>
      <c r="F638" s="11" t="str">
        <f t="shared" si="9"/>
        <v>ТМ</v>
      </c>
      <c r="G638" s="11">
        <f>VLOOKUP(HOUR(E638)+MINUTE(E638),Для_расчетов!$E$4:$F$15,2)</f>
        <v>0.5</v>
      </c>
      <c r="H638" s="11" t="str">
        <f>IF(AND(A638=Результаты!$A$3,B638=Результаты!$B$3,C638=Результаты!$C$3),"Отбор","")</f>
        <v/>
      </c>
      <c r="I638" s="10"/>
    </row>
    <row r="639" spans="1:9" x14ac:dyDescent="0.25">
      <c r="A639" s="8"/>
      <c r="B639" s="8"/>
      <c r="C639" s="8"/>
      <c r="D639" s="8"/>
      <c r="E639" s="9"/>
      <c r="F639" s="11" t="str">
        <f t="shared" si="9"/>
        <v>ТМ</v>
      </c>
      <c r="G639" s="11">
        <f>VLOOKUP(HOUR(E639)+MINUTE(E639),Для_расчетов!$E$4:$F$15,2)</f>
        <v>0.5</v>
      </c>
      <c r="H639" s="11" t="str">
        <f>IF(AND(A639=Результаты!$A$3,B639=Результаты!$B$3,C639=Результаты!$C$3),"Отбор","")</f>
        <v/>
      </c>
      <c r="I639" s="10"/>
    </row>
    <row r="640" spans="1:9" x14ac:dyDescent="0.25">
      <c r="A640" s="8"/>
      <c r="B640" s="8"/>
      <c r="C640" s="8"/>
      <c r="D640" s="8"/>
      <c r="E640" s="9"/>
      <c r="F640" s="11" t="str">
        <f t="shared" si="9"/>
        <v>ТМ</v>
      </c>
      <c r="G640" s="11">
        <f>VLOOKUP(HOUR(E640)+MINUTE(E640),Для_расчетов!$E$4:$F$15,2)</f>
        <v>0.5</v>
      </c>
      <c r="H640" s="11" t="str">
        <f>IF(AND(A640=Результаты!$A$3,B640=Результаты!$B$3,C640=Результаты!$C$3),"Отбор","")</f>
        <v/>
      </c>
      <c r="I640" s="10"/>
    </row>
    <row r="641" spans="1:9" x14ac:dyDescent="0.25">
      <c r="A641" s="8"/>
      <c r="B641" s="8"/>
      <c r="C641" s="8"/>
      <c r="D641" s="8"/>
      <c r="E641" s="9"/>
      <c r="F641" s="11" t="str">
        <f t="shared" si="9"/>
        <v>ТМ</v>
      </c>
      <c r="G641" s="11">
        <f>VLOOKUP(HOUR(E641)+MINUTE(E641),Для_расчетов!$E$4:$F$15,2)</f>
        <v>0.5</v>
      </c>
      <c r="H641" s="11" t="str">
        <f>IF(AND(A641=Результаты!$A$3,B641=Результаты!$B$3,C641=Результаты!$C$3),"Отбор","")</f>
        <v/>
      </c>
      <c r="I641" s="10"/>
    </row>
    <row r="642" spans="1:9" x14ac:dyDescent="0.25">
      <c r="A642" s="8"/>
      <c r="B642" s="8"/>
      <c r="C642" s="8"/>
      <c r="D642" s="8"/>
      <c r="E642" s="9"/>
      <c r="F642" s="11" t="str">
        <f t="shared" ref="F642:F705" si="10">IF(HOUR(E642)+MINUTE(E642)&gt;2,"ТБ","ТМ")</f>
        <v>ТМ</v>
      </c>
      <c r="G642" s="11">
        <f>VLOOKUP(HOUR(E642)+MINUTE(E642),Для_расчетов!$E$4:$F$15,2)</f>
        <v>0.5</v>
      </c>
      <c r="H642" s="11" t="str">
        <f>IF(AND(A642=Результаты!$A$3,B642=Результаты!$B$3,C642=Результаты!$C$3),"Отбор","")</f>
        <v/>
      </c>
      <c r="I642" s="10"/>
    </row>
    <row r="643" spans="1:9" x14ac:dyDescent="0.25">
      <c r="A643" s="8"/>
      <c r="B643" s="8"/>
      <c r="C643" s="8"/>
      <c r="D643" s="8"/>
      <c r="E643" s="9"/>
      <c r="F643" s="11" t="str">
        <f t="shared" si="10"/>
        <v>ТМ</v>
      </c>
      <c r="G643" s="11">
        <f>VLOOKUP(HOUR(E643)+MINUTE(E643),Для_расчетов!$E$4:$F$15,2)</f>
        <v>0.5</v>
      </c>
      <c r="H643" s="11" t="str">
        <f>IF(AND(A643=Результаты!$A$3,B643=Результаты!$B$3,C643=Результаты!$C$3),"Отбор","")</f>
        <v/>
      </c>
      <c r="I643" s="10"/>
    </row>
    <row r="644" spans="1:9" x14ac:dyDescent="0.25">
      <c r="A644" s="8"/>
      <c r="B644" s="8"/>
      <c r="C644" s="8"/>
      <c r="D644" s="8"/>
      <c r="E644" s="9"/>
      <c r="F644" s="11" t="str">
        <f t="shared" si="10"/>
        <v>ТМ</v>
      </c>
      <c r="G644" s="11">
        <f>VLOOKUP(HOUR(E644)+MINUTE(E644),Для_расчетов!$E$4:$F$15,2)</f>
        <v>0.5</v>
      </c>
      <c r="H644" s="11" t="str">
        <f>IF(AND(A644=Результаты!$A$3,B644=Результаты!$B$3,C644=Результаты!$C$3),"Отбор","")</f>
        <v/>
      </c>
      <c r="I644" s="10"/>
    </row>
    <row r="645" spans="1:9" x14ac:dyDescent="0.25">
      <c r="A645" s="8"/>
      <c r="B645" s="8"/>
      <c r="C645" s="8"/>
      <c r="D645" s="8"/>
      <c r="E645" s="9"/>
      <c r="F645" s="11" t="str">
        <f t="shared" si="10"/>
        <v>ТМ</v>
      </c>
      <c r="G645" s="11">
        <f>VLOOKUP(HOUR(E645)+MINUTE(E645),Для_расчетов!$E$4:$F$15,2)</f>
        <v>0.5</v>
      </c>
      <c r="H645" s="11" t="str">
        <f>IF(AND(A645=Результаты!$A$3,B645=Результаты!$B$3,C645=Результаты!$C$3),"Отбор","")</f>
        <v/>
      </c>
      <c r="I645" s="10"/>
    </row>
    <row r="646" spans="1:9" x14ac:dyDescent="0.25">
      <c r="A646" s="8"/>
      <c r="B646" s="8"/>
      <c r="C646" s="8"/>
      <c r="D646" s="8"/>
      <c r="E646" s="9"/>
      <c r="F646" s="11" t="str">
        <f t="shared" si="10"/>
        <v>ТМ</v>
      </c>
      <c r="G646" s="11">
        <f>VLOOKUP(HOUR(E646)+MINUTE(E646),Для_расчетов!$E$4:$F$15,2)</f>
        <v>0.5</v>
      </c>
      <c r="H646" s="11" t="str">
        <f>IF(AND(A646=Результаты!$A$3,B646=Результаты!$B$3,C646=Результаты!$C$3),"Отбор","")</f>
        <v/>
      </c>
      <c r="I646" s="10"/>
    </row>
    <row r="647" spans="1:9" x14ac:dyDescent="0.25">
      <c r="A647" s="8"/>
      <c r="B647" s="8"/>
      <c r="C647" s="8"/>
      <c r="D647" s="8"/>
      <c r="E647" s="9"/>
      <c r="F647" s="11" t="str">
        <f t="shared" si="10"/>
        <v>ТМ</v>
      </c>
      <c r="G647" s="11">
        <f>VLOOKUP(HOUR(E647)+MINUTE(E647),Для_расчетов!$E$4:$F$15,2)</f>
        <v>0.5</v>
      </c>
      <c r="H647" s="11" t="str">
        <f>IF(AND(A647=Результаты!$A$3,B647=Результаты!$B$3,C647=Результаты!$C$3),"Отбор","")</f>
        <v/>
      </c>
      <c r="I647" s="10"/>
    </row>
    <row r="648" spans="1:9" x14ac:dyDescent="0.25">
      <c r="A648" s="8"/>
      <c r="B648" s="8"/>
      <c r="C648" s="8"/>
      <c r="D648" s="8"/>
      <c r="E648" s="9"/>
      <c r="F648" s="11" t="str">
        <f t="shared" si="10"/>
        <v>ТМ</v>
      </c>
      <c r="G648" s="11">
        <f>VLOOKUP(HOUR(E648)+MINUTE(E648),Для_расчетов!$E$4:$F$15,2)</f>
        <v>0.5</v>
      </c>
      <c r="H648" s="11" t="str">
        <f>IF(AND(A648=Результаты!$A$3,B648=Результаты!$B$3,C648=Результаты!$C$3),"Отбор","")</f>
        <v/>
      </c>
      <c r="I648" s="10"/>
    </row>
    <row r="649" spans="1:9" x14ac:dyDescent="0.25">
      <c r="A649" s="8"/>
      <c r="B649" s="8"/>
      <c r="C649" s="8"/>
      <c r="D649" s="8"/>
      <c r="E649" s="9"/>
      <c r="F649" s="11" t="str">
        <f t="shared" si="10"/>
        <v>ТМ</v>
      </c>
      <c r="G649" s="11">
        <f>VLOOKUP(HOUR(E649)+MINUTE(E649),Для_расчетов!$E$4:$F$15,2)</f>
        <v>0.5</v>
      </c>
      <c r="H649" s="11" t="str">
        <f>IF(AND(A649=Результаты!$A$3,B649=Результаты!$B$3,C649=Результаты!$C$3),"Отбор","")</f>
        <v/>
      </c>
      <c r="I649" s="10"/>
    </row>
    <row r="650" spans="1:9" x14ac:dyDescent="0.25">
      <c r="A650" s="8"/>
      <c r="B650" s="8"/>
      <c r="C650" s="8"/>
      <c r="D650" s="8"/>
      <c r="E650" s="9"/>
      <c r="F650" s="11" t="str">
        <f t="shared" si="10"/>
        <v>ТМ</v>
      </c>
      <c r="G650" s="11">
        <f>VLOOKUP(HOUR(E650)+MINUTE(E650),Для_расчетов!$E$4:$F$15,2)</f>
        <v>0.5</v>
      </c>
      <c r="H650" s="11" t="str">
        <f>IF(AND(A650=Результаты!$A$3,B650=Результаты!$B$3,C650=Результаты!$C$3),"Отбор","")</f>
        <v/>
      </c>
      <c r="I650" s="10"/>
    </row>
    <row r="651" spans="1:9" x14ac:dyDescent="0.25">
      <c r="A651" s="8"/>
      <c r="B651" s="8"/>
      <c r="C651" s="8"/>
      <c r="D651" s="8"/>
      <c r="E651" s="9"/>
      <c r="F651" s="11" t="str">
        <f t="shared" si="10"/>
        <v>ТМ</v>
      </c>
      <c r="G651" s="11">
        <f>VLOOKUP(HOUR(E651)+MINUTE(E651),Для_расчетов!$E$4:$F$15,2)</f>
        <v>0.5</v>
      </c>
      <c r="H651" s="11" t="str">
        <f>IF(AND(A651=Результаты!$A$3,B651=Результаты!$B$3,C651=Результаты!$C$3),"Отбор","")</f>
        <v/>
      </c>
      <c r="I651" s="10"/>
    </row>
    <row r="652" spans="1:9" x14ac:dyDescent="0.25">
      <c r="A652" s="8"/>
      <c r="B652" s="8"/>
      <c r="C652" s="8"/>
      <c r="D652" s="8"/>
      <c r="E652" s="9"/>
      <c r="F652" s="11" t="str">
        <f t="shared" si="10"/>
        <v>ТМ</v>
      </c>
      <c r="G652" s="11">
        <f>VLOOKUP(HOUR(E652)+MINUTE(E652),Для_расчетов!$E$4:$F$15,2)</f>
        <v>0.5</v>
      </c>
      <c r="H652" s="11" t="str">
        <f>IF(AND(A652=Результаты!$A$3,B652=Результаты!$B$3,C652=Результаты!$C$3),"Отбор","")</f>
        <v/>
      </c>
      <c r="I652" s="10"/>
    </row>
    <row r="653" spans="1:9" x14ac:dyDescent="0.25">
      <c r="A653" s="8"/>
      <c r="B653" s="8"/>
      <c r="C653" s="8"/>
      <c r="D653" s="8"/>
      <c r="E653" s="9"/>
      <c r="F653" s="11" t="str">
        <f t="shared" si="10"/>
        <v>ТМ</v>
      </c>
      <c r="G653" s="11">
        <f>VLOOKUP(HOUR(E653)+MINUTE(E653),Для_расчетов!$E$4:$F$15,2)</f>
        <v>0.5</v>
      </c>
      <c r="H653" s="11" t="str">
        <f>IF(AND(A653=Результаты!$A$3,B653=Результаты!$B$3,C653=Результаты!$C$3),"Отбор","")</f>
        <v/>
      </c>
      <c r="I653" s="10"/>
    </row>
    <row r="654" spans="1:9" x14ac:dyDescent="0.25">
      <c r="A654" s="8"/>
      <c r="B654" s="8"/>
      <c r="C654" s="8"/>
      <c r="D654" s="8"/>
      <c r="E654" s="9"/>
      <c r="F654" s="11" t="str">
        <f t="shared" si="10"/>
        <v>ТМ</v>
      </c>
      <c r="G654" s="11">
        <f>VLOOKUP(HOUR(E654)+MINUTE(E654),Для_расчетов!$E$4:$F$15,2)</f>
        <v>0.5</v>
      </c>
      <c r="H654" s="11" t="str">
        <f>IF(AND(A654=Результаты!$A$3,B654=Результаты!$B$3,C654=Результаты!$C$3),"Отбор","")</f>
        <v/>
      </c>
      <c r="I654" s="10"/>
    </row>
    <row r="655" spans="1:9" x14ac:dyDescent="0.25">
      <c r="A655" s="8"/>
      <c r="B655" s="8"/>
      <c r="C655" s="8"/>
      <c r="D655" s="8"/>
      <c r="E655" s="9"/>
      <c r="F655" s="11" t="str">
        <f t="shared" si="10"/>
        <v>ТМ</v>
      </c>
      <c r="G655" s="11">
        <f>VLOOKUP(HOUR(E655)+MINUTE(E655),Для_расчетов!$E$4:$F$15,2)</f>
        <v>0.5</v>
      </c>
      <c r="H655" s="11" t="str">
        <f>IF(AND(A655=Результаты!$A$3,B655=Результаты!$B$3,C655=Результаты!$C$3),"Отбор","")</f>
        <v/>
      </c>
      <c r="I655" s="10"/>
    </row>
    <row r="656" spans="1:9" x14ac:dyDescent="0.25">
      <c r="A656" s="8"/>
      <c r="B656" s="8"/>
      <c r="C656" s="8"/>
      <c r="D656" s="8"/>
      <c r="E656" s="9"/>
      <c r="F656" s="11" t="str">
        <f t="shared" si="10"/>
        <v>ТМ</v>
      </c>
      <c r="G656" s="11">
        <f>VLOOKUP(HOUR(E656)+MINUTE(E656),Для_расчетов!$E$4:$F$15,2)</f>
        <v>0.5</v>
      </c>
      <c r="H656" s="11" t="str">
        <f>IF(AND(A656=Результаты!$A$3,B656=Результаты!$B$3,C656=Результаты!$C$3),"Отбор","")</f>
        <v/>
      </c>
      <c r="I656" s="10"/>
    </row>
    <row r="657" spans="1:9" x14ac:dyDescent="0.25">
      <c r="A657" s="8"/>
      <c r="B657" s="8"/>
      <c r="C657" s="8"/>
      <c r="D657" s="8"/>
      <c r="E657" s="9"/>
      <c r="F657" s="11" t="str">
        <f t="shared" si="10"/>
        <v>ТМ</v>
      </c>
      <c r="G657" s="11">
        <f>VLOOKUP(HOUR(E657)+MINUTE(E657),Для_расчетов!$E$4:$F$15,2)</f>
        <v>0.5</v>
      </c>
      <c r="H657" s="11" t="str">
        <f>IF(AND(A657=Результаты!$A$3,B657=Результаты!$B$3,C657=Результаты!$C$3),"Отбор","")</f>
        <v/>
      </c>
      <c r="I657" s="10"/>
    </row>
    <row r="658" spans="1:9" x14ac:dyDescent="0.25">
      <c r="A658" s="8"/>
      <c r="B658" s="8"/>
      <c r="C658" s="8"/>
      <c r="D658" s="8"/>
      <c r="E658" s="9"/>
      <c r="F658" s="11" t="str">
        <f t="shared" si="10"/>
        <v>ТМ</v>
      </c>
      <c r="G658" s="11">
        <f>VLOOKUP(HOUR(E658)+MINUTE(E658),Для_расчетов!$E$4:$F$15,2)</f>
        <v>0.5</v>
      </c>
      <c r="H658" s="11" t="str">
        <f>IF(AND(A658=Результаты!$A$3,B658=Результаты!$B$3,C658=Результаты!$C$3),"Отбор","")</f>
        <v/>
      </c>
      <c r="I658" s="10"/>
    </row>
    <row r="659" spans="1:9" x14ac:dyDescent="0.25">
      <c r="A659" s="8"/>
      <c r="B659" s="8"/>
      <c r="C659" s="8"/>
      <c r="D659" s="8"/>
      <c r="E659" s="9"/>
      <c r="F659" s="11" t="str">
        <f t="shared" si="10"/>
        <v>ТМ</v>
      </c>
      <c r="G659" s="11">
        <f>VLOOKUP(HOUR(E659)+MINUTE(E659),Для_расчетов!$E$4:$F$15,2)</f>
        <v>0.5</v>
      </c>
      <c r="H659" s="11" t="str">
        <f>IF(AND(A659=Результаты!$A$3,B659=Результаты!$B$3,C659=Результаты!$C$3),"Отбор","")</f>
        <v/>
      </c>
      <c r="I659" s="10"/>
    </row>
    <row r="660" spans="1:9" x14ac:dyDescent="0.25">
      <c r="A660" s="8"/>
      <c r="B660" s="8"/>
      <c r="C660" s="8"/>
      <c r="D660" s="8"/>
      <c r="E660" s="9"/>
      <c r="F660" s="11" t="str">
        <f t="shared" si="10"/>
        <v>ТМ</v>
      </c>
      <c r="G660" s="11">
        <f>VLOOKUP(HOUR(E660)+MINUTE(E660),Для_расчетов!$E$4:$F$15,2)</f>
        <v>0.5</v>
      </c>
      <c r="H660" s="11" t="str">
        <f>IF(AND(A660=Результаты!$A$3,B660=Результаты!$B$3,C660=Результаты!$C$3),"Отбор","")</f>
        <v/>
      </c>
      <c r="I660" s="10"/>
    </row>
    <row r="661" spans="1:9" x14ac:dyDescent="0.25">
      <c r="A661" s="8"/>
      <c r="B661" s="8"/>
      <c r="C661" s="8"/>
      <c r="D661" s="8"/>
      <c r="E661" s="9"/>
      <c r="F661" s="11" t="str">
        <f t="shared" si="10"/>
        <v>ТМ</v>
      </c>
      <c r="G661" s="11">
        <f>VLOOKUP(HOUR(E661)+MINUTE(E661),Для_расчетов!$E$4:$F$15,2)</f>
        <v>0.5</v>
      </c>
      <c r="H661" s="11" t="str">
        <f>IF(AND(A661=Результаты!$A$3,B661=Результаты!$B$3,C661=Результаты!$C$3),"Отбор","")</f>
        <v/>
      </c>
      <c r="I661" s="10"/>
    </row>
    <row r="662" spans="1:9" x14ac:dyDescent="0.25">
      <c r="A662" s="8"/>
      <c r="B662" s="8"/>
      <c r="C662" s="8"/>
      <c r="D662" s="8"/>
      <c r="E662" s="9"/>
      <c r="F662" s="11" t="str">
        <f t="shared" si="10"/>
        <v>ТМ</v>
      </c>
      <c r="G662" s="11">
        <f>VLOOKUP(HOUR(E662)+MINUTE(E662),Для_расчетов!$E$4:$F$15,2)</f>
        <v>0.5</v>
      </c>
      <c r="H662" s="11" t="str">
        <f>IF(AND(A662=Результаты!$A$3,B662=Результаты!$B$3,C662=Результаты!$C$3),"Отбор","")</f>
        <v/>
      </c>
      <c r="I662" s="10"/>
    </row>
    <row r="663" spans="1:9" x14ac:dyDescent="0.25">
      <c r="A663" s="8"/>
      <c r="B663" s="8"/>
      <c r="C663" s="8"/>
      <c r="D663" s="8"/>
      <c r="E663" s="9"/>
      <c r="F663" s="11" t="str">
        <f t="shared" si="10"/>
        <v>ТМ</v>
      </c>
      <c r="G663" s="11">
        <f>VLOOKUP(HOUR(E663)+MINUTE(E663),Для_расчетов!$E$4:$F$15,2)</f>
        <v>0.5</v>
      </c>
      <c r="H663" s="11" t="str">
        <f>IF(AND(A663=Результаты!$A$3,B663=Результаты!$B$3,C663=Результаты!$C$3),"Отбор","")</f>
        <v/>
      </c>
      <c r="I663" s="10"/>
    </row>
    <row r="664" spans="1:9" x14ac:dyDescent="0.25">
      <c r="A664" s="8"/>
      <c r="B664" s="8"/>
      <c r="C664" s="8"/>
      <c r="D664" s="8"/>
      <c r="E664" s="9"/>
      <c r="F664" s="11" t="str">
        <f t="shared" si="10"/>
        <v>ТМ</v>
      </c>
      <c r="G664" s="11">
        <f>VLOOKUP(HOUR(E664)+MINUTE(E664),Для_расчетов!$E$4:$F$15,2)</f>
        <v>0.5</v>
      </c>
      <c r="H664" s="11" t="str">
        <f>IF(AND(A664=Результаты!$A$3,B664=Результаты!$B$3,C664=Результаты!$C$3),"Отбор","")</f>
        <v/>
      </c>
      <c r="I664" s="10"/>
    </row>
    <row r="665" spans="1:9" x14ac:dyDescent="0.25">
      <c r="A665" s="8"/>
      <c r="B665" s="8"/>
      <c r="C665" s="8"/>
      <c r="D665" s="8"/>
      <c r="E665" s="9"/>
      <c r="F665" s="11" t="str">
        <f t="shared" si="10"/>
        <v>ТМ</v>
      </c>
      <c r="G665" s="11">
        <f>VLOOKUP(HOUR(E665)+MINUTE(E665),Для_расчетов!$E$4:$F$15,2)</f>
        <v>0.5</v>
      </c>
      <c r="H665" s="11" t="str">
        <f>IF(AND(A665=Результаты!$A$3,B665=Результаты!$B$3,C665=Результаты!$C$3),"Отбор","")</f>
        <v/>
      </c>
      <c r="I665" s="10"/>
    </row>
    <row r="666" spans="1:9" x14ac:dyDescent="0.25">
      <c r="A666" s="8"/>
      <c r="B666" s="8"/>
      <c r="C666" s="8"/>
      <c r="D666" s="8"/>
      <c r="E666" s="9"/>
      <c r="F666" s="11" t="str">
        <f t="shared" si="10"/>
        <v>ТМ</v>
      </c>
      <c r="G666" s="11">
        <f>VLOOKUP(HOUR(E666)+MINUTE(E666),Для_расчетов!$E$4:$F$15,2)</f>
        <v>0.5</v>
      </c>
      <c r="H666" s="11" t="str">
        <f>IF(AND(A666=Результаты!$A$3,B666=Результаты!$B$3,C666=Результаты!$C$3),"Отбор","")</f>
        <v/>
      </c>
      <c r="I666" s="10"/>
    </row>
    <row r="667" spans="1:9" x14ac:dyDescent="0.25">
      <c r="A667" s="8"/>
      <c r="B667" s="8"/>
      <c r="C667" s="8"/>
      <c r="D667" s="8"/>
      <c r="E667" s="9"/>
      <c r="F667" s="11" t="str">
        <f t="shared" si="10"/>
        <v>ТМ</v>
      </c>
      <c r="G667" s="11">
        <f>VLOOKUP(HOUR(E667)+MINUTE(E667),Для_расчетов!$E$4:$F$15,2)</f>
        <v>0.5</v>
      </c>
      <c r="H667" s="11" t="str">
        <f>IF(AND(A667=Результаты!$A$3,B667=Результаты!$B$3,C667=Результаты!$C$3),"Отбор","")</f>
        <v/>
      </c>
      <c r="I667" s="10"/>
    </row>
    <row r="668" spans="1:9" x14ac:dyDescent="0.25">
      <c r="A668" s="8"/>
      <c r="B668" s="8"/>
      <c r="C668" s="8"/>
      <c r="D668" s="8"/>
      <c r="E668" s="9"/>
      <c r="F668" s="11" t="str">
        <f t="shared" si="10"/>
        <v>ТМ</v>
      </c>
      <c r="G668" s="11">
        <f>VLOOKUP(HOUR(E668)+MINUTE(E668),Для_расчетов!$E$4:$F$15,2)</f>
        <v>0.5</v>
      </c>
      <c r="H668" s="11" t="str">
        <f>IF(AND(A668=Результаты!$A$3,B668=Результаты!$B$3,C668=Результаты!$C$3),"Отбор","")</f>
        <v/>
      </c>
      <c r="I668" s="10"/>
    </row>
    <row r="669" spans="1:9" x14ac:dyDescent="0.25">
      <c r="A669" s="8"/>
      <c r="B669" s="8"/>
      <c r="C669" s="8"/>
      <c r="D669" s="8"/>
      <c r="E669" s="9"/>
      <c r="F669" s="11" t="str">
        <f t="shared" si="10"/>
        <v>ТМ</v>
      </c>
      <c r="G669" s="11">
        <f>VLOOKUP(HOUR(E669)+MINUTE(E669),Для_расчетов!$E$4:$F$15,2)</f>
        <v>0.5</v>
      </c>
      <c r="H669" s="11" t="str">
        <f>IF(AND(A669=Результаты!$A$3,B669=Результаты!$B$3,C669=Результаты!$C$3),"Отбор","")</f>
        <v/>
      </c>
      <c r="I669" s="10"/>
    </row>
    <row r="670" spans="1:9" x14ac:dyDescent="0.25">
      <c r="A670" s="8"/>
      <c r="B670" s="8"/>
      <c r="C670" s="8"/>
      <c r="D670" s="8"/>
      <c r="E670" s="9"/>
      <c r="F670" s="11" t="str">
        <f t="shared" si="10"/>
        <v>ТМ</v>
      </c>
      <c r="G670" s="11">
        <f>VLOOKUP(HOUR(E670)+MINUTE(E670),Для_расчетов!$E$4:$F$15,2)</f>
        <v>0.5</v>
      </c>
      <c r="H670" s="11" t="str">
        <f>IF(AND(A670=Результаты!$A$3,B670=Результаты!$B$3,C670=Результаты!$C$3),"Отбор","")</f>
        <v/>
      </c>
      <c r="I670" s="10"/>
    </row>
    <row r="671" spans="1:9" x14ac:dyDescent="0.25">
      <c r="A671" s="8"/>
      <c r="B671" s="8"/>
      <c r="C671" s="8"/>
      <c r="D671" s="8"/>
      <c r="E671" s="9"/>
      <c r="F671" s="11" t="str">
        <f t="shared" si="10"/>
        <v>ТМ</v>
      </c>
      <c r="G671" s="11">
        <f>VLOOKUP(HOUR(E671)+MINUTE(E671),Для_расчетов!$E$4:$F$15,2)</f>
        <v>0.5</v>
      </c>
      <c r="H671" s="11" t="str">
        <f>IF(AND(A671=Результаты!$A$3,B671=Результаты!$B$3,C671=Результаты!$C$3),"Отбор","")</f>
        <v/>
      </c>
      <c r="I671" s="10"/>
    </row>
    <row r="672" spans="1:9" x14ac:dyDescent="0.25">
      <c r="A672" s="8"/>
      <c r="B672" s="8"/>
      <c r="C672" s="8"/>
      <c r="D672" s="8"/>
      <c r="E672" s="9"/>
      <c r="F672" s="11" t="str">
        <f t="shared" si="10"/>
        <v>ТМ</v>
      </c>
      <c r="G672" s="11">
        <f>VLOOKUP(HOUR(E672)+MINUTE(E672),Для_расчетов!$E$4:$F$15,2)</f>
        <v>0.5</v>
      </c>
      <c r="H672" s="11" t="str">
        <f>IF(AND(A672=Результаты!$A$3,B672=Результаты!$B$3,C672=Результаты!$C$3),"Отбор","")</f>
        <v/>
      </c>
      <c r="I672" s="10"/>
    </row>
    <row r="673" spans="1:9" x14ac:dyDescent="0.25">
      <c r="A673" s="8"/>
      <c r="B673" s="8"/>
      <c r="C673" s="8"/>
      <c r="D673" s="8"/>
      <c r="E673" s="9"/>
      <c r="F673" s="11" t="str">
        <f t="shared" si="10"/>
        <v>ТМ</v>
      </c>
      <c r="G673" s="11">
        <f>VLOOKUP(HOUR(E673)+MINUTE(E673),Для_расчетов!$E$4:$F$15,2)</f>
        <v>0.5</v>
      </c>
      <c r="H673" s="11" t="str">
        <f>IF(AND(A673=Результаты!$A$3,B673=Результаты!$B$3,C673=Результаты!$C$3),"Отбор","")</f>
        <v/>
      </c>
      <c r="I673" s="10"/>
    </row>
    <row r="674" spans="1:9" x14ac:dyDescent="0.25">
      <c r="A674" s="8"/>
      <c r="B674" s="8"/>
      <c r="C674" s="8"/>
      <c r="D674" s="8"/>
      <c r="E674" s="9"/>
      <c r="F674" s="11" t="str">
        <f t="shared" si="10"/>
        <v>ТМ</v>
      </c>
      <c r="G674" s="11">
        <f>VLOOKUP(HOUR(E674)+MINUTE(E674),Для_расчетов!$E$4:$F$15,2)</f>
        <v>0.5</v>
      </c>
      <c r="H674" s="11" t="str">
        <f>IF(AND(A674=Результаты!$A$3,B674=Результаты!$B$3,C674=Результаты!$C$3),"Отбор","")</f>
        <v/>
      </c>
      <c r="I674" s="10"/>
    </row>
    <row r="675" spans="1:9" x14ac:dyDescent="0.25">
      <c r="A675" s="8"/>
      <c r="B675" s="8"/>
      <c r="C675" s="8"/>
      <c r="D675" s="8"/>
      <c r="E675" s="9"/>
      <c r="F675" s="11" t="str">
        <f t="shared" si="10"/>
        <v>ТМ</v>
      </c>
      <c r="G675" s="11">
        <f>VLOOKUP(HOUR(E675)+MINUTE(E675),Для_расчетов!$E$4:$F$15,2)</f>
        <v>0.5</v>
      </c>
      <c r="H675" s="11" t="str">
        <f>IF(AND(A675=Результаты!$A$3,B675=Результаты!$B$3,C675=Результаты!$C$3),"Отбор","")</f>
        <v/>
      </c>
      <c r="I675" s="10"/>
    </row>
    <row r="676" spans="1:9" x14ac:dyDescent="0.25">
      <c r="A676" s="8"/>
      <c r="B676" s="8"/>
      <c r="C676" s="8"/>
      <c r="D676" s="8"/>
      <c r="E676" s="9"/>
      <c r="F676" s="11" t="str">
        <f t="shared" si="10"/>
        <v>ТМ</v>
      </c>
      <c r="G676" s="11">
        <f>VLOOKUP(HOUR(E676)+MINUTE(E676),Для_расчетов!$E$4:$F$15,2)</f>
        <v>0.5</v>
      </c>
      <c r="H676" s="11" t="str">
        <f>IF(AND(A676=Результаты!$A$3,B676=Результаты!$B$3,C676=Результаты!$C$3),"Отбор","")</f>
        <v/>
      </c>
      <c r="I676" s="10"/>
    </row>
    <row r="677" spans="1:9" x14ac:dyDescent="0.25">
      <c r="A677" s="8"/>
      <c r="B677" s="8"/>
      <c r="C677" s="8"/>
      <c r="D677" s="8"/>
      <c r="E677" s="9"/>
      <c r="F677" s="11" t="str">
        <f t="shared" si="10"/>
        <v>ТМ</v>
      </c>
      <c r="G677" s="11">
        <f>VLOOKUP(HOUR(E677)+MINUTE(E677),Для_расчетов!$E$4:$F$15,2)</f>
        <v>0.5</v>
      </c>
      <c r="H677" s="11" t="str">
        <f>IF(AND(A677=Результаты!$A$3,B677=Результаты!$B$3,C677=Результаты!$C$3),"Отбор","")</f>
        <v/>
      </c>
      <c r="I677" s="10"/>
    </row>
    <row r="678" spans="1:9" x14ac:dyDescent="0.25">
      <c r="A678" s="8"/>
      <c r="B678" s="8"/>
      <c r="C678" s="8"/>
      <c r="D678" s="8"/>
      <c r="E678" s="9"/>
      <c r="F678" s="11" t="str">
        <f t="shared" si="10"/>
        <v>ТМ</v>
      </c>
      <c r="G678" s="11">
        <f>VLOOKUP(HOUR(E678)+MINUTE(E678),Для_расчетов!$E$4:$F$15,2)</f>
        <v>0.5</v>
      </c>
      <c r="H678" s="11" t="str">
        <f>IF(AND(A678=Результаты!$A$3,B678=Результаты!$B$3,C678=Результаты!$C$3),"Отбор","")</f>
        <v/>
      </c>
      <c r="I678" s="10"/>
    </row>
    <row r="679" spans="1:9" x14ac:dyDescent="0.25">
      <c r="A679" s="8"/>
      <c r="B679" s="8"/>
      <c r="C679" s="8"/>
      <c r="D679" s="8"/>
      <c r="E679" s="9"/>
      <c r="F679" s="11" t="str">
        <f t="shared" si="10"/>
        <v>ТМ</v>
      </c>
      <c r="G679" s="11">
        <f>VLOOKUP(HOUR(E679)+MINUTE(E679),Для_расчетов!$E$4:$F$15,2)</f>
        <v>0.5</v>
      </c>
      <c r="H679" s="11" t="str">
        <f>IF(AND(A679=Результаты!$A$3,B679=Результаты!$B$3,C679=Результаты!$C$3),"Отбор","")</f>
        <v/>
      </c>
      <c r="I679" s="10"/>
    </row>
    <row r="680" spans="1:9" x14ac:dyDescent="0.25">
      <c r="A680" s="8"/>
      <c r="B680" s="8"/>
      <c r="C680" s="8"/>
      <c r="D680" s="8"/>
      <c r="E680" s="9"/>
      <c r="F680" s="11" t="str">
        <f t="shared" si="10"/>
        <v>ТМ</v>
      </c>
      <c r="G680" s="11">
        <f>VLOOKUP(HOUR(E680)+MINUTE(E680),Для_расчетов!$E$4:$F$15,2)</f>
        <v>0.5</v>
      </c>
      <c r="H680" s="11" t="str">
        <f>IF(AND(A680=Результаты!$A$3,B680=Результаты!$B$3,C680=Результаты!$C$3),"Отбор","")</f>
        <v/>
      </c>
      <c r="I680" s="10"/>
    </row>
    <row r="681" spans="1:9" x14ac:dyDescent="0.25">
      <c r="A681" s="8"/>
      <c r="B681" s="8"/>
      <c r="C681" s="8"/>
      <c r="D681" s="8"/>
      <c r="E681" s="9"/>
      <c r="F681" s="11" t="str">
        <f t="shared" si="10"/>
        <v>ТМ</v>
      </c>
      <c r="G681" s="11">
        <f>VLOOKUP(HOUR(E681)+MINUTE(E681),Для_расчетов!$E$4:$F$15,2)</f>
        <v>0.5</v>
      </c>
      <c r="H681" s="11" t="str">
        <f>IF(AND(A681=Результаты!$A$3,B681=Результаты!$B$3,C681=Результаты!$C$3),"Отбор","")</f>
        <v/>
      </c>
      <c r="I681" s="10"/>
    </row>
    <row r="682" spans="1:9" x14ac:dyDescent="0.25">
      <c r="A682" s="8"/>
      <c r="B682" s="8"/>
      <c r="C682" s="8"/>
      <c r="D682" s="8"/>
      <c r="E682" s="9"/>
      <c r="F682" s="11" t="str">
        <f t="shared" si="10"/>
        <v>ТМ</v>
      </c>
      <c r="G682" s="11">
        <f>VLOOKUP(HOUR(E682)+MINUTE(E682),Для_расчетов!$E$4:$F$15,2)</f>
        <v>0.5</v>
      </c>
      <c r="H682" s="11" t="str">
        <f>IF(AND(A682=Результаты!$A$3,B682=Результаты!$B$3,C682=Результаты!$C$3),"Отбор","")</f>
        <v/>
      </c>
      <c r="I682" s="10"/>
    </row>
    <row r="683" spans="1:9" x14ac:dyDescent="0.25">
      <c r="A683" s="8"/>
      <c r="B683" s="8"/>
      <c r="C683" s="8"/>
      <c r="D683" s="8"/>
      <c r="E683" s="9"/>
      <c r="F683" s="11" t="str">
        <f t="shared" si="10"/>
        <v>ТМ</v>
      </c>
      <c r="G683" s="11">
        <f>VLOOKUP(HOUR(E683)+MINUTE(E683),Для_расчетов!$E$4:$F$15,2)</f>
        <v>0.5</v>
      </c>
      <c r="H683" s="11" t="str">
        <f>IF(AND(A683=Результаты!$A$3,B683=Результаты!$B$3,C683=Результаты!$C$3),"Отбор","")</f>
        <v/>
      </c>
      <c r="I683" s="10"/>
    </row>
    <row r="684" spans="1:9" x14ac:dyDescent="0.25">
      <c r="A684" s="8"/>
      <c r="B684" s="8"/>
      <c r="C684" s="8"/>
      <c r="D684" s="8"/>
      <c r="E684" s="9"/>
      <c r="F684" s="11" t="str">
        <f t="shared" si="10"/>
        <v>ТМ</v>
      </c>
      <c r="G684" s="11">
        <f>VLOOKUP(HOUR(E684)+MINUTE(E684),Для_расчетов!$E$4:$F$15,2)</f>
        <v>0.5</v>
      </c>
      <c r="H684" s="11" t="str">
        <f>IF(AND(A684=Результаты!$A$3,B684=Результаты!$B$3,C684=Результаты!$C$3),"Отбор","")</f>
        <v/>
      </c>
      <c r="I684" s="10"/>
    </row>
    <row r="685" spans="1:9" x14ac:dyDescent="0.25">
      <c r="A685" s="8"/>
      <c r="B685" s="8"/>
      <c r="C685" s="8"/>
      <c r="D685" s="8"/>
      <c r="E685" s="9"/>
      <c r="F685" s="11" t="str">
        <f t="shared" si="10"/>
        <v>ТМ</v>
      </c>
      <c r="G685" s="11">
        <f>VLOOKUP(HOUR(E685)+MINUTE(E685),Для_расчетов!$E$4:$F$15,2)</f>
        <v>0.5</v>
      </c>
      <c r="H685" s="11" t="str">
        <f>IF(AND(A685=Результаты!$A$3,B685=Результаты!$B$3,C685=Результаты!$C$3),"Отбор","")</f>
        <v/>
      </c>
      <c r="I685" s="10"/>
    </row>
    <row r="686" spans="1:9" x14ac:dyDescent="0.25">
      <c r="A686" s="8"/>
      <c r="B686" s="8"/>
      <c r="C686" s="8"/>
      <c r="D686" s="8"/>
      <c r="E686" s="9"/>
      <c r="F686" s="11" t="str">
        <f t="shared" si="10"/>
        <v>ТМ</v>
      </c>
      <c r="G686" s="11">
        <f>VLOOKUP(HOUR(E686)+MINUTE(E686),Для_расчетов!$E$4:$F$15,2)</f>
        <v>0.5</v>
      </c>
      <c r="H686" s="11" t="str">
        <f>IF(AND(A686=Результаты!$A$3,B686=Результаты!$B$3,C686=Результаты!$C$3),"Отбор","")</f>
        <v/>
      </c>
      <c r="I686" s="10"/>
    </row>
    <row r="687" spans="1:9" x14ac:dyDescent="0.25">
      <c r="A687" s="8"/>
      <c r="B687" s="8"/>
      <c r="C687" s="8"/>
      <c r="D687" s="8"/>
      <c r="E687" s="9"/>
      <c r="F687" s="11" t="str">
        <f t="shared" si="10"/>
        <v>ТМ</v>
      </c>
      <c r="G687" s="11">
        <f>VLOOKUP(HOUR(E687)+MINUTE(E687),Для_расчетов!$E$4:$F$15,2)</f>
        <v>0.5</v>
      </c>
      <c r="H687" s="11" t="str">
        <f>IF(AND(A687=Результаты!$A$3,B687=Результаты!$B$3,C687=Результаты!$C$3),"Отбор","")</f>
        <v/>
      </c>
      <c r="I687" s="10"/>
    </row>
    <row r="688" spans="1:9" x14ac:dyDescent="0.25">
      <c r="A688" s="8"/>
      <c r="B688" s="8"/>
      <c r="C688" s="8"/>
      <c r="D688" s="8"/>
      <c r="E688" s="9"/>
      <c r="F688" s="11" t="str">
        <f t="shared" si="10"/>
        <v>ТМ</v>
      </c>
      <c r="G688" s="11">
        <f>VLOOKUP(HOUR(E688)+MINUTE(E688),Для_расчетов!$E$4:$F$15,2)</f>
        <v>0.5</v>
      </c>
      <c r="H688" s="11" t="str">
        <f>IF(AND(A688=Результаты!$A$3,B688=Результаты!$B$3,C688=Результаты!$C$3),"Отбор","")</f>
        <v/>
      </c>
      <c r="I688" s="10"/>
    </row>
    <row r="689" spans="1:9" x14ac:dyDescent="0.25">
      <c r="A689" s="8"/>
      <c r="B689" s="8"/>
      <c r="C689" s="8"/>
      <c r="D689" s="8"/>
      <c r="E689" s="9"/>
      <c r="F689" s="11" t="str">
        <f t="shared" si="10"/>
        <v>ТМ</v>
      </c>
      <c r="G689" s="11">
        <f>VLOOKUP(HOUR(E689)+MINUTE(E689),Для_расчетов!$E$4:$F$15,2)</f>
        <v>0.5</v>
      </c>
      <c r="H689" s="11" t="str">
        <f>IF(AND(A689=Результаты!$A$3,B689=Результаты!$B$3,C689=Результаты!$C$3),"Отбор","")</f>
        <v/>
      </c>
      <c r="I689" s="10"/>
    </row>
    <row r="690" spans="1:9" x14ac:dyDescent="0.25">
      <c r="A690" s="8"/>
      <c r="B690" s="8"/>
      <c r="C690" s="8"/>
      <c r="D690" s="8"/>
      <c r="E690" s="9"/>
      <c r="F690" s="11" t="str">
        <f t="shared" si="10"/>
        <v>ТМ</v>
      </c>
      <c r="G690" s="11">
        <f>VLOOKUP(HOUR(E690)+MINUTE(E690),Для_расчетов!$E$4:$F$15,2)</f>
        <v>0.5</v>
      </c>
      <c r="H690" s="11" t="str">
        <f>IF(AND(A690=Результаты!$A$3,B690=Результаты!$B$3,C690=Результаты!$C$3),"Отбор","")</f>
        <v/>
      </c>
      <c r="I690" s="10"/>
    </row>
    <row r="691" spans="1:9" x14ac:dyDescent="0.25">
      <c r="A691" s="8"/>
      <c r="B691" s="8"/>
      <c r="C691" s="8"/>
      <c r="D691" s="8"/>
      <c r="E691" s="9"/>
      <c r="F691" s="11" t="str">
        <f t="shared" si="10"/>
        <v>ТМ</v>
      </c>
      <c r="G691" s="11">
        <f>VLOOKUP(HOUR(E691)+MINUTE(E691),Для_расчетов!$E$4:$F$15,2)</f>
        <v>0.5</v>
      </c>
      <c r="H691" s="11" t="str">
        <f>IF(AND(A691=Результаты!$A$3,B691=Результаты!$B$3,C691=Результаты!$C$3),"Отбор","")</f>
        <v/>
      </c>
      <c r="I691" s="10"/>
    </row>
    <row r="692" spans="1:9" x14ac:dyDescent="0.25">
      <c r="A692" s="8"/>
      <c r="B692" s="8"/>
      <c r="C692" s="8"/>
      <c r="D692" s="8"/>
      <c r="E692" s="9"/>
      <c r="F692" s="11" t="str">
        <f t="shared" si="10"/>
        <v>ТМ</v>
      </c>
      <c r="G692" s="11">
        <f>VLOOKUP(HOUR(E692)+MINUTE(E692),Для_расчетов!$E$4:$F$15,2)</f>
        <v>0.5</v>
      </c>
      <c r="H692" s="11" t="str">
        <f>IF(AND(A692=Результаты!$A$3,B692=Результаты!$B$3,C692=Результаты!$C$3),"Отбор","")</f>
        <v/>
      </c>
      <c r="I692" s="10"/>
    </row>
    <row r="693" spans="1:9" x14ac:dyDescent="0.25">
      <c r="A693" s="8"/>
      <c r="B693" s="8"/>
      <c r="C693" s="8"/>
      <c r="D693" s="8"/>
      <c r="E693" s="9"/>
      <c r="F693" s="11" t="str">
        <f t="shared" si="10"/>
        <v>ТМ</v>
      </c>
      <c r="G693" s="11">
        <f>VLOOKUP(HOUR(E693)+MINUTE(E693),Для_расчетов!$E$4:$F$15,2)</f>
        <v>0.5</v>
      </c>
      <c r="H693" s="11" t="str">
        <f>IF(AND(A693=Результаты!$A$3,B693=Результаты!$B$3,C693=Результаты!$C$3),"Отбор","")</f>
        <v/>
      </c>
      <c r="I693" s="10"/>
    </row>
    <row r="694" spans="1:9" x14ac:dyDescent="0.25">
      <c r="A694" s="8"/>
      <c r="B694" s="8"/>
      <c r="C694" s="8"/>
      <c r="D694" s="8"/>
      <c r="E694" s="9"/>
      <c r="F694" s="11" t="str">
        <f t="shared" si="10"/>
        <v>ТМ</v>
      </c>
      <c r="G694" s="11">
        <f>VLOOKUP(HOUR(E694)+MINUTE(E694),Для_расчетов!$E$4:$F$15,2)</f>
        <v>0.5</v>
      </c>
      <c r="H694" s="11" t="str">
        <f>IF(AND(A694=Результаты!$A$3,B694=Результаты!$B$3,C694=Результаты!$C$3),"Отбор","")</f>
        <v/>
      </c>
      <c r="I694" s="10"/>
    </row>
    <row r="695" spans="1:9" x14ac:dyDescent="0.25">
      <c r="A695" s="8"/>
      <c r="B695" s="8"/>
      <c r="C695" s="8"/>
      <c r="D695" s="8"/>
      <c r="E695" s="9"/>
      <c r="F695" s="11" t="str">
        <f t="shared" si="10"/>
        <v>ТМ</v>
      </c>
      <c r="G695" s="11">
        <f>VLOOKUP(HOUR(E695)+MINUTE(E695),Для_расчетов!$E$4:$F$15,2)</f>
        <v>0.5</v>
      </c>
      <c r="H695" s="11" t="str">
        <f>IF(AND(A695=Результаты!$A$3,B695=Результаты!$B$3,C695=Результаты!$C$3),"Отбор","")</f>
        <v/>
      </c>
      <c r="I695" s="10"/>
    </row>
    <row r="696" spans="1:9" x14ac:dyDescent="0.25">
      <c r="A696" s="8"/>
      <c r="B696" s="8"/>
      <c r="C696" s="8"/>
      <c r="D696" s="8"/>
      <c r="E696" s="9"/>
      <c r="F696" s="11" t="str">
        <f t="shared" si="10"/>
        <v>ТМ</v>
      </c>
      <c r="G696" s="11">
        <f>VLOOKUP(HOUR(E696)+MINUTE(E696),Для_расчетов!$E$4:$F$15,2)</f>
        <v>0.5</v>
      </c>
      <c r="H696" s="11" t="str">
        <f>IF(AND(A696=Результаты!$A$3,B696=Результаты!$B$3,C696=Результаты!$C$3),"Отбор","")</f>
        <v/>
      </c>
      <c r="I696" s="10"/>
    </row>
    <row r="697" spans="1:9" x14ac:dyDescent="0.25">
      <c r="A697" s="8"/>
      <c r="B697" s="8"/>
      <c r="C697" s="8"/>
      <c r="D697" s="8"/>
      <c r="E697" s="9"/>
      <c r="F697" s="11" t="str">
        <f t="shared" si="10"/>
        <v>ТМ</v>
      </c>
      <c r="G697" s="11">
        <f>VLOOKUP(HOUR(E697)+MINUTE(E697),Для_расчетов!$E$4:$F$15,2)</f>
        <v>0.5</v>
      </c>
      <c r="H697" s="11" t="str">
        <f>IF(AND(A697=Результаты!$A$3,B697=Результаты!$B$3,C697=Результаты!$C$3),"Отбор","")</f>
        <v/>
      </c>
      <c r="I697" s="10"/>
    </row>
    <row r="698" spans="1:9" x14ac:dyDescent="0.25">
      <c r="A698" s="8"/>
      <c r="B698" s="8"/>
      <c r="C698" s="8"/>
      <c r="D698" s="8"/>
      <c r="E698" s="9"/>
      <c r="F698" s="11" t="str">
        <f t="shared" si="10"/>
        <v>ТМ</v>
      </c>
      <c r="G698" s="11">
        <f>VLOOKUP(HOUR(E698)+MINUTE(E698),Для_расчетов!$E$4:$F$15,2)</f>
        <v>0.5</v>
      </c>
      <c r="H698" s="11" t="str">
        <f>IF(AND(A698=Результаты!$A$3,B698=Результаты!$B$3,C698=Результаты!$C$3),"Отбор","")</f>
        <v/>
      </c>
      <c r="I698" s="10"/>
    </row>
    <row r="699" spans="1:9" x14ac:dyDescent="0.25">
      <c r="A699" s="8"/>
      <c r="B699" s="8"/>
      <c r="C699" s="8"/>
      <c r="D699" s="8"/>
      <c r="E699" s="9"/>
      <c r="F699" s="11" t="str">
        <f t="shared" si="10"/>
        <v>ТМ</v>
      </c>
      <c r="G699" s="11">
        <f>VLOOKUP(HOUR(E699)+MINUTE(E699),Для_расчетов!$E$4:$F$15,2)</f>
        <v>0.5</v>
      </c>
      <c r="H699" s="11" t="str">
        <f>IF(AND(A699=Результаты!$A$3,B699=Результаты!$B$3,C699=Результаты!$C$3),"Отбор","")</f>
        <v/>
      </c>
      <c r="I699" s="10"/>
    </row>
    <row r="700" spans="1:9" x14ac:dyDescent="0.25">
      <c r="A700" s="8"/>
      <c r="B700" s="8"/>
      <c r="C700" s="8"/>
      <c r="D700" s="8"/>
      <c r="E700" s="9"/>
      <c r="F700" s="11" t="str">
        <f t="shared" si="10"/>
        <v>ТМ</v>
      </c>
      <c r="G700" s="11">
        <f>VLOOKUP(HOUR(E700)+MINUTE(E700),Для_расчетов!$E$4:$F$15,2)</f>
        <v>0.5</v>
      </c>
      <c r="H700" s="11" t="str">
        <f>IF(AND(A700=Результаты!$A$3,B700=Результаты!$B$3,C700=Результаты!$C$3),"Отбор","")</f>
        <v/>
      </c>
      <c r="I700" s="10"/>
    </row>
    <row r="701" spans="1:9" x14ac:dyDescent="0.25">
      <c r="A701" s="8"/>
      <c r="B701" s="8"/>
      <c r="C701" s="8"/>
      <c r="D701" s="8"/>
      <c r="E701" s="9"/>
      <c r="F701" s="11" t="str">
        <f t="shared" si="10"/>
        <v>ТМ</v>
      </c>
      <c r="G701" s="11">
        <f>VLOOKUP(HOUR(E701)+MINUTE(E701),Для_расчетов!$E$4:$F$15,2)</f>
        <v>0.5</v>
      </c>
      <c r="H701" s="11" t="str">
        <f>IF(AND(A701=Результаты!$A$3,B701=Результаты!$B$3,C701=Результаты!$C$3),"Отбор","")</f>
        <v/>
      </c>
      <c r="I701" s="10"/>
    </row>
    <row r="702" spans="1:9" x14ac:dyDescent="0.25">
      <c r="A702" s="8"/>
      <c r="B702" s="8"/>
      <c r="C702" s="8"/>
      <c r="D702" s="8"/>
      <c r="E702" s="9"/>
      <c r="F702" s="11" t="str">
        <f t="shared" si="10"/>
        <v>ТМ</v>
      </c>
      <c r="G702" s="11">
        <f>VLOOKUP(HOUR(E702)+MINUTE(E702),Для_расчетов!$E$4:$F$15,2)</f>
        <v>0.5</v>
      </c>
      <c r="H702" s="11" t="str">
        <f>IF(AND(A702=Результаты!$A$3,B702=Результаты!$B$3,C702=Результаты!$C$3),"Отбор","")</f>
        <v/>
      </c>
      <c r="I702" s="10"/>
    </row>
    <row r="703" spans="1:9" x14ac:dyDescent="0.25">
      <c r="A703" s="8"/>
      <c r="B703" s="8"/>
      <c r="C703" s="8"/>
      <c r="D703" s="8"/>
      <c r="E703" s="9"/>
      <c r="F703" s="11" t="str">
        <f t="shared" si="10"/>
        <v>ТМ</v>
      </c>
      <c r="G703" s="11">
        <f>VLOOKUP(HOUR(E703)+MINUTE(E703),Для_расчетов!$E$4:$F$15,2)</f>
        <v>0.5</v>
      </c>
      <c r="H703" s="11" t="str">
        <f>IF(AND(A703=Результаты!$A$3,B703=Результаты!$B$3,C703=Результаты!$C$3),"Отбор","")</f>
        <v/>
      </c>
      <c r="I703" s="10"/>
    </row>
    <row r="704" spans="1:9" x14ac:dyDescent="0.25">
      <c r="A704" s="8"/>
      <c r="B704" s="8"/>
      <c r="C704" s="8"/>
      <c r="D704" s="8"/>
      <c r="E704" s="9"/>
      <c r="F704" s="11" t="str">
        <f t="shared" si="10"/>
        <v>ТМ</v>
      </c>
      <c r="G704" s="11">
        <f>VLOOKUP(HOUR(E704)+MINUTE(E704),Для_расчетов!$E$4:$F$15,2)</f>
        <v>0.5</v>
      </c>
      <c r="H704" s="11" t="str">
        <f>IF(AND(A704=Результаты!$A$3,B704=Результаты!$B$3,C704=Результаты!$C$3),"Отбор","")</f>
        <v/>
      </c>
      <c r="I704" s="10"/>
    </row>
    <row r="705" spans="1:9" x14ac:dyDescent="0.25">
      <c r="A705" s="8"/>
      <c r="B705" s="8"/>
      <c r="C705" s="8"/>
      <c r="D705" s="8"/>
      <c r="E705" s="9"/>
      <c r="F705" s="11" t="str">
        <f t="shared" si="10"/>
        <v>ТМ</v>
      </c>
      <c r="G705" s="11">
        <f>VLOOKUP(HOUR(E705)+MINUTE(E705),Для_расчетов!$E$4:$F$15,2)</f>
        <v>0.5</v>
      </c>
      <c r="H705" s="11" t="str">
        <f>IF(AND(A705=Результаты!$A$3,B705=Результаты!$B$3,C705=Результаты!$C$3),"Отбор","")</f>
        <v/>
      </c>
      <c r="I705" s="10"/>
    </row>
    <row r="706" spans="1:9" x14ac:dyDescent="0.25">
      <c r="A706" s="8"/>
      <c r="B706" s="8"/>
      <c r="C706" s="8"/>
      <c r="D706" s="8"/>
      <c r="E706" s="9"/>
      <c r="F706" s="11" t="str">
        <f t="shared" ref="F706:F769" si="11">IF(HOUR(E706)+MINUTE(E706)&gt;2,"ТБ","ТМ")</f>
        <v>ТМ</v>
      </c>
      <c r="G706" s="11">
        <f>VLOOKUP(HOUR(E706)+MINUTE(E706),Для_расчетов!$E$4:$F$15,2)</f>
        <v>0.5</v>
      </c>
      <c r="H706" s="11" t="str">
        <f>IF(AND(A706=Результаты!$A$3,B706=Результаты!$B$3,C706=Результаты!$C$3),"Отбор","")</f>
        <v/>
      </c>
      <c r="I706" s="10"/>
    </row>
    <row r="707" spans="1:9" x14ac:dyDescent="0.25">
      <c r="A707" s="8"/>
      <c r="B707" s="8"/>
      <c r="C707" s="8"/>
      <c r="D707" s="8"/>
      <c r="E707" s="9"/>
      <c r="F707" s="11" t="str">
        <f t="shared" si="11"/>
        <v>ТМ</v>
      </c>
      <c r="G707" s="11">
        <f>VLOOKUP(HOUR(E707)+MINUTE(E707),Для_расчетов!$E$4:$F$15,2)</f>
        <v>0.5</v>
      </c>
      <c r="H707" s="11" t="str">
        <f>IF(AND(A707=Результаты!$A$3,B707=Результаты!$B$3,C707=Результаты!$C$3),"Отбор","")</f>
        <v/>
      </c>
      <c r="I707" s="10"/>
    </row>
    <row r="708" spans="1:9" x14ac:dyDescent="0.25">
      <c r="A708" s="8"/>
      <c r="B708" s="8"/>
      <c r="C708" s="8"/>
      <c r="D708" s="8"/>
      <c r="E708" s="9"/>
      <c r="F708" s="11" t="str">
        <f t="shared" si="11"/>
        <v>ТМ</v>
      </c>
      <c r="G708" s="11">
        <f>VLOOKUP(HOUR(E708)+MINUTE(E708),Для_расчетов!$E$4:$F$15,2)</f>
        <v>0.5</v>
      </c>
      <c r="H708" s="11" t="str">
        <f>IF(AND(A708=Результаты!$A$3,B708=Результаты!$B$3,C708=Результаты!$C$3),"Отбор","")</f>
        <v/>
      </c>
      <c r="I708" s="10"/>
    </row>
    <row r="709" spans="1:9" x14ac:dyDescent="0.25">
      <c r="A709" s="8"/>
      <c r="B709" s="8"/>
      <c r="C709" s="8"/>
      <c r="D709" s="8"/>
      <c r="E709" s="9"/>
      <c r="F709" s="11" t="str">
        <f t="shared" si="11"/>
        <v>ТМ</v>
      </c>
      <c r="G709" s="11">
        <f>VLOOKUP(HOUR(E709)+MINUTE(E709),Для_расчетов!$E$4:$F$15,2)</f>
        <v>0.5</v>
      </c>
      <c r="H709" s="11" t="str">
        <f>IF(AND(A709=Результаты!$A$3,B709=Результаты!$B$3,C709=Результаты!$C$3),"Отбор","")</f>
        <v/>
      </c>
      <c r="I709" s="10"/>
    </row>
    <row r="710" spans="1:9" x14ac:dyDescent="0.25">
      <c r="A710" s="8"/>
      <c r="B710" s="8"/>
      <c r="C710" s="8"/>
      <c r="D710" s="8"/>
      <c r="E710" s="9"/>
      <c r="F710" s="11" t="str">
        <f t="shared" si="11"/>
        <v>ТМ</v>
      </c>
      <c r="G710" s="11">
        <f>VLOOKUP(HOUR(E710)+MINUTE(E710),Для_расчетов!$E$4:$F$15,2)</f>
        <v>0.5</v>
      </c>
      <c r="H710" s="11" t="str">
        <f>IF(AND(A710=Результаты!$A$3,B710=Результаты!$B$3,C710=Результаты!$C$3),"Отбор","")</f>
        <v/>
      </c>
      <c r="I710" s="10"/>
    </row>
    <row r="711" spans="1:9" x14ac:dyDescent="0.25">
      <c r="A711" s="8"/>
      <c r="B711" s="8"/>
      <c r="C711" s="8"/>
      <c r="D711" s="8"/>
      <c r="E711" s="9"/>
      <c r="F711" s="11" t="str">
        <f t="shared" si="11"/>
        <v>ТМ</v>
      </c>
      <c r="G711" s="11">
        <f>VLOOKUP(HOUR(E711)+MINUTE(E711),Для_расчетов!$E$4:$F$15,2)</f>
        <v>0.5</v>
      </c>
      <c r="H711" s="11" t="str">
        <f>IF(AND(A711=Результаты!$A$3,B711=Результаты!$B$3,C711=Результаты!$C$3),"Отбор","")</f>
        <v/>
      </c>
      <c r="I711" s="10"/>
    </row>
    <row r="712" spans="1:9" x14ac:dyDescent="0.25">
      <c r="A712" s="8"/>
      <c r="B712" s="8"/>
      <c r="C712" s="8"/>
      <c r="D712" s="8"/>
      <c r="E712" s="9"/>
      <c r="F712" s="11" t="str">
        <f t="shared" si="11"/>
        <v>ТМ</v>
      </c>
      <c r="G712" s="11">
        <f>VLOOKUP(HOUR(E712)+MINUTE(E712),Для_расчетов!$E$4:$F$15,2)</f>
        <v>0.5</v>
      </c>
      <c r="H712" s="11" t="str">
        <f>IF(AND(A712=Результаты!$A$3,B712=Результаты!$B$3,C712=Результаты!$C$3),"Отбор","")</f>
        <v/>
      </c>
      <c r="I712" s="10"/>
    </row>
    <row r="713" spans="1:9" x14ac:dyDescent="0.25">
      <c r="A713" s="8"/>
      <c r="B713" s="8"/>
      <c r="C713" s="8"/>
      <c r="D713" s="8"/>
      <c r="E713" s="9"/>
      <c r="F713" s="11" t="str">
        <f t="shared" si="11"/>
        <v>ТМ</v>
      </c>
      <c r="G713" s="11">
        <f>VLOOKUP(HOUR(E713)+MINUTE(E713),Для_расчетов!$E$4:$F$15,2)</f>
        <v>0.5</v>
      </c>
      <c r="H713" s="11" t="str">
        <f>IF(AND(A713=Результаты!$A$3,B713=Результаты!$B$3,C713=Результаты!$C$3),"Отбор","")</f>
        <v/>
      </c>
      <c r="I713" s="10"/>
    </row>
    <row r="714" spans="1:9" x14ac:dyDescent="0.25">
      <c r="A714" s="8"/>
      <c r="B714" s="8"/>
      <c r="C714" s="8"/>
      <c r="D714" s="8"/>
      <c r="E714" s="9"/>
      <c r="F714" s="11" t="str">
        <f t="shared" si="11"/>
        <v>ТМ</v>
      </c>
      <c r="G714" s="11">
        <f>VLOOKUP(HOUR(E714)+MINUTE(E714),Для_расчетов!$E$4:$F$15,2)</f>
        <v>0.5</v>
      </c>
      <c r="H714" s="11" t="str">
        <f>IF(AND(A714=Результаты!$A$3,B714=Результаты!$B$3,C714=Результаты!$C$3),"Отбор","")</f>
        <v/>
      </c>
      <c r="I714" s="10"/>
    </row>
    <row r="715" spans="1:9" x14ac:dyDescent="0.25">
      <c r="A715" s="8"/>
      <c r="B715" s="8"/>
      <c r="C715" s="8"/>
      <c r="D715" s="8"/>
      <c r="E715" s="9"/>
      <c r="F715" s="11" t="str">
        <f t="shared" si="11"/>
        <v>ТМ</v>
      </c>
      <c r="G715" s="11">
        <f>VLOOKUP(HOUR(E715)+MINUTE(E715),Для_расчетов!$E$4:$F$15,2)</f>
        <v>0.5</v>
      </c>
      <c r="H715" s="11" t="str">
        <f>IF(AND(A715=Результаты!$A$3,B715=Результаты!$B$3,C715=Результаты!$C$3),"Отбор","")</f>
        <v/>
      </c>
      <c r="I715" s="10"/>
    </row>
    <row r="716" spans="1:9" x14ac:dyDescent="0.25">
      <c r="A716" s="8"/>
      <c r="B716" s="8"/>
      <c r="C716" s="8"/>
      <c r="D716" s="8"/>
      <c r="E716" s="9"/>
      <c r="F716" s="11" t="str">
        <f t="shared" si="11"/>
        <v>ТМ</v>
      </c>
      <c r="G716" s="11">
        <f>VLOOKUP(HOUR(E716)+MINUTE(E716),Для_расчетов!$E$4:$F$15,2)</f>
        <v>0.5</v>
      </c>
      <c r="H716" s="11" t="str">
        <f>IF(AND(A716=Результаты!$A$3,B716=Результаты!$B$3,C716=Результаты!$C$3),"Отбор","")</f>
        <v/>
      </c>
      <c r="I716" s="10"/>
    </row>
    <row r="717" spans="1:9" x14ac:dyDescent="0.25">
      <c r="A717" s="8"/>
      <c r="B717" s="8"/>
      <c r="C717" s="8"/>
      <c r="D717" s="8"/>
      <c r="E717" s="9"/>
      <c r="F717" s="11" t="str">
        <f t="shared" si="11"/>
        <v>ТМ</v>
      </c>
      <c r="G717" s="11">
        <f>VLOOKUP(HOUR(E717)+MINUTE(E717),Для_расчетов!$E$4:$F$15,2)</f>
        <v>0.5</v>
      </c>
      <c r="H717" s="11" t="str">
        <f>IF(AND(A717=Результаты!$A$3,B717=Результаты!$B$3,C717=Результаты!$C$3),"Отбор","")</f>
        <v/>
      </c>
      <c r="I717" s="10"/>
    </row>
    <row r="718" spans="1:9" x14ac:dyDescent="0.25">
      <c r="A718" s="8"/>
      <c r="B718" s="8"/>
      <c r="C718" s="8"/>
      <c r="D718" s="8"/>
      <c r="E718" s="9"/>
      <c r="F718" s="11" t="str">
        <f t="shared" si="11"/>
        <v>ТМ</v>
      </c>
      <c r="G718" s="11">
        <f>VLOOKUP(HOUR(E718)+MINUTE(E718),Для_расчетов!$E$4:$F$15,2)</f>
        <v>0.5</v>
      </c>
      <c r="H718" s="11" t="str">
        <f>IF(AND(A718=Результаты!$A$3,B718=Результаты!$B$3,C718=Результаты!$C$3),"Отбор","")</f>
        <v/>
      </c>
      <c r="I718" s="10"/>
    </row>
    <row r="719" spans="1:9" x14ac:dyDescent="0.25">
      <c r="A719" s="8"/>
      <c r="B719" s="8"/>
      <c r="C719" s="8"/>
      <c r="D719" s="8"/>
      <c r="E719" s="9"/>
      <c r="F719" s="11" t="str">
        <f t="shared" si="11"/>
        <v>ТМ</v>
      </c>
      <c r="G719" s="11">
        <f>VLOOKUP(HOUR(E719)+MINUTE(E719),Для_расчетов!$E$4:$F$15,2)</f>
        <v>0.5</v>
      </c>
      <c r="H719" s="11" t="str">
        <f>IF(AND(A719=Результаты!$A$3,B719=Результаты!$B$3,C719=Результаты!$C$3),"Отбор","")</f>
        <v/>
      </c>
      <c r="I719" s="10"/>
    </row>
    <row r="720" spans="1:9" x14ac:dyDescent="0.25">
      <c r="A720" s="8"/>
      <c r="B720" s="8"/>
      <c r="C720" s="8"/>
      <c r="D720" s="8"/>
      <c r="E720" s="9"/>
      <c r="F720" s="11" t="str">
        <f t="shared" si="11"/>
        <v>ТМ</v>
      </c>
      <c r="G720" s="11">
        <f>VLOOKUP(HOUR(E720)+MINUTE(E720),Для_расчетов!$E$4:$F$15,2)</f>
        <v>0.5</v>
      </c>
      <c r="H720" s="11" t="str">
        <f>IF(AND(A720=Результаты!$A$3,B720=Результаты!$B$3,C720=Результаты!$C$3),"Отбор","")</f>
        <v/>
      </c>
      <c r="I720" s="10"/>
    </row>
    <row r="721" spans="1:9" x14ac:dyDescent="0.25">
      <c r="A721" s="8"/>
      <c r="B721" s="8"/>
      <c r="C721" s="8"/>
      <c r="D721" s="8"/>
      <c r="E721" s="9"/>
      <c r="F721" s="11" t="str">
        <f t="shared" si="11"/>
        <v>ТМ</v>
      </c>
      <c r="G721" s="11">
        <f>VLOOKUP(HOUR(E721)+MINUTE(E721),Для_расчетов!$E$4:$F$15,2)</f>
        <v>0.5</v>
      </c>
      <c r="H721" s="11" t="str">
        <f>IF(AND(A721=Результаты!$A$3,B721=Результаты!$B$3,C721=Результаты!$C$3),"Отбор","")</f>
        <v/>
      </c>
      <c r="I721" s="10"/>
    </row>
    <row r="722" spans="1:9" x14ac:dyDescent="0.25">
      <c r="A722" s="8"/>
      <c r="B722" s="8"/>
      <c r="C722" s="8"/>
      <c r="D722" s="8"/>
      <c r="E722" s="9"/>
      <c r="F722" s="11" t="str">
        <f t="shared" si="11"/>
        <v>ТМ</v>
      </c>
      <c r="G722" s="11">
        <f>VLOOKUP(HOUR(E722)+MINUTE(E722),Для_расчетов!$E$4:$F$15,2)</f>
        <v>0.5</v>
      </c>
      <c r="H722" s="11" t="str">
        <f>IF(AND(A722=Результаты!$A$3,B722=Результаты!$B$3,C722=Результаты!$C$3),"Отбор","")</f>
        <v/>
      </c>
      <c r="I722" s="10"/>
    </row>
    <row r="723" spans="1:9" x14ac:dyDescent="0.25">
      <c r="A723" s="8"/>
      <c r="B723" s="8"/>
      <c r="C723" s="8"/>
      <c r="D723" s="8"/>
      <c r="E723" s="9"/>
      <c r="F723" s="11" t="str">
        <f t="shared" si="11"/>
        <v>ТМ</v>
      </c>
      <c r="G723" s="11">
        <f>VLOOKUP(HOUR(E723)+MINUTE(E723),Для_расчетов!$E$4:$F$15,2)</f>
        <v>0.5</v>
      </c>
      <c r="H723" s="11" t="str">
        <f>IF(AND(A723=Результаты!$A$3,B723=Результаты!$B$3,C723=Результаты!$C$3),"Отбор","")</f>
        <v/>
      </c>
      <c r="I723" s="10"/>
    </row>
    <row r="724" spans="1:9" x14ac:dyDescent="0.25">
      <c r="A724" s="8"/>
      <c r="B724" s="8"/>
      <c r="C724" s="8"/>
      <c r="D724" s="8"/>
      <c r="E724" s="9"/>
      <c r="F724" s="11" t="str">
        <f t="shared" si="11"/>
        <v>ТМ</v>
      </c>
      <c r="G724" s="11">
        <f>VLOOKUP(HOUR(E724)+MINUTE(E724),Для_расчетов!$E$4:$F$15,2)</f>
        <v>0.5</v>
      </c>
      <c r="H724" s="11" t="str">
        <f>IF(AND(A724=Результаты!$A$3,B724=Результаты!$B$3,C724=Результаты!$C$3),"Отбор","")</f>
        <v/>
      </c>
      <c r="I724" s="10"/>
    </row>
    <row r="725" spans="1:9" x14ac:dyDescent="0.25">
      <c r="A725" s="8"/>
      <c r="B725" s="8"/>
      <c r="C725" s="8"/>
      <c r="D725" s="8"/>
      <c r="E725" s="9"/>
      <c r="F725" s="11" t="str">
        <f t="shared" si="11"/>
        <v>ТМ</v>
      </c>
      <c r="G725" s="11">
        <f>VLOOKUP(HOUR(E725)+MINUTE(E725),Для_расчетов!$E$4:$F$15,2)</f>
        <v>0.5</v>
      </c>
      <c r="H725" s="11" t="str">
        <f>IF(AND(A725=Результаты!$A$3,B725=Результаты!$B$3,C725=Результаты!$C$3),"Отбор","")</f>
        <v/>
      </c>
      <c r="I725" s="10"/>
    </row>
    <row r="726" spans="1:9" x14ac:dyDescent="0.25">
      <c r="A726" s="8"/>
      <c r="B726" s="8"/>
      <c r="C726" s="8"/>
      <c r="D726" s="8"/>
      <c r="E726" s="9"/>
      <c r="F726" s="11" t="str">
        <f t="shared" si="11"/>
        <v>ТМ</v>
      </c>
      <c r="G726" s="11">
        <f>VLOOKUP(HOUR(E726)+MINUTE(E726),Для_расчетов!$E$4:$F$15,2)</f>
        <v>0.5</v>
      </c>
      <c r="H726" s="11" t="str">
        <f>IF(AND(A726=Результаты!$A$3,B726=Результаты!$B$3,C726=Результаты!$C$3),"Отбор","")</f>
        <v/>
      </c>
      <c r="I726" s="10"/>
    </row>
    <row r="727" spans="1:9" x14ac:dyDescent="0.25">
      <c r="A727" s="8"/>
      <c r="B727" s="8"/>
      <c r="C727" s="8"/>
      <c r="D727" s="8"/>
      <c r="E727" s="9"/>
      <c r="F727" s="11" t="str">
        <f t="shared" si="11"/>
        <v>ТМ</v>
      </c>
      <c r="G727" s="11">
        <f>VLOOKUP(HOUR(E727)+MINUTE(E727),Для_расчетов!$E$4:$F$15,2)</f>
        <v>0.5</v>
      </c>
      <c r="H727" s="11" t="str">
        <f>IF(AND(A727=Результаты!$A$3,B727=Результаты!$B$3,C727=Результаты!$C$3),"Отбор","")</f>
        <v/>
      </c>
      <c r="I727" s="10"/>
    </row>
    <row r="728" spans="1:9" x14ac:dyDescent="0.25">
      <c r="A728" s="8"/>
      <c r="B728" s="8"/>
      <c r="C728" s="8"/>
      <c r="D728" s="8"/>
      <c r="E728" s="9"/>
      <c r="F728" s="11" t="str">
        <f t="shared" si="11"/>
        <v>ТМ</v>
      </c>
      <c r="G728" s="11">
        <f>VLOOKUP(HOUR(E728)+MINUTE(E728),Для_расчетов!$E$4:$F$15,2)</f>
        <v>0.5</v>
      </c>
      <c r="H728" s="11" t="str">
        <f>IF(AND(A728=Результаты!$A$3,B728=Результаты!$B$3,C728=Результаты!$C$3),"Отбор","")</f>
        <v/>
      </c>
      <c r="I728" s="10"/>
    </row>
    <row r="729" spans="1:9" x14ac:dyDescent="0.25">
      <c r="A729" s="8"/>
      <c r="B729" s="8"/>
      <c r="C729" s="8"/>
      <c r="D729" s="8"/>
      <c r="E729" s="9"/>
      <c r="F729" s="11" t="str">
        <f t="shared" si="11"/>
        <v>ТМ</v>
      </c>
      <c r="G729" s="11">
        <f>VLOOKUP(HOUR(E729)+MINUTE(E729),Для_расчетов!$E$4:$F$15,2)</f>
        <v>0.5</v>
      </c>
      <c r="H729" s="11" t="str">
        <f>IF(AND(A729=Результаты!$A$3,B729=Результаты!$B$3,C729=Результаты!$C$3),"Отбор","")</f>
        <v/>
      </c>
      <c r="I729" s="10"/>
    </row>
    <row r="730" spans="1:9" x14ac:dyDescent="0.25">
      <c r="A730" s="8"/>
      <c r="B730" s="8"/>
      <c r="C730" s="8"/>
      <c r="D730" s="8"/>
      <c r="E730" s="9"/>
      <c r="F730" s="11" t="str">
        <f t="shared" si="11"/>
        <v>ТМ</v>
      </c>
      <c r="G730" s="11">
        <f>VLOOKUP(HOUR(E730)+MINUTE(E730),Для_расчетов!$E$4:$F$15,2)</f>
        <v>0.5</v>
      </c>
      <c r="H730" s="11" t="str">
        <f>IF(AND(A730=Результаты!$A$3,B730=Результаты!$B$3,C730=Результаты!$C$3),"Отбор","")</f>
        <v/>
      </c>
      <c r="I730" s="10"/>
    </row>
    <row r="731" spans="1:9" x14ac:dyDescent="0.25">
      <c r="A731" s="8"/>
      <c r="B731" s="8"/>
      <c r="C731" s="8"/>
      <c r="D731" s="8"/>
      <c r="E731" s="9"/>
      <c r="F731" s="11" t="str">
        <f t="shared" si="11"/>
        <v>ТМ</v>
      </c>
      <c r="G731" s="11">
        <f>VLOOKUP(HOUR(E731)+MINUTE(E731),Для_расчетов!$E$4:$F$15,2)</f>
        <v>0.5</v>
      </c>
      <c r="H731" s="11" t="str">
        <f>IF(AND(A731=Результаты!$A$3,B731=Результаты!$B$3,C731=Результаты!$C$3),"Отбор","")</f>
        <v/>
      </c>
      <c r="I731" s="10"/>
    </row>
    <row r="732" spans="1:9" x14ac:dyDescent="0.25">
      <c r="A732" s="8"/>
      <c r="B732" s="8"/>
      <c r="C732" s="8"/>
      <c r="D732" s="8"/>
      <c r="E732" s="9"/>
      <c r="F732" s="11" t="str">
        <f t="shared" si="11"/>
        <v>ТМ</v>
      </c>
      <c r="G732" s="11">
        <f>VLOOKUP(HOUR(E732)+MINUTE(E732),Для_расчетов!$E$4:$F$15,2)</f>
        <v>0.5</v>
      </c>
      <c r="H732" s="11" t="str">
        <f>IF(AND(A732=Результаты!$A$3,B732=Результаты!$B$3,C732=Результаты!$C$3),"Отбор","")</f>
        <v/>
      </c>
      <c r="I732" s="10"/>
    </row>
    <row r="733" spans="1:9" x14ac:dyDescent="0.25">
      <c r="A733" s="8"/>
      <c r="B733" s="8"/>
      <c r="C733" s="8"/>
      <c r="D733" s="8"/>
      <c r="E733" s="9"/>
      <c r="F733" s="11" t="str">
        <f t="shared" si="11"/>
        <v>ТМ</v>
      </c>
      <c r="G733" s="11">
        <f>VLOOKUP(HOUR(E733)+MINUTE(E733),Для_расчетов!$E$4:$F$15,2)</f>
        <v>0.5</v>
      </c>
      <c r="H733" s="11" t="str">
        <f>IF(AND(A733=Результаты!$A$3,B733=Результаты!$B$3,C733=Результаты!$C$3),"Отбор","")</f>
        <v/>
      </c>
      <c r="I733" s="10"/>
    </row>
    <row r="734" spans="1:9" x14ac:dyDescent="0.25">
      <c r="A734" s="8"/>
      <c r="B734" s="8"/>
      <c r="C734" s="8"/>
      <c r="D734" s="8"/>
      <c r="E734" s="9"/>
      <c r="F734" s="11" t="str">
        <f t="shared" si="11"/>
        <v>ТМ</v>
      </c>
      <c r="G734" s="11">
        <f>VLOOKUP(HOUR(E734)+MINUTE(E734),Для_расчетов!$E$4:$F$15,2)</f>
        <v>0.5</v>
      </c>
      <c r="H734" s="11" t="str">
        <f>IF(AND(A734=Результаты!$A$3,B734=Результаты!$B$3,C734=Результаты!$C$3),"Отбор","")</f>
        <v/>
      </c>
      <c r="I734" s="10"/>
    </row>
    <row r="735" spans="1:9" x14ac:dyDescent="0.25">
      <c r="A735" s="8"/>
      <c r="B735" s="8"/>
      <c r="C735" s="8"/>
      <c r="D735" s="8"/>
      <c r="E735" s="9"/>
      <c r="F735" s="11" t="str">
        <f t="shared" si="11"/>
        <v>ТМ</v>
      </c>
      <c r="G735" s="11">
        <f>VLOOKUP(HOUR(E735)+MINUTE(E735),Для_расчетов!$E$4:$F$15,2)</f>
        <v>0.5</v>
      </c>
      <c r="H735" s="11" t="str">
        <f>IF(AND(A735=Результаты!$A$3,B735=Результаты!$B$3,C735=Результаты!$C$3),"Отбор","")</f>
        <v/>
      </c>
      <c r="I735" s="10"/>
    </row>
    <row r="736" spans="1:9" x14ac:dyDescent="0.25">
      <c r="A736" s="8"/>
      <c r="B736" s="8"/>
      <c r="C736" s="8"/>
      <c r="D736" s="8"/>
      <c r="E736" s="9"/>
      <c r="F736" s="11" t="str">
        <f t="shared" si="11"/>
        <v>ТМ</v>
      </c>
      <c r="G736" s="11">
        <f>VLOOKUP(HOUR(E736)+MINUTE(E736),Для_расчетов!$E$4:$F$15,2)</f>
        <v>0.5</v>
      </c>
      <c r="H736" s="11" t="str">
        <f>IF(AND(A736=Результаты!$A$3,B736=Результаты!$B$3,C736=Результаты!$C$3),"Отбор","")</f>
        <v/>
      </c>
      <c r="I736" s="10"/>
    </row>
    <row r="737" spans="1:9" x14ac:dyDescent="0.25">
      <c r="A737" s="8"/>
      <c r="B737" s="8"/>
      <c r="C737" s="8"/>
      <c r="D737" s="8"/>
      <c r="E737" s="9"/>
      <c r="F737" s="11" t="str">
        <f t="shared" si="11"/>
        <v>ТМ</v>
      </c>
      <c r="G737" s="11">
        <f>VLOOKUP(HOUR(E737)+MINUTE(E737),Для_расчетов!$E$4:$F$15,2)</f>
        <v>0.5</v>
      </c>
      <c r="H737" s="11" t="str">
        <f>IF(AND(A737=Результаты!$A$3,B737=Результаты!$B$3,C737=Результаты!$C$3),"Отбор","")</f>
        <v/>
      </c>
      <c r="I737" s="10"/>
    </row>
    <row r="738" spans="1:9" x14ac:dyDescent="0.25">
      <c r="A738" s="8"/>
      <c r="B738" s="8"/>
      <c r="C738" s="8"/>
      <c r="D738" s="8"/>
      <c r="E738" s="9"/>
      <c r="F738" s="11" t="str">
        <f t="shared" si="11"/>
        <v>ТМ</v>
      </c>
      <c r="G738" s="11">
        <f>VLOOKUP(HOUR(E738)+MINUTE(E738),Для_расчетов!$E$4:$F$15,2)</f>
        <v>0.5</v>
      </c>
      <c r="H738" s="11" t="str">
        <f>IF(AND(A738=Результаты!$A$3,B738=Результаты!$B$3,C738=Результаты!$C$3),"Отбор","")</f>
        <v/>
      </c>
      <c r="I738" s="10"/>
    </row>
    <row r="739" spans="1:9" x14ac:dyDescent="0.25">
      <c r="A739" s="8"/>
      <c r="B739" s="8"/>
      <c r="C739" s="8"/>
      <c r="D739" s="8"/>
      <c r="E739" s="9"/>
      <c r="F739" s="11" t="str">
        <f t="shared" si="11"/>
        <v>ТМ</v>
      </c>
      <c r="G739" s="11">
        <f>VLOOKUP(HOUR(E739)+MINUTE(E739),Для_расчетов!$E$4:$F$15,2)</f>
        <v>0.5</v>
      </c>
      <c r="H739" s="11" t="str">
        <f>IF(AND(A739=Результаты!$A$3,B739=Результаты!$B$3,C739=Результаты!$C$3),"Отбор","")</f>
        <v/>
      </c>
      <c r="I739" s="10"/>
    </row>
    <row r="740" spans="1:9" x14ac:dyDescent="0.25">
      <c r="A740" s="8"/>
      <c r="B740" s="8"/>
      <c r="C740" s="8"/>
      <c r="D740" s="8"/>
      <c r="E740" s="9"/>
      <c r="F740" s="11" t="str">
        <f t="shared" si="11"/>
        <v>ТМ</v>
      </c>
      <c r="G740" s="11">
        <f>VLOOKUP(HOUR(E740)+MINUTE(E740),Для_расчетов!$E$4:$F$15,2)</f>
        <v>0.5</v>
      </c>
      <c r="H740" s="11" t="str">
        <f>IF(AND(A740=Результаты!$A$3,B740=Результаты!$B$3,C740=Результаты!$C$3),"Отбор","")</f>
        <v/>
      </c>
      <c r="I740" s="10"/>
    </row>
    <row r="741" spans="1:9" x14ac:dyDescent="0.25">
      <c r="A741" s="8"/>
      <c r="B741" s="8"/>
      <c r="C741" s="8"/>
      <c r="D741" s="8"/>
      <c r="E741" s="9"/>
      <c r="F741" s="11" t="str">
        <f t="shared" si="11"/>
        <v>ТМ</v>
      </c>
      <c r="G741" s="11">
        <f>VLOOKUP(HOUR(E741)+MINUTE(E741),Для_расчетов!$E$4:$F$15,2)</f>
        <v>0.5</v>
      </c>
      <c r="H741" s="11" t="str">
        <f>IF(AND(A741=Результаты!$A$3,B741=Результаты!$B$3,C741=Результаты!$C$3),"Отбор","")</f>
        <v/>
      </c>
      <c r="I741" s="10"/>
    </row>
    <row r="742" spans="1:9" x14ac:dyDescent="0.25">
      <c r="A742" s="8"/>
      <c r="B742" s="8"/>
      <c r="C742" s="8"/>
      <c r="D742" s="8"/>
      <c r="E742" s="9"/>
      <c r="F742" s="11" t="str">
        <f t="shared" si="11"/>
        <v>ТМ</v>
      </c>
      <c r="G742" s="11">
        <f>VLOOKUP(HOUR(E742)+MINUTE(E742),Для_расчетов!$E$4:$F$15,2)</f>
        <v>0.5</v>
      </c>
      <c r="H742" s="11" t="str">
        <f>IF(AND(A742=Результаты!$A$3,B742=Результаты!$B$3,C742=Результаты!$C$3),"Отбор","")</f>
        <v/>
      </c>
      <c r="I742" s="10"/>
    </row>
    <row r="743" spans="1:9" x14ac:dyDescent="0.25">
      <c r="A743" s="8"/>
      <c r="B743" s="8"/>
      <c r="C743" s="8"/>
      <c r="D743" s="8"/>
      <c r="E743" s="9"/>
      <c r="F743" s="11" t="str">
        <f t="shared" si="11"/>
        <v>ТМ</v>
      </c>
      <c r="G743" s="11">
        <f>VLOOKUP(HOUR(E743)+MINUTE(E743),Для_расчетов!$E$4:$F$15,2)</f>
        <v>0.5</v>
      </c>
      <c r="H743" s="11" t="str">
        <f>IF(AND(A743=Результаты!$A$3,B743=Результаты!$B$3,C743=Результаты!$C$3),"Отбор","")</f>
        <v/>
      </c>
      <c r="I743" s="10"/>
    </row>
    <row r="744" spans="1:9" x14ac:dyDescent="0.25">
      <c r="A744" s="8"/>
      <c r="B744" s="8"/>
      <c r="C744" s="8"/>
      <c r="D744" s="8"/>
      <c r="E744" s="9"/>
      <c r="F744" s="11" t="str">
        <f t="shared" si="11"/>
        <v>ТМ</v>
      </c>
      <c r="G744" s="11">
        <f>VLOOKUP(HOUR(E744)+MINUTE(E744),Для_расчетов!$E$4:$F$15,2)</f>
        <v>0.5</v>
      </c>
      <c r="H744" s="11" t="str">
        <f>IF(AND(A744=Результаты!$A$3,B744=Результаты!$B$3,C744=Результаты!$C$3),"Отбор","")</f>
        <v/>
      </c>
      <c r="I744" s="10"/>
    </row>
    <row r="745" spans="1:9" x14ac:dyDescent="0.25">
      <c r="A745" s="8"/>
      <c r="B745" s="8"/>
      <c r="C745" s="8"/>
      <c r="D745" s="8"/>
      <c r="E745" s="9"/>
      <c r="F745" s="11" t="str">
        <f t="shared" si="11"/>
        <v>ТМ</v>
      </c>
      <c r="G745" s="11">
        <f>VLOOKUP(HOUR(E745)+MINUTE(E745),Для_расчетов!$E$4:$F$15,2)</f>
        <v>0.5</v>
      </c>
      <c r="H745" s="11" t="str">
        <f>IF(AND(A745=Результаты!$A$3,B745=Результаты!$B$3,C745=Результаты!$C$3),"Отбор","")</f>
        <v/>
      </c>
      <c r="I745" s="10"/>
    </row>
    <row r="746" spans="1:9" x14ac:dyDescent="0.25">
      <c r="A746" s="8"/>
      <c r="B746" s="8"/>
      <c r="C746" s="8"/>
      <c r="D746" s="8"/>
      <c r="E746" s="9"/>
      <c r="F746" s="11" t="str">
        <f t="shared" si="11"/>
        <v>ТМ</v>
      </c>
      <c r="G746" s="11">
        <f>VLOOKUP(HOUR(E746)+MINUTE(E746),Для_расчетов!$E$4:$F$15,2)</f>
        <v>0.5</v>
      </c>
      <c r="H746" s="11" t="str">
        <f>IF(AND(A746=Результаты!$A$3,B746=Результаты!$B$3,C746=Результаты!$C$3),"Отбор","")</f>
        <v/>
      </c>
      <c r="I746" s="10"/>
    </row>
    <row r="747" spans="1:9" x14ac:dyDescent="0.25">
      <c r="A747" s="8"/>
      <c r="B747" s="8"/>
      <c r="C747" s="8"/>
      <c r="D747" s="8"/>
      <c r="E747" s="9"/>
      <c r="F747" s="11" t="str">
        <f t="shared" si="11"/>
        <v>ТМ</v>
      </c>
      <c r="G747" s="11">
        <f>VLOOKUP(HOUR(E747)+MINUTE(E747),Для_расчетов!$E$4:$F$15,2)</f>
        <v>0.5</v>
      </c>
      <c r="H747" s="11" t="str">
        <f>IF(AND(A747=Результаты!$A$3,B747=Результаты!$B$3,C747=Результаты!$C$3),"Отбор","")</f>
        <v/>
      </c>
      <c r="I747" s="10"/>
    </row>
    <row r="748" spans="1:9" x14ac:dyDescent="0.25">
      <c r="A748" s="8"/>
      <c r="B748" s="8"/>
      <c r="C748" s="8"/>
      <c r="D748" s="8"/>
      <c r="E748" s="9"/>
      <c r="F748" s="11" t="str">
        <f t="shared" si="11"/>
        <v>ТМ</v>
      </c>
      <c r="G748" s="11">
        <f>VLOOKUP(HOUR(E748)+MINUTE(E748),Для_расчетов!$E$4:$F$15,2)</f>
        <v>0.5</v>
      </c>
      <c r="H748" s="11" t="str">
        <f>IF(AND(A748=Результаты!$A$3,B748=Результаты!$B$3,C748=Результаты!$C$3),"Отбор","")</f>
        <v/>
      </c>
      <c r="I748" s="10"/>
    </row>
    <row r="749" spans="1:9" x14ac:dyDescent="0.25">
      <c r="A749" s="8"/>
      <c r="B749" s="8"/>
      <c r="C749" s="8"/>
      <c r="D749" s="8"/>
      <c r="E749" s="9"/>
      <c r="F749" s="11" t="str">
        <f t="shared" si="11"/>
        <v>ТМ</v>
      </c>
      <c r="G749" s="11">
        <f>VLOOKUP(HOUR(E749)+MINUTE(E749),Для_расчетов!$E$4:$F$15,2)</f>
        <v>0.5</v>
      </c>
      <c r="H749" s="11" t="str">
        <f>IF(AND(A749=Результаты!$A$3,B749=Результаты!$B$3,C749=Результаты!$C$3),"Отбор","")</f>
        <v/>
      </c>
      <c r="I749" s="10"/>
    </row>
    <row r="750" spans="1:9" x14ac:dyDescent="0.25">
      <c r="A750" s="8"/>
      <c r="B750" s="8"/>
      <c r="C750" s="8"/>
      <c r="D750" s="8"/>
      <c r="E750" s="9"/>
      <c r="F750" s="11" t="str">
        <f t="shared" si="11"/>
        <v>ТМ</v>
      </c>
      <c r="G750" s="11">
        <f>VLOOKUP(HOUR(E750)+MINUTE(E750),Для_расчетов!$E$4:$F$15,2)</f>
        <v>0.5</v>
      </c>
      <c r="H750" s="11" t="str">
        <f>IF(AND(A750=Результаты!$A$3,B750=Результаты!$B$3,C750=Результаты!$C$3),"Отбор","")</f>
        <v/>
      </c>
      <c r="I750" s="10"/>
    </row>
    <row r="751" spans="1:9" x14ac:dyDescent="0.25">
      <c r="A751" s="8"/>
      <c r="B751" s="8"/>
      <c r="C751" s="8"/>
      <c r="D751" s="8"/>
      <c r="E751" s="9"/>
      <c r="F751" s="11" t="str">
        <f t="shared" si="11"/>
        <v>ТМ</v>
      </c>
      <c r="G751" s="11">
        <f>VLOOKUP(HOUR(E751)+MINUTE(E751),Для_расчетов!$E$4:$F$15,2)</f>
        <v>0.5</v>
      </c>
      <c r="H751" s="11" t="str">
        <f>IF(AND(A751=Результаты!$A$3,B751=Результаты!$B$3,C751=Результаты!$C$3),"Отбор","")</f>
        <v/>
      </c>
      <c r="I751" s="10"/>
    </row>
    <row r="752" spans="1:9" x14ac:dyDescent="0.25">
      <c r="A752" s="8"/>
      <c r="B752" s="8"/>
      <c r="C752" s="8"/>
      <c r="D752" s="8"/>
      <c r="E752" s="9"/>
      <c r="F752" s="11" t="str">
        <f t="shared" si="11"/>
        <v>ТМ</v>
      </c>
      <c r="G752" s="11">
        <f>VLOOKUP(HOUR(E752)+MINUTE(E752),Для_расчетов!$E$4:$F$15,2)</f>
        <v>0.5</v>
      </c>
      <c r="H752" s="11" t="str">
        <f>IF(AND(A752=Результаты!$A$3,B752=Результаты!$B$3,C752=Результаты!$C$3),"Отбор","")</f>
        <v/>
      </c>
      <c r="I752" s="10"/>
    </row>
    <row r="753" spans="1:9" x14ac:dyDescent="0.25">
      <c r="A753" s="8"/>
      <c r="B753" s="8"/>
      <c r="C753" s="8"/>
      <c r="D753" s="8"/>
      <c r="E753" s="9"/>
      <c r="F753" s="11" t="str">
        <f t="shared" si="11"/>
        <v>ТМ</v>
      </c>
      <c r="G753" s="11">
        <f>VLOOKUP(HOUR(E753)+MINUTE(E753),Для_расчетов!$E$4:$F$15,2)</f>
        <v>0.5</v>
      </c>
      <c r="H753" s="11" t="str">
        <f>IF(AND(A753=Результаты!$A$3,B753=Результаты!$B$3,C753=Результаты!$C$3),"Отбор","")</f>
        <v/>
      </c>
      <c r="I753" s="10"/>
    </row>
    <row r="754" spans="1:9" x14ac:dyDescent="0.25">
      <c r="A754" s="8"/>
      <c r="B754" s="8"/>
      <c r="C754" s="8"/>
      <c r="D754" s="8"/>
      <c r="E754" s="9"/>
      <c r="F754" s="11" t="str">
        <f t="shared" si="11"/>
        <v>ТМ</v>
      </c>
      <c r="G754" s="11">
        <f>VLOOKUP(HOUR(E754)+MINUTE(E754),Для_расчетов!$E$4:$F$15,2)</f>
        <v>0.5</v>
      </c>
      <c r="H754" s="11" t="str">
        <f>IF(AND(A754=Результаты!$A$3,B754=Результаты!$B$3,C754=Результаты!$C$3),"Отбор","")</f>
        <v/>
      </c>
      <c r="I754" s="10"/>
    </row>
    <row r="755" spans="1:9" x14ac:dyDescent="0.25">
      <c r="A755" s="8"/>
      <c r="B755" s="8"/>
      <c r="C755" s="8"/>
      <c r="D755" s="8"/>
      <c r="E755" s="9"/>
      <c r="F755" s="11" t="str">
        <f t="shared" si="11"/>
        <v>ТМ</v>
      </c>
      <c r="G755" s="11">
        <f>VLOOKUP(HOUR(E755)+MINUTE(E755),Для_расчетов!$E$4:$F$15,2)</f>
        <v>0.5</v>
      </c>
      <c r="H755" s="11" t="str">
        <f>IF(AND(A755=Результаты!$A$3,B755=Результаты!$B$3,C755=Результаты!$C$3),"Отбор","")</f>
        <v/>
      </c>
      <c r="I755" s="10"/>
    </row>
    <row r="756" spans="1:9" x14ac:dyDescent="0.25">
      <c r="A756" s="8"/>
      <c r="B756" s="8"/>
      <c r="C756" s="8"/>
      <c r="D756" s="8"/>
      <c r="E756" s="9"/>
      <c r="F756" s="11" t="str">
        <f t="shared" si="11"/>
        <v>ТМ</v>
      </c>
      <c r="G756" s="11">
        <f>VLOOKUP(HOUR(E756)+MINUTE(E756),Для_расчетов!$E$4:$F$15,2)</f>
        <v>0.5</v>
      </c>
      <c r="H756" s="11" t="str">
        <f>IF(AND(A756=Результаты!$A$3,B756=Результаты!$B$3,C756=Результаты!$C$3),"Отбор","")</f>
        <v/>
      </c>
      <c r="I756" s="10"/>
    </row>
    <row r="757" spans="1:9" x14ac:dyDescent="0.25">
      <c r="A757" s="8"/>
      <c r="B757" s="8"/>
      <c r="C757" s="8"/>
      <c r="D757" s="8"/>
      <c r="E757" s="9"/>
      <c r="F757" s="11" t="str">
        <f t="shared" si="11"/>
        <v>ТМ</v>
      </c>
      <c r="G757" s="11">
        <f>VLOOKUP(HOUR(E757)+MINUTE(E757),Для_расчетов!$E$4:$F$15,2)</f>
        <v>0.5</v>
      </c>
      <c r="H757" s="11" t="str">
        <f>IF(AND(A757=Результаты!$A$3,B757=Результаты!$B$3,C757=Результаты!$C$3),"Отбор","")</f>
        <v/>
      </c>
      <c r="I757" s="10"/>
    </row>
    <row r="758" spans="1:9" x14ac:dyDescent="0.25">
      <c r="A758" s="8"/>
      <c r="B758" s="8"/>
      <c r="C758" s="8"/>
      <c r="D758" s="8"/>
      <c r="E758" s="9"/>
      <c r="F758" s="11" t="str">
        <f t="shared" si="11"/>
        <v>ТМ</v>
      </c>
      <c r="G758" s="11">
        <f>VLOOKUP(HOUR(E758)+MINUTE(E758),Для_расчетов!$E$4:$F$15,2)</f>
        <v>0.5</v>
      </c>
      <c r="H758" s="11" t="str">
        <f>IF(AND(A758=Результаты!$A$3,B758=Результаты!$B$3,C758=Результаты!$C$3),"Отбор","")</f>
        <v/>
      </c>
      <c r="I758" s="10"/>
    </row>
    <row r="759" spans="1:9" x14ac:dyDescent="0.25">
      <c r="A759" s="8"/>
      <c r="B759" s="8"/>
      <c r="C759" s="8"/>
      <c r="D759" s="8"/>
      <c r="E759" s="9"/>
      <c r="F759" s="11" t="str">
        <f t="shared" si="11"/>
        <v>ТМ</v>
      </c>
      <c r="G759" s="11">
        <f>VLOOKUP(HOUR(E759)+MINUTE(E759),Для_расчетов!$E$4:$F$15,2)</f>
        <v>0.5</v>
      </c>
      <c r="H759" s="11" t="str">
        <f>IF(AND(A759=Результаты!$A$3,B759=Результаты!$B$3,C759=Результаты!$C$3),"Отбор","")</f>
        <v/>
      </c>
      <c r="I759" s="10"/>
    </row>
    <row r="760" spans="1:9" x14ac:dyDescent="0.25">
      <c r="A760" s="8"/>
      <c r="B760" s="8"/>
      <c r="C760" s="8"/>
      <c r="D760" s="8"/>
      <c r="E760" s="9"/>
      <c r="F760" s="11" t="str">
        <f t="shared" si="11"/>
        <v>ТМ</v>
      </c>
      <c r="G760" s="11">
        <f>VLOOKUP(HOUR(E760)+MINUTE(E760),Для_расчетов!$E$4:$F$15,2)</f>
        <v>0.5</v>
      </c>
      <c r="H760" s="11" t="str">
        <f>IF(AND(A760=Результаты!$A$3,B760=Результаты!$B$3,C760=Результаты!$C$3),"Отбор","")</f>
        <v/>
      </c>
      <c r="I760" s="10"/>
    </row>
    <row r="761" spans="1:9" x14ac:dyDescent="0.25">
      <c r="A761" s="8"/>
      <c r="B761" s="8"/>
      <c r="C761" s="8"/>
      <c r="D761" s="8"/>
      <c r="E761" s="9"/>
      <c r="F761" s="11" t="str">
        <f t="shared" si="11"/>
        <v>ТМ</v>
      </c>
      <c r="G761" s="11">
        <f>VLOOKUP(HOUR(E761)+MINUTE(E761),Для_расчетов!$E$4:$F$15,2)</f>
        <v>0.5</v>
      </c>
      <c r="H761" s="11" t="str">
        <f>IF(AND(A761=Результаты!$A$3,B761=Результаты!$B$3,C761=Результаты!$C$3),"Отбор","")</f>
        <v/>
      </c>
      <c r="I761" s="10"/>
    </row>
    <row r="762" spans="1:9" x14ac:dyDescent="0.25">
      <c r="A762" s="8"/>
      <c r="B762" s="8"/>
      <c r="C762" s="8"/>
      <c r="D762" s="8"/>
      <c r="E762" s="9"/>
      <c r="F762" s="11" t="str">
        <f t="shared" si="11"/>
        <v>ТМ</v>
      </c>
      <c r="G762" s="11">
        <f>VLOOKUP(HOUR(E762)+MINUTE(E762),Для_расчетов!$E$4:$F$15,2)</f>
        <v>0.5</v>
      </c>
      <c r="H762" s="11" t="str">
        <f>IF(AND(A762=Результаты!$A$3,B762=Результаты!$B$3,C762=Результаты!$C$3),"Отбор","")</f>
        <v/>
      </c>
      <c r="I762" s="10"/>
    </row>
    <row r="763" spans="1:9" x14ac:dyDescent="0.25">
      <c r="A763" s="8"/>
      <c r="B763" s="8"/>
      <c r="C763" s="8"/>
      <c r="D763" s="8"/>
      <c r="E763" s="9"/>
      <c r="F763" s="11" t="str">
        <f t="shared" si="11"/>
        <v>ТМ</v>
      </c>
      <c r="G763" s="11">
        <f>VLOOKUP(HOUR(E763)+MINUTE(E763),Для_расчетов!$E$4:$F$15,2)</f>
        <v>0.5</v>
      </c>
      <c r="H763" s="11" t="str">
        <f>IF(AND(A763=Результаты!$A$3,B763=Результаты!$B$3,C763=Результаты!$C$3),"Отбор","")</f>
        <v/>
      </c>
      <c r="I763" s="10"/>
    </row>
    <row r="764" spans="1:9" x14ac:dyDescent="0.25">
      <c r="A764" s="8"/>
      <c r="B764" s="8"/>
      <c r="C764" s="8"/>
      <c r="D764" s="8"/>
      <c r="E764" s="9"/>
      <c r="F764" s="11" t="str">
        <f t="shared" si="11"/>
        <v>ТМ</v>
      </c>
      <c r="G764" s="11">
        <f>VLOOKUP(HOUR(E764)+MINUTE(E764),Для_расчетов!$E$4:$F$15,2)</f>
        <v>0.5</v>
      </c>
      <c r="H764" s="11" t="str">
        <f>IF(AND(A764=Результаты!$A$3,B764=Результаты!$B$3,C764=Результаты!$C$3),"Отбор","")</f>
        <v/>
      </c>
      <c r="I764" s="10"/>
    </row>
    <row r="765" spans="1:9" x14ac:dyDescent="0.25">
      <c r="A765" s="8"/>
      <c r="B765" s="8"/>
      <c r="C765" s="8"/>
      <c r="D765" s="8"/>
      <c r="E765" s="9"/>
      <c r="F765" s="11" t="str">
        <f t="shared" si="11"/>
        <v>ТМ</v>
      </c>
      <c r="G765" s="11">
        <f>VLOOKUP(HOUR(E765)+MINUTE(E765),Для_расчетов!$E$4:$F$15,2)</f>
        <v>0.5</v>
      </c>
      <c r="H765" s="11" t="str">
        <f>IF(AND(A765=Результаты!$A$3,B765=Результаты!$B$3,C765=Результаты!$C$3),"Отбор","")</f>
        <v/>
      </c>
      <c r="I765" s="10"/>
    </row>
    <row r="766" spans="1:9" x14ac:dyDescent="0.25">
      <c r="A766" s="8"/>
      <c r="B766" s="8"/>
      <c r="C766" s="8"/>
      <c r="D766" s="8"/>
      <c r="E766" s="9"/>
      <c r="F766" s="11" t="str">
        <f t="shared" si="11"/>
        <v>ТМ</v>
      </c>
      <c r="G766" s="11">
        <f>VLOOKUP(HOUR(E766)+MINUTE(E766),Для_расчетов!$E$4:$F$15,2)</f>
        <v>0.5</v>
      </c>
      <c r="H766" s="11" t="str">
        <f>IF(AND(A766=Результаты!$A$3,B766=Результаты!$B$3,C766=Результаты!$C$3),"Отбор","")</f>
        <v/>
      </c>
      <c r="I766" s="10"/>
    </row>
    <row r="767" spans="1:9" x14ac:dyDescent="0.25">
      <c r="A767" s="8"/>
      <c r="B767" s="8"/>
      <c r="C767" s="8"/>
      <c r="D767" s="8"/>
      <c r="E767" s="9"/>
      <c r="F767" s="11" t="str">
        <f t="shared" si="11"/>
        <v>ТМ</v>
      </c>
      <c r="G767" s="11">
        <f>VLOOKUP(HOUR(E767)+MINUTE(E767),Для_расчетов!$E$4:$F$15,2)</f>
        <v>0.5</v>
      </c>
      <c r="H767" s="11" t="str">
        <f>IF(AND(A767=Результаты!$A$3,B767=Результаты!$B$3,C767=Результаты!$C$3),"Отбор","")</f>
        <v/>
      </c>
      <c r="I767" s="10"/>
    </row>
    <row r="768" spans="1:9" x14ac:dyDescent="0.25">
      <c r="A768" s="8"/>
      <c r="B768" s="8"/>
      <c r="C768" s="8"/>
      <c r="D768" s="8"/>
      <c r="E768" s="9"/>
      <c r="F768" s="11" t="str">
        <f t="shared" si="11"/>
        <v>ТМ</v>
      </c>
      <c r="G768" s="11">
        <f>VLOOKUP(HOUR(E768)+MINUTE(E768),Для_расчетов!$E$4:$F$15,2)</f>
        <v>0.5</v>
      </c>
      <c r="H768" s="11" t="str">
        <f>IF(AND(A768=Результаты!$A$3,B768=Результаты!$B$3,C768=Результаты!$C$3),"Отбор","")</f>
        <v/>
      </c>
      <c r="I768" s="10"/>
    </row>
    <row r="769" spans="1:9" x14ac:dyDescent="0.25">
      <c r="A769" s="8"/>
      <c r="B769" s="8"/>
      <c r="C769" s="8"/>
      <c r="D769" s="8"/>
      <c r="E769" s="9"/>
      <c r="F769" s="11" t="str">
        <f t="shared" si="11"/>
        <v>ТМ</v>
      </c>
      <c r="G769" s="11">
        <f>VLOOKUP(HOUR(E769)+MINUTE(E769),Для_расчетов!$E$4:$F$15,2)</f>
        <v>0.5</v>
      </c>
      <c r="H769" s="11" t="str">
        <f>IF(AND(A769=Результаты!$A$3,B769=Результаты!$B$3,C769=Результаты!$C$3),"Отбор","")</f>
        <v/>
      </c>
      <c r="I769" s="10"/>
    </row>
    <row r="770" spans="1:9" x14ac:dyDescent="0.25">
      <c r="A770" s="8"/>
      <c r="B770" s="8"/>
      <c r="C770" s="8"/>
      <c r="D770" s="8"/>
      <c r="E770" s="9"/>
      <c r="F770" s="11" t="str">
        <f t="shared" ref="F770:F833" si="12">IF(HOUR(E770)+MINUTE(E770)&gt;2,"ТБ","ТМ")</f>
        <v>ТМ</v>
      </c>
      <c r="G770" s="11">
        <f>VLOOKUP(HOUR(E770)+MINUTE(E770),Для_расчетов!$E$4:$F$15,2)</f>
        <v>0.5</v>
      </c>
      <c r="H770" s="11" t="str">
        <f>IF(AND(A770=Результаты!$A$3,B770=Результаты!$B$3,C770=Результаты!$C$3),"Отбор","")</f>
        <v/>
      </c>
      <c r="I770" s="10"/>
    </row>
    <row r="771" spans="1:9" x14ac:dyDescent="0.25">
      <c r="A771" s="8"/>
      <c r="B771" s="8"/>
      <c r="C771" s="8"/>
      <c r="D771" s="8"/>
      <c r="E771" s="9"/>
      <c r="F771" s="11" t="str">
        <f t="shared" si="12"/>
        <v>ТМ</v>
      </c>
      <c r="G771" s="11">
        <f>VLOOKUP(HOUR(E771)+MINUTE(E771),Для_расчетов!$E$4:$F$15,2)</f>
        <v>0.5</v>
      </c>
      <c r="H771" s="11" t="str">
        <f>IF(AND(A771=Результаты!$A$3,B771=Результаты!$B$3,C771=Результаты!$C$3),"Отбор","")</f>
        <v/>
      </c>
      <c r="I771" s="10"/>
    </row>
    <row r="772" spans="1:9" x14ac:dyDescent="0.25">
      <c r="A772" s="8"/>
      <c r="B772" s="8"/>
      <c r="C772" s="8"/>
      <c r="D772" s="8"/>
      <c r="E772" s="9"/>
      <c r="F772" s="11" t="str">
        <f t="shared" si="12"/>
        <v>ТМ</v>
      </c>
      <c r="G772" s="11">
        <f>VLOOKUP(HOUR(E772)+MINUTE(E772),Для_расчетов!$E$4:$F$15,2)</f>
        <v>0.5</v>
      </c>
      <c r="H772" s="11" t="str">
        <f>IF(AND(A772=Результаты!$A$3,B772=Результаты!$B$3,C772=Результаты!$C$3),"Отбор","")</f>
        <v/>
      </c>
      <c r="I772" s="10"/>
    </row>
    <row r="773" spans="1:9" x14ac:dyDescent="0.25">
      <c r="A773" s="8"/>
      <c r="B773" s="8"/>
      <c r="C773" s="8"/>
      <c r="D773" s="8"/>
      <c r="E773" s="9"/>
      <c r="F773" s="11" t="str">
        <f t="shared" si="12"/>
        <v>ТМ</v>
      </c>
      <c r="G773" s="11">
        <f>VLOOKUP(HOUR(E773)+MINUTE(E773),Для_расчетов!$E$4:$F$15,2)</f>
        <v>0.5</v>
      </c>
      <c r="H773" s="11" t="str">
        <f>IF(AND(A773=Результаты!$A$3,B773=Результаты!$B$3,C773=Результаты!$C$3),"Отбор","")</f>
        <v/>
      </c>
      <c r="I773" s="10"/>
    </row>
    <row r="774" spans="1:9" x14ac:dyDescent="0.25">
      <c r="A774" s="8"/>
      <c r="B774" s="8"/>
      <c r="C774" s="8"/>
      <c r="D774" s="8"/>
      <c r="E774" s="9"/>
      <c r="F774" s="11" t="str">
        <f t="shared" si="12"/>
        <v>ТМ</v>
      </c>
      <c r="G774" s="11">
        <f>VLOOKUP(HOUR(E774)+MINUTE(E774),Для_расчетов!$E$4:$F$15,2)</f>
        <v>0.5</v>
      </c>
      <c r="H774" s="11" t="str">
        <f>IF(AND(A774=Результаты!$A$3,B774=Результаты!$B$3,C774=Результаты!$C$3),"Отбор","")</f>
        <v/>
      </c>
      <c r="I774" s="10"/>
    </row>
    <row r="775" spans="1:9" x14ac:dyDescent="0.25">
      <c r="A775" s="8"/>
      <c r="B775" s="8"/>
      <c r="C775" s="8"/>
      <c r="D775" s="8"/>
      <c r="E775" s="9"/>
      <c r="F775" s="11" t="str">
        <f t="shared" si="12"/>
        <v>ТМ</v>
      </c>
      <c r="G775" s="11">
        <f>VLOOKUP(HOUR(E775)+MINUTE(E775),Для_расчетов!$E$4:$F$15,2)</f>
        <v>0.5</v>
      </c>
      <c r="H775" s="11" t="str">
        <f>IF(AND(A775=Результаты!$A$3,B775=Результаты!$B$3,C775=Результаты!$C$3),"Отбор","")</f>
        <v/>
      </c>
      <c r="I775" s="10"/>
    </row>
    <row r="776" spans="1:9" x14ac:dyDescent="0.25">
      <c r="A776" s="8"/>
      <c r="B776" s="8"/>
      <c r="C776" s="8"/>
      <c r="D776" s="8"/>
      <c r="E776" s="9"/>
      <c r="F776" s="11" t="str">
        <f t="shared" si="12"/>
        <v>ТМ</v>
      </c>
      <c r="G776" s="11">
        <f>VLOOKUP(HOUR(E776)+MINUTE(E776),Для_расчетов!$E$4:$F$15,2)</f>
        <v>0.5</v>
      </c>
      <c r="H776" s="11" t="str">
        <f>IF(AND(A776=Результаты!$A$3,B776=Результаты!$B$3,C776=Результаты!$C$3),"Отбор","")</f>
        <v/>
      </c>
      <c r="I776" s="10"/>
    </row>
    <row r="777" spans="1:9" x14ac:dyDescent="0.25">
      <c r="A777" s="8"/>
      <c r="B777" s="8"/>
      <c r="C777" s="8"/>
      <c r="D777" s="8"/>
      <c r="E777" s="9"/>
      <c r="F777" s="11" t="str">
        <f t="shared" si="12"/>
        <v>ТМ</v>
      </c>
      <c r="G777" s="11">
        <f>VLOOKUP(HOUR(E777)+MINUTE(E777),Для_расчетов!$E$4:$F$15,2)</f>
        <v>0.5</v>
      </c>
      <c r="H777" s="11" t="str">
        <f>IF(AND(A777=Результаты!$A$3,B777=Результаты!$B$3,C777=Результаты!$C$3),"Отбор","")</f>
        <v/>
      </c>
      <c r="I777" s="10"/>
    </row>
    <row r="778" spans="1:9" x14ac:dyDescent="0.25">
      <c r="A778" s="8"/>
      <c r="B778" s="8"/>
      <c r="C778" s="8"/>
      <c r="D778" s="8"/>
      <c r="E778" s="9"/>
      <c r="F778" s="11" t="str">
        <f t="shared" si="12"/>
        <v>ТМ</v>
      </c>
      <c r="G778" s="11">
        <f>VLOOKUP(HOUR(E778)+MINUTE(E778),Для_расчетов!$E$4:$F$15,2)</f>
        <v>0.5</v>
      </c>
      <c r="H778" s="11" t="str">
        <f>IF(AND(A778=Результаты!$A$3,B778=Результаты!$B$3,C778=Результаты!$C$3),"Отбор","")</f>
        <v/>
      </c>
      <c r="I778" s="10"/>
    </row>
    <row r="779" spans="1:9" x14ac:dyDescent="0.25">
      <c r="A779" s="8"/>
      <c r="B779" s="8"/>
      <c r="C779" s="8"/>
      <c r="D779" s="8"/>
      <c r="E779" s="9"/>
      <c r="F779" s="11" t="str">
        <f t="shared" si="12"/>
        <v>ТМ</v>
      </c>
      <c r="G779" s="11">
        <f>VLOOKUP(HOUR(E779)+MINUTE(E779),Для_расчетов!$E$4:$F$15,2)</f>
        <v>0.5</v>
      </c>
      <c r="H779" s="11" t="str">
        <f>IF(AND(A779=Результаты!$A$3,B779=Результаты!$B$3,C779=Результаты!$C$3),"Отбор","")</f>
        <v/>
      </c>
      <c r="I779" s="10"/>
    </row>
    <row r="780" spans="1:9" x14ac:dyDescent="0.25">
      <c r="A780" s="8"/>
      <c r="B780" s="8"/>
      <c r="C780" s="8"/>
      <c r="D780" s="8"/>
      <c r="E780" s="9"/>
      <c r="F780" s="11" t="str">
        <f t="shared" si="12"/>
        <v>ТМ</v>
      </c>
      <c r="G780" s="11">
        <f>VLOOKUP(HOUR(E780)+MINUTE(E780),Для_расчетов!$E$4:$F$15,2)</f>
        <v>0.5</v>
      </c>
      <c r="H780" s="11" t="str">
        <f>IF(AND(A780=Результаты!$A$3,B780=Результаты!$B$3,C780=Результаты!$C$3),"Отбор","")</f>
        <v/>
      </c>
      <c r="I780" s="10"/>
    </row>
    <row r="781" spans="1:9" x14ac:dyDescent="0.25">
      <c r="A781" s="8"/>
      <c r="B781" s="8"/>
      <c r="C781" s="8"/>
      <c r="D781" s="8"/>
      <c r="E781" s="9"/>
      <c r="F781" s="11" t="str">
        <f t="shared" si="12"/>
        <v>ТМ</v>
      </c>
      <c r="G781" s="11">
        <f>VLOOKUP(HOUR(E781)+MINUTE(E781),Для_расчетов!$E$4:$F$15,2)</f>
        <v>0.5</v>
      </c>
      <c r="H781" s="11" t="str">
        <f>IF(AND(A781=Результаты!$A$3,B781=Результаты!$B$3,C781=Результаты!$C$3),"Отбор","")</f>
        <v/>
      </c>
      <c r="I781" s="10"/>
    </row>
    <row r="782" spans="1:9" x14ac:dyDescent="0.25">
      <c r="A782" s="8"/>
      <c r="B782" s="8"/>
      <c r="C782" s="8"/>
      <c r="D782" s="8"/>
      <c r="E782" s="9"/>
      <c r="F782" s="11" t="str">
        <f t="shared" si="12"/>
        <v>ТМ</v>
      </c>
      <c r="G782" s="11">
        <f>VLOOKUP(HOUR(E782)+MINUTE(E782),Для_расчетов!$E$4:$F$15,2)</f>
        <v>0.5</v>
      </c>
      <c r="H782" s="11" t="str">
        <f>IF(AND(A782=Результаты!$A$3,B782=Результаты!$B$3,C782=Результаты!$C$3),"Отбор","")</f>
        <v/>
      </c>
      <c r="I782" s="10"/>
    </row>
    <row r="783" spans="1:9" x14ac:dyDescent="0.25">
      <c r="A783" s="8"/>
      <c r="B783" s="8"/>
      <c r="C783" s="8"/>
      <c r="D783" s="8"/>
      <c r="E783" s="9"/>
      <c r="F783" s="11" t="str">
        <f t="shared" si="12"/>
        <v>ТМ</v>
      </c>
      <c r="G783" s="11">
        <f>VLOOKUP(HOUR(E783)+MINUTE(E783),Для_расчетов!$E$4:$F$15,2)</f>
        <v>0.5</v>
      </c>
      <c r="H783" s="11" t="str">
        <f>IF(AND(A783=Результаты!$A$3,B783=Результаты!$B$3,C783=Результаты!$C$3),"Отбор","")</f>
        <v/>
      </c>
      <c r="I783" s="10"/>
    </row>
    <row r="784" spans="1:9" x14ac:dyDescent="0.25">
      <c r="A784" s="8"/>
      <c r="B784" s="8"/>
      <c r="C784" s="8"/>
      <c r="D784" s="8"/>
      <c r="E784" s="9"/>
      <c r="F784" s="11" t="str">
        <f t="shared" si="12"/>
        <v>ТМ</v>
      </c>
      <c r="G784" s="11">
        <f>VLOOKUP(HOUR(E784)+MINUTE(E784),Для_расчетов!$E$4:$F$15,2)</f>
        <v>0.5</v>
      </c>
      <c r="H784" s="11" t="str">
        <f>IF(AND(A784=Результаты!$A$3,B784=Результаты!$B$3,C784=Результаты!$C$3),"Отбор","")</f>
        <v/>
      </c>
      <c r="I784" s="10"/>
    </row>
    <row r="785" spans="1:9" x14ac:dyDescent="0.25">
      <c r="A785" s="8"/>
      <c r="B785" s="8"/>
      <c r="C785" s="8"/>
      <c r="D785" s="8"/>
      <c r="E785" s="9"/>
      <c r="F785" s="11" t="str">
        <f t="shared" si="12"/>
        <v>ТМ</v>
      </c>
      <c r="G785" s="11">
        <f>VLOOKUP(HOUR(E785)+MINUTE(E785),Для_расчетов!$E$4:$F$15,2)</f>
        <v>0.5</v>
      </c>
      <c r="H785" s="11" t="str">
        <f>IF(AND(A785=Результаты!$A$3,B785=Результаты!$B$3,C785=Результаты!$C$3),"Отбор","")</f>
        <v/>
      </c>
      <c r="I785" s="10"/>
    </row>
    <row r="786" spans="1:9" x14ac:dyDescent="0.25">
      <c r="A786" s="8"/>
      <c r="B786" s="8"/>
      <c r="C786" s="8"/>
      <c r="D786" s="8"/>
      <c r="E786" s="9"/>
      <c r="F786" s="11" t="str">
        <f t="shared" si="12"/>
        <v>ТМ</v>
      </c>
      <c r="G786" s="11">
        <f>VLOOKUP(HOUR(E786)+MINUTE(E786),Для_расчетов!$E$4:$F$15,2)</f>
        <v>0.5</v>
      </c>
      <c r="H786" s="11" t="str">
        <f>IF(AND(A786=Результаты!$A$3,B786=Результаты!$B$3,C786=Результаты!$C$3),"Отбор","")</f>
        <v/>
      </c>
      <c r="I786" s="10"/>
    </row>
    <row r="787" spans="1:9" x14ac:dyDescent="0.25">
      <c r="A787" s="8"/>
      <c r="B787" s="8"/>
      <c r="C787" s="8"/>
      <c r="D787" s="8"/>
      <c r="E787" s="9"/>
      <c r="F787" s="11" t="str">
        <f t="shared" si="12"/>
        <v>ТМ</v>
      </c>
      <c r="G787" s="11">
        <f>VLOOKUP(HOUR(E787)+MINUTE(E787),Для_расчетов!$E$4:$F$15,2)</f>
        <v>0.5</v>
      </c>
      <c r="H787" s="11" t="str">
        <f>IF(AND(A787=Результаты!$A$3,B787=Результаты!$B$3,C787=Результаты!$C$3),"Отбор","")</f>
        <v/>
      </c>
      <c r="I787" s="10"/>
    </row>
    <row r="788" spans="1:9" x14ac:dyDescent="0.25">
      <c r="A788" s="8"/>
      <c r="B788" s="8"/>
      <c r="C788" s="8"/>
      <c r="D788" s="8"/>
      <c r="E788" s="9"/>
      <c r="F788" s="11" t="str">
        <f t="shared" si="12"/>
        <v>ТМ</v>
      </c>
      <c r="G788" s="11">
        <f>VLOOKUP(HOUR(E788)+MINUTE(E788),Для_расчетов!$E$4:$F$15,2)</f>
        <v>0.5</v>
      </c>
      <c r="H788" s="11" t="str">
        <f>IF(AND(A788=Результаты!$A$3,B788=Результаты!$B$3,C788=Результаты!$C$3),"Отбор","")</f>
        <v/>
      </c>
      <c r="I788" s="10"/>
    </row>
    <row r="789" spans="1:9" x14ac:dyDescent="0.25">
      <c r="A789" s="8"/>
      <c r="B789" s="8"/>
      <c r="C789" s="8"/>
      <c r="D789" s="8"/>
      <c r="E789" s="9"/>
      <c r="F789" s="11" t="str">
        <f t="shared" si="12"/>
        <v>ТМ</v>
      </c>
      <c r="G789" s="11">
        <f>VLOOKUP(HOUR(E789)+MINUTE(E789),Для_расчетов!$E$4:$F$15,2)</f>
        <v>0.5</v>
      </c>
      <c r="H789" s="11" t="str">
        <f>IF(AND(A789=Результаты!$A$3,B789=Результаты!$B$3,C789=Результаты!$C$3),"Отбор","")</f>
        <v/>
      </c>
      <c r="I789" s="10"/>
    </row>
    <row r="790" spans="1:9" x14ac:dyDescent="0.25">
      <c r="A790" s="8"/>
      <c r="B790" s="8"/>
      <c r="C790" s="8"/>
      <c r="D790" s="8"/>
      <c r="E790" s="9"/>
      <c r="F790" s="11" t="str">
        <f t="shared" si="12"/>
        <v>ТМ</v>
      </c>
      <c r="G790" s="11">
        <f>VLOOKUP(HOUR(E790)+MINUTE(E790),Для_расчетов!$E$4:$F$15,2)</f>
        <v>0.5</v>
      </c>
      <c r="H790" s="11" t="str">
        <f>IF(AND(A790=Результаты!$A$3,B790=Результаты!$B$3,C790=Результаты!$C$3),"Отбор","")</f>
        <v/>
      </c>
      <c r="I790" s="10"/>
    </row>
    <row r="791" spans="1:9" x14ac:dyDescent="0.25">
      <c r="A791" s="8"/>
      <c r="B791" s="8"/>
      <c r="C791" s="8"/>
      <c r="D791" s="8"/>
      <c r="E791" s="9"/>
      <c r="F791" s="11" t="str">
        <f t="shared" si="12"/>
        <v>ТМ</v>
      </c>
      <c r="G791" s="11">
        <f>VLOOKUP(HOUR(E791)+MINUTE(E791),Для_расчетов!$E$4:$F$15,2)</f>
        <v>0.5</v>
      </c>
      <c r="H791" s="11" t="str">
        <f>IF(AND(A791=Результаты!$A$3,B791=Результаты!$B$3,C791=Результаты!$C$3),"Отбор","")</f>
        <v/>
      </c>
      <c r="I791" s="10"/>
    </row>
    <row r="792" spans="1:9" x14ac:dyDescent="0.25">
      <c r="A792" s="8"/>
      <c r="B792" s="8"/>
      <c r="C792" s="8"/>
      <c r="D792" s="8"/>
      <c r="E792" s="9"/>
      <c r="F792" s="11" t="str">
        <f t="shared" si="12"/>
        <v>ТМ</v>
      </c>
      <c r="G792" s="11">
        <f>VLOOKUP(HOUR(E792)+MINUTE(E792),Для_расчетов!$E$4:$F$15,2)</f>
        <v>0.5</v>
      </c>
      <c r="H792" s="11" t="str">
        <f>IF(AND(A792=Результаты!$A$3,B792=Результаты!$B$3,C792=Результаты!$C$3),"Отбор","")</f>
        <v/>
      </c>
      <c r="I792" s="10"/>
    </row>
    <row r="793" spans="1:9" x14ac:dyDescent="0.25">
      <c r="A793" s="8"/>
      <c r="B793" s="8"/>
      <c r="C793" s="8"/>
      <c r="D793" s="8"/>
      <c r="E793" s="9"/>
      <c r="F793" s="11" t="str">
        <f t="shared" si="12"/>
        <v>ТМ</v>
      </c>
      <c r="G793" s="11">
        <f>VLOOKUP(HOUR(E793)+MINUTE(E793),Для_расчетов!$E$4:$F$15,2)</f>
        <v>0.5</v>
      </c>
      <c r="H793" s="11" t="str">
        <f>IF(AND(A793=Результаты!$A$3,B793=Результаты!$B$3,C793=Результаты!$C$3),"Отбор","")</f>
        <v/>
      </c>
      <c r="I793" s="10"/>
    </row>
    <row r="794" spans="1:9" x14ac:dyDescent="0.25">
      <c r="A794" s="8"/>
      <c r="B794" s="8"/>
      <c r="C794" s="8"/>
      <c r="D794" s="8"/>
      <c r="E794" s="9"/>
      <c r="F794" s="11" t="str">
        <f t="shared" si="12"/>
        <v>ТМ</v>
      </c>
      <c r="G794" s="11">
        <f>VLOOKUP(HOUR(E794)+MINUTE(E794),Для_расчетов!$E$4:$F$15,2)</f>
        <v>0.5</v>
      </c>
      <c r="H794" s="11" t="str">
        <f>IF(AND(A794=Результаты!$A$3,B794=Результаты!$B$3,C794=Результаты!$C$3),"Отбор","")</f>
        <v/>
      </c>
      <c r="I794" s="10"/>
    </row>
    <row r="795" spans="1:9" x14ac:dyDescent="0.25">
      <c r="A795" s="8"/>
      <c r="B795" s="8"/>
      <c r="C795" s="8"/>
      <c r="D795" s="8"/>
      <c r="E795" s="9"/>
      <c r="F795" s="11" t="str">
        <f t="shared" si="12"/>
        <v>ТМ</v>
      </c>
      <c r="G795" s="11">
        <f>VLOOKUP(HOUR(E795)+MINUTE(E795),Для_расчетов!$E$4:$F$15,2)</f>
        <v>0.5</v>
      </c>
      <c r="H795" s="11" t="str">
        <f>IF(AND(A795=Результаты!$A$3,B795=Результаты!$B$3,C795=Результаты!$C$3),"Отбор","")</f>
        <v/>
      </c>
      <c r="I795" s="10"/>
    </row>
    <row r="796" spans="1:9" x14ac:dyDescent="0.25">
      <c r="A796" s="8"/>
      <c r="B796" s="8"/>
      <c r="C796" s="8"/>
      <c r="D796" s="8"/>
      <c r="E796" s="9"/>
      <c r="F796" s="11" t="str">
        <f t="shared" si="12"/>
        <v>ТМ</v>
      </c>
      <c r="G796" s="11">
        <f>VLOOKUP(HOUR(E796)+MINUTE(E796),Для_расчетов!$E$4:$F$15,2)</f>
        <v>0.5</v>
      </c>
      <c r="H796" s="11" t="str">
        <f>IF(AND(A796=Результаты!$A$3,B796=Результаты!$B$3,C796=Результаты!$C$3),"Отбор","")</f>
        <v/>
      </c>
      <c r="I796" s="10"/>
    </row>
    <row r="797" spans="1:9" x14ac:dyDescent="0.25">
      <c r="A797" s="8"/>
      <c r="B797" s="8"/>
      <c r="C797" s="8"/>
      <c r="D797" s="8"/>
      <c r="E797" s="9"/>
      <c r="F797" s="11" t="str">
        <f t="shared" si="12"/>
        <v>ТМ</v>
      </c>
      <c r="G797" s="11">
        <f>VLOOKUP(HOUR(E797)+MINUTE(E797),Для_расчетов!$E$4:$F$15,2)</f>
        <v>0.5</v>
      </c>
      <c r="H797" s="11" t="str">
        <f>IF(AND(A797=Результаты!$A$3,B797=Результаты!$B$3,C797=Результаты!$C$3),"Отбор","")</f>
        <v/>
      </c>
      <c r="I797" s="10"/>
    </row>
    <row r="798" spans="1:9" x14ac:dyDescent="0.25">
      <c r="A798" s="8"/>
      <c r="B798" s="8"/>
      <c r="C798" s="8"/>
      <c r="D798" s="8"/>
      <c r="E798" s="9"/>
      <c r="F798" s="11" t="str">
        <f t="shared" si="12"/>
        <v>ТМ</v>
      </c>
      <c r="G798" s="11">
        <f>VLOOKUP(HOUR(E798)+MINUTE(E798),Для_расчетов!$E$4:$F$15,2)</f>
        <v>0.5</v>
      </c>
      <c r="H798" s="11" t="str">
        <f>IF(AND(A798=Результаты!$A$3,B798=Результаты!$B$3,C798=Результаты!$C$3),"Отбор","")</f>
        <v/>
      </c>
      <c r="I798" s="10"/>
    </row>
    <row r="799" spans="1:9" x14ac:dyDescent="0.25">
      <c r="A799" s="8"/>
      <c r="B799" s="8"/>
      <c r="C799" s="8"/>
      <c r="D799" s="8"/>
      <c r="E799" s="9"/>
      <c r="F799" s="11" t="str">
        <f t="shared" si="12"/>
        <v>ТМ</v>
      </c>
      <c r="G799" s="11">
        <f>VLOOKUP(HOUR(E799)+MINUTE(E799),Для_расчетов!$E$4:$F$15,2)</f>
        <v>0.5</v>
      </c>
      <c r="H799" s="11" t="str">
        <f>IF(AND(A799=Результаты!$A$3,B799=Результаты!$B$3,C799=Результаты!$C$3),"Отбор","")</f>
        <v/>
      </c>
      <c r="I799" s="10"/>
    </row>
    <row r="800" spans="1:9" x14ac:dyDescent="0.25">
      <c r="A800" s="8"/>
      <c r="B800" s="8"/>
      <c r="C800" s="8"/>
      <c r="D800" s="8"/>
      <c r="E800" s="9"/>
      <c r="F800" s="11" t="str">
        <f t="shared" si="12"/>
        <v>ТМ</v>
      </c>
      <c r="G800" s="11">
        <f>VLOOKUP(HOUR(E800)+MINUTE(E800),Для_расчетов!$E$4:$F$15,2)</f>
        <v>0.5</v>
      </c>
      <c r="H800" s="11" t="str">
        <f>IF(AND(A800=Результаты!$A$3,B800=Результаты!$B$3,C800=Результаты!$C$3),"Отбор","")</f>
        <v/>
      </c>
      <c r="I800" s="10"/>
    </row>
    <row r="801" spans="1:9" x14ac:dyDescent="0.25">
      <c r="A801" s="8"/>
      <c r="B801" s="8"/>
      <c r="C801" s="8"/>
      <c r="D801" s="8"/>
      <c r="E801" s="9"/>
      <c r="F801" s="11" t="str">
        <f t="shared" si="12"/>
        <v>ТМ</v>
      </c>
      <c r="G801" s="11">
        <f>VLOOKUP(HOUR(E801)+MINUTE(E801),Для_расчетов!$E$4:$F$15,2)</f>
        <v>0.5</v>
      </c>
      <c r="H801" s="11" t="str">
        <f>IF(AND(A801=Результаты!$A$3,B801=Результаты!$B$3,C801=Результаты!$C$3),"Отбор","")</f>
        <v/>
      </c>
      <c r="I801" s="10"/>
    </row>
    <row r="802" spans="1:9" x14ac:dyDescent="0.25">
      <c r="A802" s="8"/>
      <c r="B802" s="8"/>
      <c r="C802" s="8"/>
      <c r="D802" s="8"/>
      <c r="E802" s="9"/>
      <c r="F802" s="11" t="str">
        <f t="shared" si="12"/>
        <v>ТМ</v>
      </c>
      <c r="G802" s="11">
        <f>VLOOKUP(HOUR(E802)+MINUTE(E802),Для_расчетов!$E$4:$F$15,2)</f>
        <v>0.5</v>
      </c>
      <c r="H802" s="11" t="str">
        <f>IF(AND(A802=Результаты!$A$3,B802=Результаты!$B$3,C802=Результаты!$C$3),"Отбор","")</f>
        <v/>
      </c>
      <c r="I802" s="10"/>
    </row>
    <row r="803" spans="1:9" x14ac:dyDescent="0.25">
      <c r="A803" s="8"/>
      <c r="B803" s="8"/>
      <c r="C803" s="8"/>
      <c r="D803" s="8"/>
      <c r="E803" s="9"/>
      <c r="F803" s="11" t="str">
        <f t="shared" si="12"/>
        <v>ТМ</v>
      </c>
      <c r="G803" s="11">
        <f>VLOOKUP(HOUR(E803)+MINUTE(E803),Для_расчетов!$E$4:$F$15,2)</f>
        <v>0.5</v>
      </c>
      <c r="H803" s="11" t="str">
        <f>IF(AND(A803=Результаты!$A$3,B803=Результаты!$B$3,C803=Результаты!$C$3),"Отбор","")</f>
        <v/>
      </c>
      <c r="I803" s="10"/>
    </row>
    <row r="804" spans="1:9" x14ac:dyDescent="0.25">
      <c r="A804" s="8"/>
      <c r="B804" s="8"/>
      <c r="C804" s="8"/>
      <c r="D804" s="8"/>
      <c r="E804" s="9"/>
      <c r="F804" s="11" t="str">
        <f t="shared" si="12"/>
        <v>ТМ</v>
      </c>
      <c r="G804" s="11">
        <f>VLOOKUP(HOUR(E804)+MINUTE(E804),Для_расчетов!$E$4:$F$15,2)</f>
        <v>0.5</v>
      </c>
      <c r="H804" s="11" t="str">
        <f>IF(AND(A804=Результаты!$A$3,B804=Результаты!$B$3,C804=Результаты!$C$3),"Отбор","")</f>
        <v/>
      </c>
      <c r="I804" s="10"/>
    </row>
    <row r="805" spans="1:9" x14ac:dyDescent="0.25">
      <c r="A805" s="8"/>
      <c r="B805" s="8"/>
      <c r="C805" s="8"/>
      <c r="D805" s="8"/>
      <c r="E805" s="9"/>
      <c r="F805" s="11" t="str">
        <f t="shared" si="12"/>
        <v>ТМ</v>
      </c>
      <c r="G805" s="11">
        <f>VLOOKUP(HOUR(E805)+MINUTE(E805),Для_расчетов!$E$4:$F$15,2)</f>
        <v>0.5</v>
      </c>
      <c r="H805" s="11" t="str">
        <f>IF(AND(A805=Результаты!$A$3,B805=Результаты!$B$3,C805=Результаты!$C$3),"Отбор","")</f>
        <v/>
      </c>
      <c r="I805" s="10"/>
    </row>
    <row r="806" spans="1:9" x14ac:dyDescent="0.25">
      <c r="A806" s="8"/>
      <c r="B806" s="8"/>
      <c r="C806" s="8"/>
      <c r="D806" s="8"/>
      <c r="E806" s="9"/>
      <c r="F806" s="11" t="str">
        <f t="shared" si="12"/>
        <v>ТМ</v>
      </c>
      <c r="G806" s="11">
        <f>VLOOKUP(HOUR(E806)+MINUTE(E806),Для_расчетов!$E$4:$F$15,2)</f>
        <v>0.5</v>
      </c>
      <c r="H806" s="11" t="str">
        <f>IF(AND(A806=Результаты!$A$3,B806=Результаты!$B$3,C806=Результаты!$C$3),"Отбор","")</f>
        <v/>
      </c>
      <c r="I806" s="10"/>
    </row>
    <row r="807" spans="1:9" x14ac:dyDescent="0.25">
      <c r="A807" s="8"/>
      <c r="B807" s="8"/>
      <c r="C807" s="8"/>
      <c r="D807" s="8"/>
      <c r="E807" s="9"/>
      <c r="F807" s="11" t="str">
        <f t="shared" si="12"/>
        <v>ТМ</v>
      </c>
      <c r="G807" s="11">
        <f>VLOOKUP(HOUR(E807)+MINUTE(E807),Для_расчетов!$E$4:$F$15,2)</f>
        <v>0.5</v>
      </c>
      <c r="H807" s="11" t="str">
        <f>IF(AND(A807=Результаты!$A$3,B807=Результаты!$B$3,C807=Результаты!$C$3),"Отбор","")</f>
        <v/>
      </c>
      <c r="I807" s="10"/>
    </row>
    <row r="808" spans="1:9" x14ac:dyDescent="0.25">
      <c r="A808" s="8"/>
      <c r="B808" s="8"/>
      <c r="C808" s="8"/>
      <c r="D808" s="8"/>
      <c r="E808" s="9"/>
      <c r="F808" s="11" t="str">
        <f t="shared" si="12"/>
        <v>ТМ</v>
      </c>
      <c r="G808" s="11">
        <f>VLOOKUP(HOUR(E808)+MINUTE(E808),Для_расчетов!$E$4:$F$15,2)</f>
        <v>0.5</v>
      </c>
      <c r="H808" s="11" t="str">
        <f>IF(AND(A808=Результаты!$A$3,B808=Результаты!$B$3,C808=Результаты!$C$3),"Отбор","")</f>
        <v/>
      </c>
      <c r="I808" s="10"/>
    </row>
    <row r="809" spans="1:9" x14ac:dyDescent="0.25">
      <c r="A809" s="8"/>
      <c r="B809" s="8"/>
      <c r="C809" s="8"/>
      <c r="D809" s="8"/>
      <c r="E809" s="9"/>
      <c r="F809" s="11" t="str">
        <f t="shared" si="12"/>
        <v>ТМ</v>
      </c>
      <c r="G809" s="11">
        <f>VLOOKUP(HOUR(E809)+MINUTE(E809),Для_расчетов!$E$4:$F$15,2)</f>
        <v>0.5</v>
      </c>
      <c r="H809" s="11" t="str">
        <f>IF(AND(A809=Результаты!$A$3,B809=Результаты!$B$3,C809=Результаты!$C$3),"Отбор","")</f>
        <v/>
      </c>
      <c r="I809" s="10"/>
    </row>
    <row r="810" spans="1:9" x14ac:dyDescent="0.25">
      <c r="A810" s="8"/>
      <c r="B810" s="8"/>
      <c r="C810" s="8"/>
      <c r="D810" s="8"/>
      <c r="E810" s="9"/>
      <c r="F810" s="11" t="str">
        <f t="shared" si="12"/>
        <v>ТМ</v>
      </c>
      <c r="G810" s="11">
        <f>VLOOKUP(HOUR(E810)+MINUTE(E810),Для_расчетов!$E$4:$F$15,2)</f>
        <v>0.5</v>
      </c>
      <c r="H810" s="11" t="str">
        <f>IF(AND(A810=Результаты!$A$3,B810=Результаты!$B$3,C810=Результаты!$C$3),"Отбор","")</f>
        <v/>
      </c>
      <c r="I810" s="10"/>
    </row>
    <row r="811" spans="1:9" x14ac:dyDescent="0.25">
      <c r="A811" s="8"/>
      <c r="B811" s="8"/>
      <c r="C811" s="8"/>
      <c r="D811" s="8"/>
      <c r="E811" s="9"/>
      <c r="F811" s="11" t="str">
        <f t="shared" si="12"/>
        <v>ТМ</v>
      </c>
      <c r="G811" s="11">
        <f>VLOOKUP(HOUR(E811)+MINUTE(E811),Для_расчетов!$E$4:$F$15,2)</f>
        <v>0.5</v>
      </c>
      <c r="H811" s="11" t="str">
        <f>IF(AND(A811=Результаты!$A$3,B811=Результаты!$B$3,C811=Результаты!$C$3),"Отбор","")</f>
        <v/>
      </c>
      <c r="I811" s="10"/>
    </row>
    <row r="812" spans="1:9" x14ac:dyDescent="0.25">
      <c r="A812" s="8"/>
      <c r="B812" s="8"/>
      <c r="C812" s="8"/>
      <c r="D812" s="8"/>
      <c r="E812" s="9"/>
      <c r="F812" s="11" t="str">
        <f t="shared" si="12"/>
        <v>ТМ</v>
      </c>
      <c r="G812" s="11">
        <f>VLOOKUP(HOUR(E812)+MINUTE(E812),Для_расчетов!$E$4:$F$15,2)</f>
        <v>0.5</v>
      </c>
      <c r="H812" s="11" t="str">
        <f>IF(AND(A812=Результаты!$A$3,B812=Результаты!$B$3,C812=Результаты!$C$3),"Отбор","")</f>
        <v/>
      </c>
      <c r="I812" s="10"/>
    </row>
    <row r="813" spans="1:9" x14ac:dyDescent="0.25">
      <c r="A813" s="8"/>
      <c r="B813" s="8"/>
      <c r="C813" s="8"/>
      <c r="D813" s="8"/>
      <c r="E813" s="9"/>
      <c r="F813" s="11" t="str">
        <f t="shared" si="12"/>
        <v>ТМ</v>
      </c>
      <c r="G813" s="11">
        <f>VLOOKUP(HOUR(E813)+MINUTE(E813),Для_расчетов!$E$4:$F$15,2)</f>
        <v>0.5</v>
      </c>
      <c r="H813" s="11" t="str">
        <f>IF(AND(A813=Результаты!$A$3,B813=Результаты!$B$3,C813=Результаты!$C$3),"Отбор","")</f>
        <v/>
      </c>
      <c r="I813" s="10"/>
    </row>
    <row r="814" spans="1:9" x14ac:dyDescent="0.25">
      <c r="A814" s="8"/>
      <c r="B814" s="8"/>
      <c r="C814" s="8"/>
      <c r="D814" s="8"/>
      <c r="E814" s="9"/>
      <c r="F814" s="11" t="str">
        <f t="shared" si="12"/>
        <v>ТМ</v>
      </c>
      <c r="G814" s="11">
        <f>VLOOKUP(HOUR(E814)+MINUTE(E814),Для_расчетов!$E$4:$F$15,2)</f>
        <v>0.5</v>
      </c>
      <c r="H814" s="11" t="str">
        <f>IF(AND(A814=Результаты!$A$3,B814=Результаты!$B$3,C814=Результаты!$C$3),"Отбор","")</f>
        <v/>
      </c>
      <c r="I814" s="10"/>
    </row>
    <row r="815" spans="1:9" x14ac:dyDescent="0.25">
      <c r="A815" s="8"/>
      <c r="B815" s="8"/>
      <c r="C815" s="8"/>
      <c r="D815" s="8"/>
      <c r="E815" s="9"/>
      <c r="F815" s="11" t="str">
        <f t="shared" si="12"/>
        <v>ТМ</v>
      </c>
      <c r="G815" s="11">
        <f>VLOOKUP(HOUR(E815)+MINUTE(E815),Для_расчетов!$E$4:$F$15,2)</f>
        <v>0.5</v>
      </c>
      <c r="H815" s="11" t="str">
        <f>IF(AND(A815=Результаты!$A$3,B815=Результаты!$B$3,C815=Результаты!$C$3),"Отбор","")</f>
        <v/>
      </c>
      <c r="I815" s="10"/>
    </row>
    <row r="816" spans="1:9" x14ac:dyDescent="0.25">
      <c r="A816" s="8"/>
      <c r="B816" s="8"/>
      <c r="C816" s="8"/>
      <c r="D816" s="8"/>
      <c r="E816" s="9"/>
      <c r="F816" s="11" t="str">
        <f t="shared" si="12"/>
        <v>ТМ</v>
      </c>
      <c r="G816" s="11">
        <f>VLOOKUP(HOUR(E816)+MINUTE(E816),Для_расчетов!$E$4:$F$15,2)</f>
        <v>0.5</v>
      </c>
      <c r="H816" s="11" t="str">
        <f>IF(AND(A816=Результаты!$A$3,B816=Результаты!$B$3,C816=Результаты!$C$3),"Отбор","")</f>
        <v/>
      </c>
      <c r="I816" s="10"/>
    </row>
    <row r="817" spans="1:9" x14ac:dyDescent="0.25">
      <c r="A817" s="8"/>
      <c r="B817" s="8"/>
      <c r="C817" s="8"/>
      <c r="D817" s="8"/>
      <c r="E817" s="9"/>
      <c r="F817" s="11" t="str">
        <f t="shared" si="12"/>
        <v>ТМ</v>
      </c>
      <c r="G817" s="11">
        <f>VLOOKUP(HOUR(E817)+MINUTE(E817),Для_расчетов!$E$4:$F$15,2)</f>
        <v>0.5</v>
      </c>
      <c r="H817" s="11" t="str">
        <f>IF(AND(A817=Результаты!$A$3,B817=Результаты!$B$3,C817=Результаты!$C$3),"Отбор","")</f>
        <v/>
      </c>
      <c r="I817" s="10"/>
    </row>
    <row r="818" spans="1:9" x14ac:dyDescent="0.25">
      <c r="A818" s="8"/>
      <c r="B818" s="8"/>
      <c r="C818" s="8"/>
      <c r="D818" s="8"/>
      <c r="E818" s="9"/>
      <c r="F818" s="11" t="str">
        <f t="shared" si="12"/>
        <v>ТМ</v>
      </c>
      <c r="G818" s="11">
        <f>VLOOKUP(HOUR(E818)+MINUTE(E818),Для_расчетов!$E$4:$F$15,2)</f>
        <v>0.5</v>
      </c>
      <c r="H818" s="11" t="str">
        <f>IF(AND(A818=Результаты!$A$3,B818=Результаты!$B$3,C818=Результаты!$C$3),"Отбор","")</f>
        <v/>
      </c>
      <c r="I818" s="10"/>
    </row>
    <row r="819" spans="1:9" x14ac:dyDescent="0.25">
      <c r="A819" s="8"/>
      <c r="B819" s="8"/>
      <c r="C819" s="8"/>
      <c r="D819" s="8"/>
      <c r="E819" s="9"/>
      <c r="F819" s="11" t="str">
        <f t="shared" si="12"/>
        <v>ТМ</v>
      </c>
      <c r="G819" s="11">
        <f>VLOOKUP(HOUR(E819)+MINUTE(E819),Для_расчетов!$E$4:$F$15,2)</f>
        <v>0.5</v>
      </c>
      <c r="H819" s="11" t="str">
        <f>IF(AND(A819=Результаты!$A$3,B819=Результаты!$B$3,C819=Результаты!$C$3),"Отбор","")</f>
        <v/>
      </c>
      <c r="I819" s="10"/>
    </row>
    <row r="820" spans="1:9" x14ac:dyDescent="0.25">
      <c r="A820" s="8"/>
      <c r="B820" s="8"/>
      <c r="C820" s="8"/>
      <c r="D820" s="8"/>
      <c r="E820" s="9"/>
      <c r="F820" s="11" t="str">
        <f t="shared" si="12"/>
        <v>ТМ</v>
      </c>
      <c r="G820" s="11">
        <f>VLOOKUP(HOUR(E820)+MINUTE(E820),Для_расчетов!$E$4:$F$15,2)</f>
        <v>0.5</v>
      </c>
      <c r="H820" s="11" t="str">
        <f>IF(AND(A820=Результаты!$A$3,B820=Результаты!$B$3,C820=Результаты!$C$3),"Отбор","")</f>
        <v/>
      </c>
      <c r="I820" s="10"/>
    </row>
    <row r="821" spans="1:9" x14ac:dyDescent="0.25">
      <c r="A821" s="8"/>
      <c r="B821" s="8"/>
      <c r="C821" s="8"/>
      <c r="D821" s="8"/>
      <c r="E821" s="9"/>
      <c r="F821" s="11" t="str">
        <f t="shared" si="12"/>
        <v>ТМ</v>
      </c>
      <c r="G821" s="11">
        <f>VLOOKUP(HOUR(E821)+MINUTE(E821),Для_расчетов!$E$4:$F$15,2)</f>
        <v>0.5</v>
      </c>
      <c r="H821" s="11" t="str">
        <f>IF(AND(A821=Результаты!$A$3,B821=Результаты!$B$3,C821=Результаты!$C$3),"Отбор","")</f>
        <v/>
      </c>
      <c r="I821" s="10"/>
    </row>
    <row r="822" spans="1:9" x14ac:dyDescent="0.25">
      <c r="A822" s="8"/>
      <c r="B822" s="8"/>
      <c r="C822" s="8"/>
      <c r="D822" s="8"/>
      <c r="E822" s="9"/>
      <c r="F822" s="11" t="str">
        <f t="shared" si="12"/>
        <v>ТМ</v>
      </c>
      <c r="G822" s="11">
        <f>VLOOKUP(HOUR(E822)+MINUTE(E822),Для_расчетов!$E$4:$F$15,2)</f>
        <v>0.5</v>
      </c>
      <c r="H822" s="11" t="str">
        <f>IF(AND(A822=Результаты!$A$3,B822=Результаты!$B$3,C822=Результаты!$C$3),"Отбор","")</f>
        <v/>
      </c>
      <c r="I822" s="10"/>
    </row>
    <row r="823" spans="1:9" x14ac:dyDescent="0.25">
      <c r="A823" s="8"/>
      <c r="B823" s="8"/>
      <c r="C823" s="8"/>
      <c r="D823" s="8"/>
      <c r="E823" s="9"/>
      <c r="F823" s="11" t="str">
        <f t="shared" si="12"/>
        <v>ТМ</v>
      </c>
      <c r="G823" s="11">
        <f>VLOOKUP(HOUR(E823)+MINUTE(E823),Для_расчетов!$E$4:$F$15,2)</f>
        <v>0.5</v>
      </c>
      <c r="H823" s="11" t="str">
        <f>IF(AND(A823=Результаты!$A$3,B823=Результаты!$B$3,C823=Результаты!$C$3),"Отбор","")</f>
        <v/>
      </c>
      <c r="I823" s="10"/>
    </row>
    <row r="824" spans="1:9" x14ac:dyDescent="0.25">
      <c r="A824" s="8"/>
      <c r="B824" s="8"/>
      <c r="C824" s="8"/>
      <c r="D824" s="8"/>
      <c r="E824" s="9"/>
      <c r="F824" s="11" t="str">
        <f t="shared" si="12"/>
        <v>ТМ</v>
      </c>
      <c r="G824" s="11">
        <f>VLOOKUP(HOUR(E824)+MINUTE(E824),Для_расчетов!$E$4:$F$15,2)</f>
        <v>0.5</v>
      </c>
      <c r="H824" s="11" t="str">
        <f>IF(AND(A824=Результаты!$A$3,B824=Результаты!$B$3,C824=Результаты!$C$3),"Отбор","")</f>
        <v/>
      </c>
      <c r="I824" s="10"/>
    </row>
    <row r="825" spans="1:9" x14ac:dyDescent="0.25">
      <c r="A825" s="8"/>
      <c r="B825" s="8"/>
      <c r="C825" s="8"/>
      <c r="D825" s="8"/>
      <c r="E825" s="9"/>
      <c r="F825" s="11" t="str">
        <f t="shared" si="12"/>
        <v>ТМ</v>
      </c>
      <c r="G825" s="11">
        <f>VLOOKUP(HOUR(E825)+MINUTE(E825),Для_расчетов!$E$4:$F$15,2)</f>
        <v>0.5</v>
      </c>
      <c r="H825" s="11" t="str">
        <f>IF(AND(A825=Результаты!$A$3,B825=Результаты!$B$3,C825=Результаты!$C$3),"Отбор","")</f>
        <v/>
      </c>
      <c r="I825" s="10"/>
    </row>
    <row r="826" spans="1:9" x14ac:dyDescent="0.25">
      <c r="A826" s="8"/>
      <c r="B826" s="8"/>
      <c r="C826" s="8"/>
      <c r="D826" s="8"/>
      <c r="E826" s="9"/>
      <c r="F826" s="11" t="str">
        <f t="shared" si="12"/>
        <v>ТМ</v>
      </c>
      <c r="G826" s="11">
        <f>VLOOKUP(HOUR(E826)+MINUTE(E826),Для_расчетов!$E$4:$F$15,2)</f>
        <v>0.5</v>
      </c>
      <c r="H826" s="11" t="str">
        <f>IF(AND(A826=Результаты!$A$3,B826=Результаты!$B$3,C826=Результаты!$C$3),"Отбор","")</f>
        <v/>
      </c>
      <c r="I826" s="10"/>
    </row>
    <row r="827" spans="1:9" x14ac:dyDescent="0.25">
      <c r="A827" s="8"/>
      <c r="B827" s="8"/>
      <c r="C827" s="8"/>
      <c r="D827" s="8"/>
      <c r="E827" s="9"/>
      <c r="F827" s="11" t="str">
        <f t="shared" si="12"/>
        <v>ТМ</v>
      </c>
      <c r="G827" s="11">
        <f>VLOOKUP(HOUR(E827)+MINUTE(E827),Для_расчетов!$E$4:$F$15,2)</f>
        <v>0.5</v>
      </c>
      <c r="H827" s="11" t="str">
        <f>IF(AND(A827=Результаты!$A$3,B827=Результаты!$B$3,C827=Результаты!$C$3),"Отбор","")</f>
        <v/>
      </c>
      <c r="I827" s="10"/>
    </row>
    <row r="828" spans="1:9" x14ac:dyDescent="0.25">
      <c r="A828" s="8"/>
      <c r="B828" s="8"/>
      <c r="C828" s="8"/>
      <c r="D828" s="8"/>
      <c r="E828" s="9"/>
      <c r="F828" s="11" t="str">
        <f t="shared" si="12"/>
        <v>ТМ</v>
      </c>
      <c r="G828" s="11">
        <f>VLOOKUP(HOUR(E828)+MINUTE(E828),Для_расчетов!$E$4:$F$15,2)</f>
        <v>0.5</v>
      </c>
      <c r="H828" s="11" t="str">
        <f>IF(AND(A828=Результаты!$A$3,B828=Результаты!$B$3,C828=Результаты!$C$3),"Отбор","")</f>
        <v/>
      </c>
      <c r="I828" s="10"/>
    </row>
    <row r="829" spans="1:9" x14ac:dyDescent="0.25">
      <c r="A829" s="8"/>
      <c r="B829" s="8"/>
      <c r="C829" s="8"/>
      <c r="D829" s="8"/>
      <c r="E829" s="9"/>
      <c r="F829" s="11" t="str">
        <f t="shared" si="12"/>
        <v>ТМ</v>
      </c>
      <c r="G829" s="11">
        <f>VLOOKUP(HOUR(E829)+MINUTE(E829),Для_расчетов!$E$4:$F$15,2)</f>
        <v>0.5</v>
      </c>
      <c r="H829" s="11" t="str">
        <f>IF(AND(A829=Результаты!$A$3,B829=Результаты!$B$3,C829=Результаты!$C$3),"Отбор","")</f>
        <v/>
      </c>
      <c r="I829" s="10"/>
    </row>
    <row r="830" spans="1:9" x14ac:dyDescent="0.25">
      <c r="A830" s="8"/>
      <c r="B830" s="8"/>
      <c r="C830" s="8"/>
      <c r="D830" s="8"/>
      <c r="E830" s="9"/>
      <c r="F830" s="11" t="str">
        <f t="shared" si="12"/>
        <v>ТМ</v>
      </c>
      <c r="G830" s="11">
        <f>VLOOKUP(HOUR(E830)+MINUTE(E830),Для_расчетов!$E$4:$F$15,2)</f>
        <v>0.5</v>
      </c>
      <c r="H830" s="11" t="str">
        <f>IF(AND(A830=Результаты!$A$3,B830=Результаты!$B$3,C830=Результаты!$C$3),"Отбор","")</f>
        <v/>
      </c>
      <c r="I830" s="10"/>
    </row>
    <row r="831" spans="1:9" x14ac:dyDescent="0.25">
      <c r="A831" s="8"/>
      <c r="B831" s="8"/>
      <c r="C831" s="8"/>
      <c r="D831" s="8"/>
      <c r="E831" s="9"/>
      <c r="F831" s="11" t="str">
        <f t="shared" si="12"/>
        <v>ТМ</v>
      </c>
      <c r="G831" s="11">
        <f>VLOOKUP(HOUR(E831)+MINUTE(E831),Для_расчетов!$E$4:$F$15,2)</f>
        <v>0.5</v>
      </c>
      <c r="H831" s="11" t="str">
        <f>IF(AND(A831=Результаты!$A$3,B831=Результаты!$B$3,C831=Результаты!$C$3),"Отбор","")</f>
        <v/>
      </c>
      <c r="I831" s="10"/>
    </row>
    <row r="832" spans="1:9" x14ac:dyDescent="0.25">
      <c r="A832" s="8"/>
      <c r="B832" s="8"/>
      <c r="C832" s="8"/>
      <c r="D832" s="8"/>
      <c r="E832" s="9"/>
      <c r="F832" s="11" t="str">
        <f t="shared" si="12"/>
        <v>ТМ</v>
      </c>
      <c r="G832" s="11">
        <f>VLOOKUP(HOUR(E832)+MINUTE(E832),Для_расчетов!$E$4:$F$15,2)</f>
        <v>0.5</v>
      </c>
      <c r="H832" s="11" t="str">
        <f>IF(AND(A832=Результаты!$A$3,B832=Результаты!$B$3,C832=Результаты!$C$3),"Отбор","")</f>
        <v/>
      </c>
      <c r="I832" s="10"/>
    </row>
    <row r="833" spans="1:9" x14ac:dyDescent="0.25">
      <c r="A833" s="8"/>
      <c r="B833" s="8"/>
      <c r="C833" s="8"/>
      <c r="D833" s="8"/>
      <c r="E833" s="9"/>
      <c r="F833" s="11" t="str">
        <f t="shared" si="12"/>
        <v>ТМ</v>
      </c>
      <c r="G833" s="11">
        <f>VLOOKUP(HOUR(E833)+MINUTE(E833),Для_расчетов!$E$4:$F$15,2)</f>
        <v>0.5</v>
      </c>
      <c r="H833" s="11" t="str">
        <f>IF(AND(A833=Результаты!$A$3,B833=Результаты!$B$3,C833=Результаты!$C$3),"Отбор","")</f>
        <v/>
      </c>
      <c r="I833" s="10"/>
    </row>
    <row r="834" spans="1:9" x14ac:dyDescent="0.25">
      <c r="A834" s="8"/>
      <c r="B834" s="8"/>
      <c r="C834" s="8"/>
      <c r="D834" s="8"/>
      <c r="E834" s="9"/>
      <c r="F834" s="11" t="str">
        <f t="shared" ref="F834:F897" si="13">IF(HOUR(E834)+MINUTE(E834)&gt;2,"ТБ","ТМ")</f>
        <v>ТМ</v>
      </c>
      <c r="G834" s="11">
        <f>VLOOKUP(HOUR(E834)+MINUTE(E834),Для_расчетов!$E$4:$F$15,2)</f>
        <v>0.5</v>
      </c>
      <c r="H834" s="11" t="str">
        <f>IF(AND(A834=Результаты!$A$3,B834=Результаты!$B$3,C834=Результаты!$C$3),"Отбор","")</f>
        <v/>
      </c>
      <c r="I834" s="10"/>
    </row>
    <row r="835" spans="1:9" x14ac:dyDescent="0.25">
      <c r="A835" s="8"/>
      <c r="B835" s="8"/>
      <c r="C835" s="8"/>
      <c r="D835" s="8"/>
      <c r="E835" s="9"/>
      <c r="F835" s="11" t="str">
        <f t="shared" si="13"/>
        <v>ТМ</v>
      </c>
      <c r="G835" s="11">
        <f>VLOOKUP(HOUR(E835)+MINUTE(E835),Для_расчетов!$E$4:$F$15,2)</f>
        <v>0.5</v>
      </c>
      <c r="H835" s="11" t="str">
        <f>IF(AND(A835=Результаты!$A$3,B835=Результаты!$B$3,C835=Результаты!$C$3),"Отбор","")</f>
        <v/>
      </c>
      <c r="I835" s="10"/>
    </row>
    <row r="836" spans="1:9" x14ac:dyDescent="0.25">
      <c r="A836" s="8"/>
      <c r="B836" s="8"/>
      <c r="C836" s="8"/>
      <c r="D836" s="8"/>
      <c r="E836" s="9"/>
      <c r="F836" s="11" t="str">
        <f t="shared" si="13"/>
        <v>ТМ</v>
      </c>
      <c r="G836" s="11">
        <f>VLOOKUP(HOUR(E836)+MINUTE(E836),Для_расчетов!$E$4:$F$15,2)</f>
        <v>0.5</v>
      </c>
      <c r="H836" s="11" t="str">
        <f>IF(AND(A836=Результаты!$A$3,B836=Результаты!$B$3,C836=Результаты!$C$3),"Отбор","")</f>
        <v/>
      </c>
      <c r="I836" s="10"/>
    </row>
    <row r="837" spans="1:9" x14ac:dyDescent="0.25">
      <c r="A837" s="8"/>
      <c r="B837" s="8"/>
      <c r="C837" s="8"/>
      <c r="D837" s="8"/>
      <c r="E837" s="9"/>
      <c r="F837" s="11" t="str">
        <f t="shared" si="13"/>
        <v>ТМ</v>
      </c>
      <c r="G837" s="11">
        <f>VLOOKUP(HOUR(E837)+MINUTE(E837),Для_расчетов!$E$4:$F$15,2)</f>
        <v>0.5</v>
      </c>
      <c r="H837" s="11" t="str">
        <f>IF(AND(A837=Результаты!$A$3,B837=Результаты!$B$3,C837=Результаты!$C$3),"Отбор","")</f>
        <v/>
      </c>
      <c r="I837" s="10"/>
    </row>
    <row r="838" spans="1:9" x14ac:dyDescent="0.25">
      <c r="A838" s="8"/>
      <c r="B838" s="8"/>
      <c r="C838" s="8"/>
      <c r="D838" s="8"/>
      <c r="E838" s="9"/>
      <c r="F838" s="11" t="str">
        <f t="shared" si="13"/>
        <v>ТМ</v>
      </c>
      <c r="G838" s="11">
        <f>VLOOKUP(HOUR(E838)+MINUTE(E838),Для_расчетов!$E$4:$F$15,2)</f>
        <v>0.5</v>
      </c>
      <c r="H838" s="11" t="str">
        <f>IF(AND(A838=Результаты!$A$3,B838=Результаты!$B$3,C838=Результаты!$C$3),"Отбор","")</f>
        <v/>
      </c>
      <c r="I838" s="10"/>
    </row>
    <row r="839" spans="1:9" x14ac:dyDescent="0.25">
      <c r="A839" s="8"/>
      <c r="B839" s="8"/>
      <c r="C839" s="8"/>
      <c r="D839" s="8"/>
      <c r="E839" s="9"/>
      <c r="F839" s="11" t="str">
        <f t="shared" si="13"/>
        <v>ТМ</v>
      </c>
      <c r="G839" s="11">
        <f>VLOOKUP(HOUR(E839)+MINUTE(E839),Для_расчетов!$E$4:$F$15,2)</f>
        <v>0.5</v>
      </c>
      <c r="H839" s="11" t="str">
        <f>IF(AND(A839=Результаты!$A$3,B839=Результаты!$B$3,C839=Результаты!$C$3),"Отбор","")</f>
        <v/>
      </c>
      <c r="I839" s="10"/>
    </row>
    <row r="840" spans="1:9" x14ac:dyDescent="0.25">
      <c r="A840" s="8"/>
      <c r="B840" s="8"/>
      <c r="C840" s="8"/>
      <c r="D840" s="8"/>
      <c r="E840" s="9"/>
      <c r="F840" s="11" t="str">
        <f t="shared" si="13"/>
        <v>ТМ</v>
      </c>
      <c r="G840" s="11">
        <f>VLOOKUP(HOUR(E840)+MINUTE(E840),Для_расчетов!$E$4:$F$15,2)</f>
        <v>0.5</v>
      </c>
      <c r="H840" s="11" t="str">
        <f>IF(AND(A840=Результаты!$A$3,B840=Результаты!$B$3,C840=Результаты!$C$3),"Отбор","")</f>
        <v/>
      </c>
      <c r="I840" s="10"/>
    </row>
    <row r="841" spans="1:9" x14ac:dyDescent="0.25">
      <c r="A841" s="8"/>
      <c r="B841" s="8"/>
      <c r="C841" s="8"/>
      <c r="D841" s="8"/>
      <c r="E841" s="9"/>
      <c r="F841" s="11" t="str">
        <f t="shared" si="13"/>
        <v>ТМ</v>
      </c>
      <c r="G841" s="11">
        <f>VLOOKUP(HOUR(E841)+MINUTE(E841),Для_расчетов!$E$4:$F$15,2)</f>
        <v>0.5</v>
      </c>
      <c r="H841" s="11" t="str">
        <f>IF(AND(A841=Результаты!$A$3,B841=Результаты!$B$3,C841=Результаты!$C$3),"Отбор","")</f>
        <v/>
      </c>
      <c r="I841" s="10"/>
    </row>
    <row r="842" spans="1:9" x14ac:dyDescent="0.25">
      <c r="A842" s="8"/>
      <c r="B842" s="8"/>
      <c r="C842" s="8"/>
      <c r="D842" s="8"/>
      <c r="E842" s="9"/>
      <c r="F842" s="11" t="str">
        <f t="shared" si="13"/>
        <v>ТМ</v>
      </c>
      <c r="G842" s="11">
        <f>VLOOKUP(HOUR(E842)+MINUTE(E842),Для_расчетов!$E$4:$F$15,2)</f>
        <v>0.5</v>
      </c>
      <c r="H842" s="11" t="str">
        <f>IF(AND(A842=Результаты!$A$3,B842=Результаты!$B$3,C842=Результаты!$C$3),"Отбор","")</f>
        <v/>
      </c>
      <c r="I842" s="10"/>
    </row>
    <row r="843" spans="1:9" x14ac:dyDescent="0.25">
      <c r="A843" s="8"/>
      <c r="B843" s="8"/>
      <c r="C843" s="8"/>
      <c r="D843" s="8"/>
      <c r="E843" s="9"/>
      <c r="F843" s="11" t="str">
        <f t="shared" si="13"/>
        <v>ТМ</v>
      </c>
      <c r="G843" s="11">
        <f>VLOOKUP(HOUR(E843)+MINUTE(E843),Для_расчетов!$E$4:$F$15,2)</f>
        <v>0.5</v>
      </c>
      <c r="H843" s="11" t="str">
        <f>IF(AND(A843=Результаты!$A$3,B843=Результаты!$B$3,C843=Результаты!$C$3),"Отбор","")</f>
        <v/>
      </c>
      <c r="I843" s="10"/>
    </row>
    <row r="844" spans="1:9" x14ac:dyDescent="0.25">
      <c r="A844" s="8"/>
      <c r="B844" s="8"/>
      <c r="C844" s="8"/>
      <c r="D844" s="8"/>
      <c r="E844" s="9"/>
      <c r="F844" s="11" t="str">
        <f t="shared" si="13"/>
        <v>ТМ</v>
      </c>
      <c r="G844" s="11">
        <f>VLOOKUP(HOUR(E844)+MINUTE(E844),Для_расчетов!$E$4:$F$15,2)</f>
        <v>0.5</v>
      </c>
      <c r="H844" s="11" t="str">
        <f>IF(AND(A844=Результаты!$A$3,B844=Результаты!$B$3,C844=Результаты!$C$3),"Отбор","")</f>
        <v/>
      </c>
      <c r="I844" s="10"/>
    </row>
    <row r="845" spans="1:9" x14ac:dyDescent="0.25">
      <c r="A845" s="8"/>
      <c r="B845" s="8"/>
      <c r="C845" s="8"/>
      <c r="D845" s="8"/>
      <c r="E845" s="9"/>
      <c r="F845" s="11" t="str">
        <f t="shared" si="13"/>
        <v>ТМ</v>
      </c>
      <c r="G845" s="11">
        <f>VLOOKUP(HOUR(E845)+MINUTE(E845),Для_расчетов!$E$4:$F$15,2)</f>
        <v>0.5</v>
      </c>
      <c r="H845" s="11" t="str">
        <f>IF(AND(A845=Результаты!$A$3,B845=Результаты!$B$3,C845=Результаты!$C$3),"Отбор","")</f>
        <v/>
      </c>
      <c r="I845" s="10"/>
    </row>
    <row r="846" spans="1:9" x14ac:dyDescent="0.25">
      <c r="A846" s="8"/>
      <c r="B846" s="8"/>
      <c r="C846" s="8"/>
      <c r="D846" s="8"/>
      <c r="E846" s="9"/>
      <c r="F846" s="11" t="str">
        <f t="shared" si="13"/>
        <v>ТМ</v>
      </c>
      <c r="G846" s="11">
        <f>VLOOKUP(HOUR(E846)+MINUTE(E846),Для_расчетов!$E$4:$F$15,2)</f>
        <v>0.5</v>
      </c>
      <c r="H846" s="11" t="str">
        <f>IF(AND(A846=Результаты!$A$3,B846=Результаты!$B$3,C846=Результаты!$C$3),"Отбор","")</f>
        <v/>
      </c>
      <c r="I846" s="10"/>
    </row>
    <row r="847" spans="1:9" x14ac:dyDescent="0.25">
      <c r="A847" s="8"/>
      <c r="B847" s="8"/>
      <c r="C847" s="8"/>
      <c r="D847" s="8"/>
      <c r="E847" s="9"/>
      <c r="F847" s="11" t="str">
        <f t="shared" si="13"/>
        <v>ТМ</v>
      </c>
      <c r="G847" s="11">
        <f>VLOOKUP(HOUR(E847)+MINUTE(E847),Для_расчетов!$E$4:$F$15,2)</f>
        <v>0.5</v>
      </c>
      <c r="H847" s="11" t="str">
        <f>IF(AND(A847=Результаты!$A$3,B847=Результаты!$B$3,C847=Результаты!$C$3),"Отбор","")</f>
        <v/>
      </c>
      <c r="I847" s="10"/>
    </row>
    <row r="848" spans="1:9" x14ac:dyDescent="0.25">
      <c r="A848" s="8"/>
      <c r="B848" s="8"/>
      <c r="C848" s="8"/>
      <c r="D848" s="8"/>
      <c r="E848" s="9"/>
      <c r="F848" s="11" t="str">
        <f t="shared" si="13"/>
        <v>ТМ</v>
      </c>
      <c r="G848" s="11">
        <f>VLOOKUP(HOUR(E848)+MINUTE(E848),Для_расчетов!$E$4:$F$15,2)</f>
        <v>0.5</v>
      </c>
      <c r="H848" s="11" t="str">
        <f>IF(AND(A848=Результаты!$A$3,B848=Результаты!$B$3,C848=Результаты!$C$3),"Отбор","")</f>
        <v/>
      </c>
      <c r="I848" s="10"/>
    </row>
    <row r="849" spans="1:9" x14ac:dyDescent="0.25">
      <c r="A849" s="8"/>
      <c r="B849" s="8"/>
      <c r="C849" s="8"/>
      <c r="D849" s="8"/>
      <c r="E849" s="9"/>
      <c r="F849" s="11" t="str">
        <f t="shared" si="13"/>
        <v>ТМ</v>
      </c>
      <c r="G849" s="11">
        <f>VLOOKUP(HOUR(E849)+MINUTE(E849),Для_расчетов!$E$4:$F$15,2)</f>
        <v>0.5</v>
      </c>
      <c r="H849" s="11" t="str">
        <f>IF(AND(A849=Результаты!$A$3,B849=Результаты!$B$3,C849=Результаты!$C$3),"Отбор","")</f>
        <v/>
      </c>
      <c r="I849" s="10"/>
    </row>
    <row r="850" spans="1:9" x14ac:dyDescent="0.25">
      <c r="A850" s="8"/>
      <c r="B850" s="8"/>
      <c r="C850" s="8"/>
      <c r="D850" s="8"/>
      <c r="E850" s="9"/>
      <c r="F850" s="11" t="str">
        <f t="shared" si="13"/>
        <v>ТМ</v>
      </c>
      <c r="G850" s="11">
        <f>VLOOKUP(HOUR(E850)+MINUTE(E850),Для_расчетов!$E$4:$F$15,2)</f>
        <v>0.5</v>
      </c>
      <c r="H850" s="11" t="str">
        <f>IF(AND(A850=Результаты!$A$3,B850=Результаты!$B$3,C850=Результаты!$C$3),"Отбор","")</f>
        <v/>
      </c>
      <c r="I850" s="10"/>
    </row>
    <row r="851" spans="1:9" x14ac:dyDescent="0.25">
      <c r="A851" s="8"/>
      <c r="B851" s="8"/>
      <c r="C851" s="8"/>
      <c r="D851" s="8"/>
      <c r="E851" s="9"/>
      <c r="F851" s="11" t="str">
        <f t="shared" si="13"/>
        <v>ТМ</v>
      </c>
      <c r="G851" s="11">
        <f>VLOOKUP(HOUR(E851)+MINUTE(E851),Для_расчетов!$E$4:$F$15,2)</f>
        <v>0.5</v>
      </c>
      <c r="H851" s="11" t="str">
        <f>IF(AND(A851=Результаты!$A$3,B851=Результаты!$B$3,C851=Результаты!$C$3),"Отбор","")</f>
        <v/>
      </c>
      <c r="I851" s="10"/>
    </row>
    <row r="852" spans="1:9" x14ac:dyDescent="0.25">
      <c r="A852" s="8"/>
      <c r="B852" s="8"/>
      <c r="C852" s="8"/>
      <c r="D852" s="8"/>
      <c r="E852" s="9"/>
      <c r="F852" s="11" t="str">
        <f t="shared" si="13"/>
        <v>ТМ</v>
      </c>
      <c r="G852" s="11">
        <f>VLOOKUP(HOUR(E852)+MINUTE(E852),Для_расчетов!$E$4:$F$15,2)</f>
        <v>0.5</v>
      </c>
      <c r="H852" s="11" t="str">
        <f>IF(AND(A852=Результаты!$A$3,B852=Результаты!$B$3,C852=Результаты!$C$3),"Отбор","")</f>
        <v/>
      </c>
      <c r="I852" s="10"/>
    </row>
    <row r="853" spans="1:9" x14ac:dyDescent="0.25">
      <c r="A853" s="8"/>
      <c r="B853" s="8"/>
      <c r="C853" s="8"/>
      <c r="D853" s="8"/>
      <c r="E853" s="9"/>
      <c r="F853" s="11" t="str">
        <f t="shared" si="13"/>
        <v>ТМ</v>
      </c>
      <c r="G853" s="11">
        <f>VLOOKUP(HOUR(E853)+MINUTE(E853),Для_расчетов!$E$4:$F$15,2)</f>
        <v>0.5</v>
      </c>
      <c r="H853" s="11" t="str">
        <f>IF(AND(A853=Результаты!$A$3,B853=Результаты!$B$3,C853=Результаты!$C$3),"Отбор","")</f>
        <v/>
      </c>
      <c r="I853" s="10"/>
    </row>
    <row r="854" spans="1:9" x14ac:dyDescent="0.25">
      <c r="A854" s="8"/>
      <c r="B854" s="8"/>
      <c r="C854" s="8"/>
      <c r="D854" s="8"/>
      <c r="E854" s="9"/>
      <c r="F854" s="11" t="str">
        <f t="shared" si="13"/>
        <v>ТМ</v>
      </c>
      <c r="G854" s="11">
        <f>VLOOKUP(HOUR(E854)+MINUTE(E854),Для_расчетов!$E$4:$F$15,2)</f>
        <v>0.5</v>
      </c>
      <c r="H854" s="11" t="str">
        <f>IF(AND(A854=Результаты!$A$3,B854=Результаты!$B$3,C854=Результаты!$C$3),"Отбор","")</f>
        <v/>
      </c>
      <c r="I854" s="10"/>
    </row>
    <row r="855" spans="1:9" x14ac:dyDescent="0.25">
      <c r="A855" s="8"/>
      <c r="B855" s="8"/>
      <c r="C855" s="8"/>
      <c r="D855" s="8"/>
      <c r="E855" s="9"/>
      <c r="F855" s="11" t="str">
        <f t="shared" si="13"/>
        <v>ТМ</v>
      </c>
      <c r="G855" s="11">
        <f>VLOOKUP(HOUR(E855)+MINUTE(E855),Для_расчетов!$E$4:$F$15,2)</f>
        <v>0.5</v>
      </c>
      <c r="H855" s="11" t="str">
        <f>IF(AND(A855=Результаты!$A$3,B855=Результаты!$B$3,C855=Результаты!$C$3),"Отбор","")</f>
        <v/>
      </c>
      <c r="I855" s="10"/>
    </row>
    <row r="856" spans="1:9" x14ac:dyDescent="0.25">
      <c r="A856" s="8"/>
      <c r="B856" s="8"/>
      <c r="C856" s="8"/>
      <c r="D856" s="8"/>
      <c r="E856" s="9"/>
      <c r="F856" s="11" t="str">
        <f t="shared" si="13"/>
        <v>ТМ</v>
      </c>
      <c r="G856" s="11">
        <f>VLOOKUP(HOUR(E856)+MINUTE(E856),Для_расчетов!$E$4:$F$15,2)</f>
        <v>0.5</v>
      </c>
      <c r="H856" s="11" t="str">
        <f>IF(AND(A856=Результаты!$A$3,B856=Результаты!$B$3,C856=Результаты!$C$3),"Отбор","")</f>
        <v/>
      </c>
      <c r="I856" s="10"/>
    </row>
    <row r="857" spans="1:9" x14ac:dyDescent="0.25">
      <c r="A857" s="8"/>
      <c r="B857" s="8"/>
      <c r="C857" s="8"/>
      <c r="D857" s="8"/>
      <c r="E857" s="9"/>
      <c r="F857" s="11" t="str">
        <f t="shared" si="13"/>
        <v>ТМ</v>
      </c>
      <c r="G857" s="11">
        <f>VLOOKUP(HOUR(E857)+MINUTE(E857),Для_расчетов!$E$4:$F$15,2)</f>
        <v>0.5</v>
      </c>
      <c r="H857" s="11" t="str">
        <f>IF(AND(A857=Результаты!$A$3,B857=Результаты!$B$3,C857=Результаты!$C$3),"Отбор","")</f>
        <v/>
      </c>
      <c r="I857" s="10"/>
    </row>
    <row r="858" spans="1:9" x14ac:dyDescent="0.25">
      <c r="A858" s="8"/>
      <c r="B858" s="8"/>
      <c r="C858" s="8"/>
      <c r="D858" s="8"/>
      <c r="E858" s="9"/>
      <c r="F858" s="11" t="str">
        <f t="shared" si="13"/>
        <v>ТМ</v>
      </c>
      <c r="G858" s="11">
        <f>VLOOKUP(HOUR(E858)+MINUTE(E858),Для_расчетов!$E$4:$F$15,2)</f>
        <v>0.5</v>
      </c>
      <c r="H858" s="11" t="str">
        <f>IF(AND(A858=Результаты!$A$3,B858=Результаты!$B$3,C858=Результаты!$C$3),"Отбор","")</f>
        <v/>
      </c>
      <c r="I858" s="10"/>
    </row>
    <row r="859" spans="1:9" x14ac:dyDescent="0.25">
      <c r="A859" s="8"/>
      <c r="B859" s="8"/>
      <c r="C859" s="8"/>
      <c r="D859" s="8"/>
      <c r="E859" s="9"/>
      <c r="F859" s="11" t="str">
        <f t="shared" si="13"/>
        <v>ТМ</v>
      </c>
      <c r="G859" s="11">
        <f>VLOOKUP(HOUR(E859)+MINUTE(E859),Для_расчетов!$E$4:$F$15,2)</f>
        <v>0.5</v>
      </c>
      <c r="H859" s="11" t="str">
        <f>IF(AND(A859=Результаты!$A$3,B859=Результаты!$B$3,C859=Результаты!$C$3),"Отбор","")</f>
        <v/>
      </c>
      <c r="I859" s="10"/>
    </row>
    <row r="860" spans="1:9" x14ac:dyDescent="0.25">
      <c r="A860" s="8"/>
      <c r="B860" s="8"/>
      <c r="C860" s="8"/>
      <c r="D860" s="8"/>
      <c r="E860" s="9"/>
      <c r="F860" s="11" t="str">
        <f t="shared" si="13"/>
        <v>ТМ</v>
      </c>
      <c r="G860" s="11">
        <f>VLOOKUP(HOUR(E860)+MINUTE(E860),Для_расчетов!$E$4:$F$15,2)</f>
        <v>0.5</v>
      </c>
      <c r="H860" s="11" t="str">
        <f>IF(AND(A860=Результаты!$A$3,B860=Результаты!$B$3,C860=Результаты!$C$3),"Отбор","")</f>
        <v/>
      </c>
      <c r="I860" s="10"/>
    </row>
    <row r="861" spans="1:9" x14ac:dyDescent="0.25">
      <c r="A861" s="8"/>
      <c r="B861" s="8"/>
      <c r="C861" s="8"/>
      <c r="D861" s="8"/>
      <c r="E861" s="9"/>
      <c r="F861" s="11" t="str">
        <f t="shared" si="13"/>
        <v>ТМ</v>
      </c>
      <c r="G861" s="11">
        <f>VLOOKUP(HOUR(E861)+MINUTE(E861),Для_расчетов!$E$4:$F$15,2)</f>
        <v>0.5</v>
      </c>
      <c r="H861" s="11" t="str">
        <f>IF(AND(A861=Результаты!$A$3,B861=Результаты!$B$3,C861=Результаты!$C$3),"Отбор","")</f>
        <v/>
      </c>
      <c r="I861" s="10"/>
    </row>
    <row r="862" spans="1:9" x14ac:dyDescent="0.25">
      <c r="A862" s="8"/>
      <c r="B862" s="8"/>
      <c r="C862" s="8"/>
      <c r="D862" s="8"/>
      <c r="E862" s="9"/>
      <c r="F862" s="11" t="str">
        <f t="shared" si="13"/>
        <v>ТМ</v>
      </c>
      <c r="G862" s="11">
        <f>VLOOKUP(HOUR(E862)+MINUTE(E862),Для_расчетов!$E$4:$F$15,2)</f>
        <v>0.5</v>
      </c>
      <c r="H862" s="11" t="str">
        <f>IF(AND(A862=Результаты!$A$3,B862=Результаты!$B$3,C862=Результаты!$C$3),"Отбор","")</f>
        <v/>
      </c>
      <c r="I862" s="10"/>
    </row>
    <row r="863" spans="1:9" x14ac:dyDescent="0.25">
      <c r="A863" s="8"/>
      <c r="B863" s="8"/>
      <c r="C863" s="8"/>
      <c r="D863" s="8"/>
      <c r="E863" s="9"/>
      <c r="F863" s="11" t="str">
        <f t="shared" si="13"/>
        <v>ТМ</v>
      </c>
      <c r="G863" s="11">
        <f>VLOOKUP(HOUR(E863)+MINUTE(E863),Для_расчетов!$E$4:$F$15,2)</f>
        <v>0.5</v>
      </c>
      <c r="H863" s="11" t="str">
        <f>IF(AND(A863=Результаты!$A$3,B863=Результаты!$B$3,C863=Результаты!$C$3),"Отбор","")</f>
        <v/>
      </c>
      <c r="I863" s="10"/>
    </row>
    <row r="864" spans="1:9" x14ac:dyDescent="0.25">
      <c r="A864" s="8"/>
      <c r="B864" s="8"/>
      <c r="C864" s="8"/>
      <c r="D864" s="8"/>
      <c r="E864" s="9"/>
      <c r="F864" s="11" t="str">
        <f t="shared" si="13"/>
        <v>ТМ</v>
      </c>
      <c r="G864" s="11">
        <f>VLOOKUP(HOUR(E864)+MINUTE(E864),Для_расчетов!$E$4:$F$15,2)</f>
        <v>0.5</v>
      </c>
      <c r="H864" s="11" t="str">
        <f>IF(AND(A864=Результаты!$A$3,B864=Результаты!$B$3,C864=Результаты!$C$3),"Отбор","")</f>
        <v/>
      </c>
      <c r="I864" s="10"/>
    </row>
    <row r="865" spans="1:9" x14ac:dyDescent="0.25">
      <c r="A865" s="8"/>
      <c r="B865" s="8"/>
      <c r="C865" s="8"/>
      <c r="D865" s="8"/>
      <c r="E865" s="9"/>
      <c r="F865" s="11" t="str">
        <f t="shared" si="13"/>
        <v>ТМ</v>
      </c>
      <c r="G865" s="11">
        <f>VLOOKUP(HOUR(E865)+MINUTE(E865),Для_расчетов!$E$4:$F$15,2)</f>
        <v>0.5</v>
      </c>
      <c r="H865" s="11" t="str">
        <f>IF(AND(A865=Результаты!$A$3,B865=Результаты!$B$3,C865=Результаты!$C$3),"Отбор","")</f>
        <v/>
      </c>
      <c r="I865" s="10"/>
    </row>
    <row r="866" spans="1:9" x14ac:dyDescent="0.25">
      <c r="A866" s="8"/>
      <c r="B866" s="8"/>
      <c r="C866" s="8"/>
      <c r="D866" s="8"/>
      <c r="E866" s="9"/>
      <c r="F866" s="11" t="str">
        <f t="shared" si="13"/>
        <v>ТМ</v>
      </c>
      <c r="G866" s="11">
        <f>VLOOKUP(HOUR(E866)+MINUTE(E866),Для_расчетов!$E$4:$F$15,2)</f>
        <v>0.5</v>
      </c>
      <c r="H866" s="11" t="str">
        <f>IF(AND(A866=Результаты!$A$3,B866=Результаты!$B$3,C866=Результаты!$C$3),"Отбор","")</f>
        <v/>
      </c>
      <c r="I866" s="10"/>
    </row>
    <row r="867" spans="1:9" x14ac:dyDescent="0.25">
      <c r="A867" s="8"/>
      <c r="B867" s="8"/>
      <c r="C867" s="8"/>
      <c r="D867" s="8"/>
      <c r="E867" s="9"/>
      <c r="F867" s="11" t="str">
        <f t="shared" si="13"/>
        <v>ТМ</v>
      </c>
      <c r="G867" s="11">
        <f>VLOOKUP(HOUR(E867)+MINUTE(E867),Для_расчетов!$E$4:$F$15,2)</f>
        <v>0.5</v>
      </c>
      <c r="H867" s="11" t="str">
        <f>IF(AND(A867=Результаты!$A$3,B867=Результаты!$B$3,C867=Результаты!$C$3),"Отбор","")</f>
        <v/>
      </c>
      <c r="I867" s="10"/>
    </row>
    <row r="868" spans="1:9" x14ac:dyDescent="0.25">
      <c r="A868" s="8"/>
      <c r="B868" s="8"/>
      <c r="C868" s="8"/>
      <c r="D868" s="8"/>
      <c r="E868" s="9"/>
      <c r="F868" s="11" t="str">
        <f t="shared" si="13"/>
        <v>ТМ</v>
      </c>
      <c r="G868" s="11">
        <f>VLOOKUP(HOUR(E868)+MINUTE(E868),Для_расчетов!$E$4:$F$15,2)</f>
        <v>0.5</v>
      </c>
      <c r="H868" s="11" t="str">
        <f>IF(AND(A868=Результаты!$A$3,B868=Результаты!$B$3,C868=Результаты!$C$3),"Отбор","")</f>
        <v/>
      </c>
      <c r="I868" s="10"/>
    </row>
    <row r="869" spans="1:9" x14ac:dyDescent="0.25">
      <c r="A869" s="8"/>
      <c r="B869" s="8"/>
      <c r="C869" s="8"/>
      <c r="D869" s="8"/>
      <c r="E869" s="9"/>
      <c r="F869" s="11" t="str">
        <f t="shared" si="13"/>
        <v>ТМ</v>
      </c>
      <c r="G869" s="11">
        <f>VLOOKUP(HOUR(E869)+MINUTE(E869),Для_расчетов!$E$4:$F$15,2)</f>
        <v>0.5</v>
      </c>
      <c r="H869" s="11" t="str">
        <f>IF(AND(A869=Результаты!$A$3,B869=Результаты!$B$3,C869=Результаты!$C$3),"Отбор","")</f>
        <v/>
      </c>
      <c r="I869" s="10"/>
    </row>
    <row r="870" spans="1:9" x14ac:dyDescent="0.25">
      <c r="A870" s="8"/>
      <c r="B870" s="8"/>
      <c r="C870" s="8"/>
      <c r="D870" s="8"/>
      <c r="E870" s="9"/>
      <c r="F870" s="11" t="str">
        <f t="shared" si="13"/>
        <v>ТМ</v>
      </c>
      <c r="G870" s="11">
        <f>VLOOKUP(HOUR(E870)+MINUTE(E870),Для_расчетов!$E$4:$F$15,2)</f>
        <v>0.5</v>
      </c>
      <c r="H870" s="11" t="str">
        <f>IF(AND(A870=Результаты!$A$3,B870=Результаты!$B$3,C870=Результаты!$C$3),"Отбор","")</f>
        <v/>
      </c>
      <c r="I870" s="10"/>
    </row>
    <row r="871" spans="1:9" x14ac:dyDescent="0.25">
      <c r="A871" s="8"/>
      <c r="B871" s="8"/>
      <c r="C871" s="8"/>
      <c r="D871" s="8"/>
      <c r="E871" s="9"/>
      <c r="F871" s="11" t="str">
        <f t="shared" si="13"/>
        <v>ТМ</v>
      </c>
      <c r="G871" s="11">
        <f>VLOOKUP(HOUR(E871)+MINUTE(E871),Для_расчетов!$E$4:$F$15,2)</f>
        <v>0.5</v>
      </c>
      <c r="H871" s="11" t="str">
        <f>IF(AND(A871=Результаты!$A$3,B871=Результаты!$B$3,C871=Результаты!$C$3),"Отбор","")</f>
        <v/>
      </c>
      <c r="I871" s="10"/>
    </row>
    <row r="872" spans="1:9" x14ac:dyDescent="0.25">
      <c r="A872" s="8"/>
      <c r="B872" s="8"/>
      <c r="C872" s="8"/>
      <c r="D872" s="8"/>
      <c r="E872" s="9"/>
      <c r="F872" s="11" t="str">
        <f t="shared" si="13"/>
        <v>ТМ</v>
      </c>
      <c r="G872" s="11">
        <f>VLOOKUP(HOUR(E872)+MINUTE(E872),Для_расчетов!$E$4:$F$15,2)</f>
        <v>0.5</v>
      </c>
      <c r="H872" s="11" t="str">
        <f>IF(AND(A872=Результаты!$A$3,B872=Результаты!$B$3,C872=Результаты!$C$3),"Отбор","")</f>
        <v/>
      </c>
      <c r="I872" s="10"/>
    </row>
    <row r="873" spans="1:9" x14ac:dyDescent="0.25">
      <c r="A873" s="8"/>
      <c r="B873" s="8"/>
      <c r="C873" s="8"/>
      <c r="D873" s="8"/>
      <c r="E873" s="9"/>
      <c r="F873" s="11" t="str">
        <f t="shared" si="13"/>
        <v>ТМ</v>
      </c>
      <c r="G873" s="11">
        <f>VLOOKUP(HOUR(E873)+MINUTE(E873),Для_расчетов!$E$4:$F$15,2)</f>
        <v>0.5</v>
      </c>
      <c r="H873" s="11" t="str">
        <f>IF(AND(A873=Результаты!$A$3,B873=Результаты!$B$3,C873=Результаты!$C$3),"Отбор","")</f>
        <v/>
      </c>
      <c r="I873" s="10"/>
    </row>
    <row r="874" spans="1:9" x14ac:dyDescent="0.25">
      <c r="A874" s="8"/>
      <c r="B874" s="8"/>
      <c r="C874" s="8"/>
      <c r="D874" s="8"/>
      <c r="E874" s="9"/>
      <c r="F874" s="11" t="str">
        <f t="shared" si="13"/>
        <v>ТМ</v>
      </c>
      <c r="G874" s="11">
        <f>VLOOKUP(HOUR(E874)+MINUTE(E874),Для_расчетов!$E$4:$F$15,2)</f>
        <v>0.5</v>
      </c>
      <c r="H874" s="11" t="str">
        <f>IF(AND(A874=Результаты!$A$3,B874=Результаты!$B$3,C874=Результаты!$C$3),"Отбор","")</f>
        <v/>
      </c>
      <c r="I874" s="10"/>
    </row>
    <row r="875" spans="1:9" x14ac:dyDescent="0.25">
      <c r="A875" s="8"/>
      <c r="B875" s="8"/>
      <c r="C875" s="8"/>
      <c r="D875" s="8"/>
      <c r="E875" s="9"/>
      <c r="F875" s="11" t="str">
        <f t="shared" si="13"/>
        <v>ТМ</v>
      </c>
      <c r="G875" s="11">
        <f>VLOOKUP(HOUR(E875)+MINUTE(E875),Для_расчетов!$E$4:$F$15,2)</f>
        <v>0.5</v>
      </c>
      <c r="H875" s="11" t="str">
        <f>IF(AND(A875=Результаты!$A$3,B875=Результаты!$B$3,C875=Результаты!$C$3),"Отбор","")</f>
        <v/>
      </c>
      <c r="I875" s="10"/>
    </row>
    <row r="876" spans="1:9" x14ac:dyDescent="0.25">
      <c r="A876" s="8"/>
      <c r="B876" s="8"/>
      <c r="C876" s="8"/>
      <c r="D876" s="8"/>
      <c r="E876" s="9"/>
      <c r="F876" s="11" t="str">
        <f t="shared" si="13"/>
        <v>ТМ</v>
      </c>
      <c r="G876" s="11">
        <f>VLOOKUP(HOUR(E876)+MINUTE(E876),Для_расчетов!$E$4:$F$15,2)</f>
        <v>0.5</v>
      </c>
      <c r="H876" s="11" t="str">
        <f>IF(AND(A876=Результаты!$A$3,B876=Результаты!$B$3,C876=Результаты!$C$3),"Отбор","")</f>
        <v/>
      </c>
      <c r="I876" s="10"/>
    </row>
    <row r="877" spans="1:9" x14ac:dyDescent="0.25">
      <c r="A877" s="8"/>
      <c r="B877" s="8"/>
      <c r="C877" s="8"/>
      <c r="D877" s="8"/>
      <c r="E877" s="9"/>
      <c r="F877" s="11" t="str">
        <f t="shared" si="13"/>
        <v>ТМ</v>
      </c>
      <c r="G877" s="11">
        <f>VLOOKUP(HOUR(E877)+MINUTE(E877),Для_расчетов!$E$4:$F$15,2)</f>
        <v>0.5</v>
      </c>
      <c r="H877" s="11" t="str">
        <f>IF(AND(A877=Результаты!$A$3,B877=Результаты!$B$3,C877=Результаты!$C$3),"Отбор","")</f>
        <v/>
      </c>
      <c r="I877" s="10"/>
    </row>
    <row r="878" spans="1:9" x14ac:dyDescent="0.25">
      <c r="A878" s="8"/>
      <c r="B878" s="8"/>
      <c r="C878" s="8"/>
      <c r="D878" s="8"/>
      <c r="E878" s="9"/>
      <c r="F878" s="11" t="str">
        <f t="shared" si="13"/>
        <v>ТМ</v>
      </c>
      <c r="G878" s="11">
        <f>VLOOKUP(HOUR(E878)+MINUTE(E878),Для_расчетов!$E$4:$F$15,2)</f>
        <v>0.5</v>
      </c>
      <c r="H878" s="11" t="str">
        <f>IF(AND(A878=Результаты!$A$3,B878=Результаты!$B$3,C878=Результаты!$C$3),"Отбор","")</f>
        <v/>
      </c>
      <c r="I878" s="10"/>
    </row>
    <row r="879" spans="1:9" x14ac:dyDescent="0.25">
      <c r="A879" s="8"/>
      <c r="B879" s="8"/>
      <c r="C879" s="8"/>
      <c r="D879" s="8"/>
      <c r="E879" s="9"/>
      <c r="F879" s="11" t="str">
        <f t="shared" si="13"/>
        <v>ТМ</v>
      </c>
      <c r="G879" s="11">
        <f>VLOOKUP(HOUR(E879)+MINUTE(E879),Для_расчетов!$E$4:$F$15,2)</f>
        <v>0.5</v>
      </c>
      <c r="H879" s="11" t="str">
        <f>IF(AND(A879=Результаты!$A$3,B879=Результаты!$B$3,C879=Результаты!$C$3),"Отбор","")</f>
        <v/>
      </c>
      <c r="I879" s="10"/>
    </row>
    <row r="880" spans="1:9" x14ac:dyDescent="0.25">
      <c r="A880" s="8"/>
      <c r="B880" s="8"/>
      <c r="C880" s="8"/>
      <c r="D880" s="8"/>
      <c r="E880" s="9"/>
      <c r="F880" s="11" t="str">
        <f t="shared" si="13"/>
        <v>ТМ</v>
      </c>
      <c r="G880" s="11">
        <f>VLOOKUP(HOUR(E880)+MINUTE(E880),Для_расчетов!$E$4:$F$15,2)</f>
        <v>0.5</v>
      </c>
      <c r="H880" s="11" t="str">
        <f>IF(AND(A880=Результаты!$A$3,B880=Результаты!$B$3,C880=Результаты!$C$3),"Отбор","")</f>
        <v/>
      </c>
      <c r="I880" s="10"/>
    </row>
    <row r="881" spans="1:9" x14ac:dyDescent="0.25">
      <c r="A881" s="8"/>
      <c r="B881" s="8"/>
      <c r="C881" s="8"/>
      <c r="D881" s="8"/>
      <c r="E881" s="9"/>
      <c r="F881" s="11" t="str">
        <f t="shared" si="13"/>
        <v>ТМ</v>
      </c>
      <c r="G881" s="11">
        <f>VLOOKUP(HOUR(E881)+MINUTE(E881),Для_расчетов!$E$4:$F$15,2)</f>
        <v>0.5</v>
      </c>
      <c r="H881" s="11" t="str">
        <f>IF(AND(A881=Результаты!$A$3,B881=Результаты!$B$3,C881=Результаты!$C$3),"Отбор","")</f>
        <v/>
      </c>
      <c r="I881" s="10"/>
    </row>
    <row r="882" spans="1:9" x14ac:dyDescent="0.25">
      <c r="A882" s="8"/>
      <c r="B882" s="8"/>
      <c r="C882" s="8"/>
      <c r="D882" s="8"/>
      <c r="E882" s="9"/>
      <c r="F882" s="11" t="str">
        <f t="shared" si="13"/>
        <v>ТМ</v>
      </c>
      <c r="G882" s="11">
        <f>VLOOKUP(HOUR(E882)+MINUTE(E882),Для_расчетов!$E$4:$F$15,2)</f>
        <v>0.5</v>
      </c>
      <c r="H882" s="11" t="str">
        <f>IF(AND(A882=Результаты!$A$3,B882=Результаты!$B$3,C882=Результаты!$C$3),"Отбор","")</f>
        <v/>
      </c>
      <c r="I882" s="10"/>
    </row>
    <row r="883" spans="1:9" x14ac:dyDescent="0.25">
      <c r="A883" s="8"/>
      <c r="B883" s="8"/>
      <c r="C883" s="8"/>
      <c r="D883" s="8"/>
      <c r="E883" s="9"/>
      <c r="F883" s="11" t="str">
        <f t="shared" si="13"/>
        <v>ТМ</v>
      </c>
      <c r="G883" s="11">
        <f>VLOOKUP(HOUR(E883)+MINUTE(E883),Для_расчетов!$E$4:$F$15,2)</f>
        <v>0.5</v>
      </c>
      <c r="H883" s="11" t="str">
        <f>IF(AND(A883=Результаты!$A$3,B883=Результаты!$B$3,C883=Результаты!$C$3),"Отбор","")</f>
        <v/>
      </c>
      <c r="I883" s="10"/>
    </row>
    <row r="884" spans="1:9" x14ac:dyDescent="0.25">
      <c r="A884" s="8"/>
      <c r="B884" s="8"/>
      <c r="C884" s="8"/>
      <c r="D884" s="8"/>
      <c r="E884" s="9"/>
      <c r="F884" s="11" t="str">
        <f t="shared" si="13"/>
        <v>ТМ</v>
      </c>
      <c r="G884" s="11">
        <f>VLOOKUP(HOUR(E884)+MINUTE(E884),Для_расчетов!$E$4:$F$15,2)</f>
        <v>0.5</v>
      </c>
      <c r="H884" s="11" t="str">
        <f>IF(AND(A884=Результаты!$A$3,B884=Результаты!$B$3,C884=Результаты!$C$3),"Отбор","")</f>
        <v/>
      </c>
      <c r="I884" s="10"/>
    </row>
    <row r="885" spans="1:9" x14ac:dyDescent="0.25">
      <c r="A885" s="8"/>
      <c r="B885" s="8"/>
      <c r="C885" s="8"/>
      <c r="D885" s="8"/>
      <c r="E885" s="9"/>
      <c r="F885" s="11" t="str">
        <f t="shared" si="13"/>
        <v>ТМ</v>
      </c>
      <c r="G885" s="11">
        <f>VLOOKUP(HOUR(E885)+MINUTE(E885),Для_расчетов!$E$4:$F$15,2)</f>
        <v>0.5</v>
      </c>
      <c r="H885" s="11" t="str">
        <f>IF(AND(A885=Результаты!$A$3,B885=Результаты!$B$3,C885=Результаты!$C$3),"Отбор","")</f>
        <v/>
      </c>
      <c r="I885" s="10"/>
    </row>
    <row r="886" spans="1:9" x14ac:dyDescent="0.25">
      <c r="A886" s="8"/>
      <c r="B886" s="8"/>
      <c r="C886" s="8"/>
      <c r="D886" s="8"/>
      <c r="E886" s="9"/>
      <c r="F886" s="11" t="str">
        <f t="shared" si="13"/>
        <v>ТМ</v>
      </c>
      <c r="G886" s="11">
        <f>VLOOKUP(HOUR(E886)+MINUTE(E886),Для_расчетов!$E$4:$F$15,2)</f>
        <v>0.5</v>
      </c>
      <c r="H886" s="11" t="str">
        <f>IF(AND(A886=Результаты!$A$3,B886=Результаты!$B$3,C886=Результаты!$C$3),"Отбор","")</f>
        <v/>
      </c>
      <c r="I886" s="10"/>
    </row>
    <row r="887" spans="1:9" x14ac:dyDescent="0.25">
      <c r="A887" s="8"/>
      <c r="B887" s="8"/>
      <c r="C887" s="8"/>
      <c r="D887" s="8"/>
      <c r="E887" s="9"/>
      <c r="F887" s="11" t="str">
        <f t="shared" si="13"/>
        <v>ТМ</v>
      </c>
      <c r="G887" s="11">
        <f>VLOOKUP(HOUR(E887)+MINUTE(E887),Для_расчетов!$E$4:$F$15,2)</f>
        <v>0.5</v>
      </c>
      <c r="H887" s="11" t="str">
        <f>IF(AND(A887=Результаты!$A$3,B887=Результаты!$B$3,C887=Результаты!$C$3),"Отбор","")</f>
        <v/>
      </c>
      <c r="I887" s="10"/>
    </row>
    <row r="888" spans="1:9" x14ac:dyDescent="0.25">
      <c r="A888" s="8"/>
      <c r="B888" s="8"/>
      <c r="C888" s="8"/>
      <c r="D888" s="8"/>
      <c r="E888" s="9"/>
      <c r="F888" s="11" t="str">
        <f t="shared" si="13"/>
        <v>ТМ</v>
      </c>
      <c r="G888" s="11">
        <f>VLOOKUP(HOUR(E888)+MINUTE(E888),Для_расчетов!$E$4:$F$15,2)</f>
        <v>0.5</v>
      </c>
      <c r="H888" s="11" t="str">
        <f>IF(AND(A888=Результаты!$A$3,B888=Результаты!$B$3,C888=Результаты!$C$3),"Отбор","")</f>
        <v/>
      </c>
      <c r="I888" s="10"/>
    </row>
    <row r="889" spans="1:9" x14ac:dyDescent="0.25">
      <c r="A889" s="8"/>
      <c r="B889" s="8"/>
      <c r="C889" s="8"/>
      <c r="D889" s="8"/>
      <c r="E889" s="9"/>
      <c r="F889" s="11" t="str">
        <f t="shared" si="13"/>
        <v>ТМ</v>
      </c>
      <c r="G889" s="11">
        <f>VLOOKUP(HOUR(E889)+MINUTE(E889),Для_расчетов!$E$4:$F$15,2)</f>
        <v>0.5</v>
      </c>
      <c r="H889" s="11" t="str">
        <f>IF(AND(A889=Результаты!$A$3,B889=Результаты!$B$3,C889=Результаты!$C$3),"Отбор","")</f>
        <v/>
      </c>
      <c r="I889" s="10"/>
    </row>
    <row r="890" spans="1:9" x14ac:dyDescent="0.25">
      <c r="A890" s="8"/>
      <c r="B890" s="8"/>
      <c r="C890" s="8"/>
      <c r="D890" s="8"/>
      <c r="E890" s="9"/>
      <c r="F890" s="11" t="str">
        <f t="shared" si="13"/>
        <v>ТМ</v>
      </c>
      <c r="G890" s="11">
        <f>VLOOKUP(HOUR(E890)+MINUTE(E890),Для_расчетов!$E$4:$F$15,2)</f>
        <v>0.5</v>
      </c>
      <c r="H890" s="11" t="str">
        <f>IF(AND(A890=Результаты!$A$3,B890=Результаты!$B$3,C890=Результаты!$C$3),"Отбор","")</f>
        <v/>
      </c>
      <c r="I890" s="10"/>
    </row>
    <row r="891" spans="1:9" x14ac:dyDescent="0.25">
      <c r="A891" s="8"/>
      <c r="B891" s="8"/>
      <c r="C891" s="8"/>
      <c r="D891" s="8"/>
      <c r="E891" s="9"/>
      <c r="F891" s="11" t="str">
        <f t="shared" si="13"/>
        <v>ТМ</v>
      </c>
      <c r="G891" s="11">
        <f>VLOOKUP(HOUR(E891)+MINUTE(E891),Для_расчетов!$E$4:$F$15,2)</f>
        <v>0.5</v>
      </c>
      <c r="H891" s="11" t="str">
        <f>IF(AND(A891=Результаты!$A$3,B891=Результаты!$B$3,C891=Результаты!$C$3),"Отбор","")</f>
        <v/>
      </c>
      <c r="I891" s="10"/>
    </row>
    <row r="892" spans="1:9" x14ac:dyDescent="0.25">
      <c r="A892" s="8"/>
      <c r="B892" s="8"/>
      <c r="C892" s="8"/>
      <c r="D892" s="8"/>
      <c r="E892" s="9"/>
      <c r="F892" s="11" t="str">
        <f t="shared" si="13"/>
        <v>ТМ</v>
      </c>
      <c r="G892" s="11">
        <f>VLOOKUP(HOUR(E892)+MINUTE(E892),Для_расчетов!$E$4:$F$15,2)</f>
        <v>0.5</v>
      </c>
      <c r="H892" s="11" t="str">
        <f>IF(AND(A892=Результаты!$A$3,B892=Результаты!$B$3,C892=Результаты!$C$3),"Отбор","")</f>
        <v/>
      </c>
      <c r="I892" s="10"/>
    </row>
    <row r="893" spans="1:9" x14ac:dyDescent="0.25">
      <c r="A893" s="8"/>
      <c r="B893" s="8"/>
      <c r="C893" s="8"/>
      <c r="D893" s="8"/>
      <c r="E893" s="9"/>
      <c r="F893" s="11" t="str">
        <f t="shared" si="13"/>
        <v>ТМ</v>
      </c>
      <c r="G893" s="11">
        <f>VLOOKUP(HOUR(E893)+MINUTE(E893),Для_расчетов!$E$4:$F$15,2)</f>
        <v>0.5</v>
      </c>
      <c r="H893" s="11" t="str">
        <f>IF(AND(A893=Результаты!$A$3,B893=Результаты!$B$3,C893=Результаты!$C$3),"Отбор","")</f>
        <v/>
      </c>
      <c r="I893" s="10"/>
    </row>
    <row r="894" spans="1:9" x14ac:dyDescent="0.25">
      <c r="A894" s="8"/>
      <c r="B894" s="8"/>
      <c r="C894" s="8"/>
      <c r="D894" s="8"/>
      <c r="E894" s="9"/>
      <c r="F894" s="11" t="str">
        <f t="shared" si="13"/>
        <v>ТМ</v>
      </c>
      <c r="G894" s="11">
        <f>VLOOKUP(HOUR(E894)+MINUTE(E894),Для_расчетов!$E$4:$F$15,2)</f>
        <v>0.5</v>
      </c>
      <c r="H894" s="11" t="str">
        <f>IF(AND(A894=Результаты!$A$3,B894=Результаты!$B$3,C894=Результаты!$C$3),"Отбор","")</f>
        <v/>
      </c>
      <c r="I894" s="10"/>
    </row>
    <row r="895" spans="1:9" x14ac:dyDescent="0.25">
      <c r="A895" s="8"/>
      <c r="B895" s="8"/>
      <c r="C895" s="8"/>
      <c r="D895" s="8"/>
      <c r="E895" s="9"/>
      <c r="F895" s="11" t="str">
        <f t="shared" si="13"/>
        <v>ТМ</v>
      </c>
      <c r="G895" s="11">
        <f>VLOOKUP(HOUR(E895)+MINUTE(E895),Для_расчетов!$E$4:$F$15,2)</f>
        <v>0.5</v>
      </c>
      <c r="H895" s="11" t="str">
        <f>IF(AND(A895=Результаты!$A$3,B895=Результаты!$B$3,C895=Результаты!$C$3),"Отбор","")</f>
        <v/>
      </c>
      <c r="I895" s="10"/>
    </row>
    <row r="896" spans="1:9" x14ac:dyDescent="0.25">
      <c r="A896" s="8"/>
      <c r="B896" s="8"/>
      <c r="C896" s="8"/>
      <c r="D896" s="8"/>
      <c r="E896" s="9"/>
      <c r="F896" s="11" t="str">
        <f t="shared" si="13"/>
        <v>ТМ</v>
      </c>
      <c r="G896" s="11">
        <f>VLOOKUP(HOUR(E896)+MINUTE(E896),Для_расчетов!$E$4:$F$15,2)</f>
        <v>0.5</v>
      </c>
      <c r="H896" s="11" t="str">
        <f>IF(AND(A896=Результаты!$A$3,B896=Результаты!$B$3,C896=Результаты!$C$3),"Отбор","")</f>
        <v/>
      </c>
      <c r="I896" s="10"/>
    </row>
    <row r="897" spans="1:9" x14ac:dyDescent="0.25">
      <c r="A897" s="8"/>
      <c r="B897" s="8"/>
      <c r="C897" s="8"/>
      <c r="D897" s="8"/>
      <c r="E897" s="9"/>
      <c r="F897" s="11" t="str">
        <f t="shared" si="13"/>
        <v>ТМ</v>
      </c>
      <c r="G897" s="11">
        <f>VLOOKUP(HOUR(E897)+MINUTE(E897),Для_расчетов!$E$4:$F$15,2)</f>
        <v>0.5</v>
      </c>
      <c r="H897" s="11" t="str">
        <f>IF(AND(A897=Результаты!$A$3,B897=Результаты!$B$3,C897=Результаты!$C$3),"Отбор","")</f>
        <v/>
      </c>
      <c r="I897" s="10"/>
    </row>
    <row r="898" spans="1:9" x14ac:dyDescent="0.25">
      <c r="A898" s="8"/>
      <c r="B898" s="8"/>
      <c r="C898" s="8"/>
      <c r="D898" s="8"/>
      <c r="E898" s="9"/>
      <c r="F898" s="11" t="str">
        <f t="shared" ref="F898:F961" si="14">IF(HOUR(E898)+MINUTE(E898)&gt;2,"ТБ","ТМ")</f>
        <v>ТМ</v>
      </c>
      <c r="G898" s="11">
        <f>VLOOKUP(HOUR(E898)+MINUTE(E898),Для_расчетов!$E$4:$F$15,2)</f>
        <v>0.5</v>
      </c>
      <c r="H898" s="11" t="str">
        <f>IF(AND(A898=Результаты!$A$3,B898=Результаты!$B$3,C898=Результаты!$C$3),"Отбор","")</f>
        <v/>
      </c>
      <c r="I898" s="10"/>
    </row>
    <row r="899" spans="1:9" x14ac:dyDescent="0.25">
      <c r="A899" s="8"/>
      <c r="B899" s="8"/>
      <c r="C899" s="8"/>
      <c r="D899" s="8"/>
      <c r="E899" s="9"/>
      <c r="F899" s="11" t="str">
        <f t="shared" si="14"/>
        <v>ТМ</v>
      </c>
      <c r="G899" s="11">
        <f>VLOOKUP(HOUR(E899)+MINUTE(E899),Для_расчетов!$E$4:$F$15,2)</f>
        <v>0.5</v>
      </c>
      <c r="H899" s="11" t="str">
        <f>IF(AND(A899=Результаты!$A$3,B899=Результаты!$B$3,C899=Результаты!$C$3),"Отбор","")</f>
        <v/>
      </c>
      <c r="I899" s="10"/>
    </row>
    <row r="900" spans="1:9" x14ac:dyDescent="0.25">
      <c r="A900" s="8"/>
      <c r="B900" s="8"/>
      <c r="C900" s="8"/>
      <c r="D900" s="8"/>
      <c r="E900" s="9"/>
      <c r="F900" s="11" t="str">
        <f t="shared" si="14"/>
        <v>ТМ</v>
      </c>
      <c r="G900" s="11">
        <f>VLOOKUP(HOUR(E900)+MINUTE(E900),Для_расчетов!$E$4:$F$15,2)</f>
        <v>0.5</v>
      </c>
      <c r="H900" s="11" t="str">
        <f>IF(AND(A900=Результаты!$A$3,B900=Результаты!$B$3,C900=Результаты!$C$3),"Отбор","")</f>
        <v/>
      </c>
      <c r="I900" s="10"/>
    </row>
    <row r="901" spans="1:9" x14ac:dyDescent="0.25">
      <c r="A901" s="8"/>
      <c r="B901" s="8"/>
      <c r="C901" s="8"/>
      <c r="D901" s="8"/>
      <c r="E901" s="9"/>
      <c r="F901" s="11" t="str">
        <f t="shared" si="14"/>
        <v>ТМ</v>
      </c>
      <c r="G901" s="11">
        <f>VLOOKUP(HOUR(E901)+MINUTE(E901),Для_расчетов!$E$4:$F$15,2)</f>
        <v>0.5</v>
      </c>
      <c r="H901" s="11" t="str">
        <f>IF(AND(A901=Результаты!$A$3,B901=Результаты!$B$3,C901=Результаты!$C$3),"Отбор","")</f>
        <v/>
      </c>
      <c r="I901" s="10"/>
    </row>
    <row r="902" spans="1:9" x14ac:dyDescent="0.25">
      <c r="A902" s="8"/>
      <c r="B902" s="8"/>
      <c r="C902" s="8"/>
      <c r="D902" s="8"/>
      <c r="E902" s="9"/>
      <c r="F902" s="11" t="str">
        <f t="shared" si="14"/>
        <v>ТМ</v>
      </c>
      <c r="G902" s="11">
        <f>VLOOKUP(HOUR(E902)+MINUTE(E902),Для_расчетов!$E$4:$F$15,2)</f>
        <v>0.5</v>
      </c>
      <c r="H902" s="11" t="str">
        <f>IF(AND(A902=Результаты!$A$3,B902=Результаты!$B$3,C902=Результаты!$C$3),"Отбор","")</f>
        <v/>
      </c>
      <c r="I902" s="10"/>
    </row>
    <row r="903" spans="1:9" x14ac:dyDescent="0.25">
      <c r="A903" s="8"/>
      <c r="B903" s="8"/>
      <c r="C903" s="8"/>
      <c r="D903" s="8"/>
      <c r="E903" s="9"/>
      <c r="F903" s="11" t="str">
        <f t="shared" si="14"/>
        <v>ТМ</v>
      </c>
      <c r="G903" s="11">
        <f>VLOOKUP(HOUR(E903)+MINUTE(E903),Для_расчетов!$E$4:$F$15,2)</f>
        <v>0.5</v>
      </c>
      <c r="H903" s="11" t="str">
        <f>IF(AND(A903=Результаты!$A$3,B903=Результаты!$B$3,C903=Результаты!$C$3),"Отбор","")</f>
        <v/>
      </c>
      <c r="I903" s="10"/>
    </row>
    <row r="904" spans="1:9" x14ac:dyDescent="0.25">
      <c r="A904" s="8"/>
      <c r="B904" s="8"/>
      <c r="C904" s="8"/>
      <c r="D904" s="8"/>
      <c r="E904" s="9"/>
      <c r="F904" s="11" t="str">
        <f t="shared" si="14"/>
        <v>ТМ</v>
      </c>
      <c r="G904" s="11">
        <f>VLOOKUP(HOUR(E904)+MINUTE(E904),Для_расчетов!$E$4:$F$15,2)</f>
        <v>0.5</v>
      </c>
      <c r="H904" s="11" t="str">
        <f>IF(AND(A904=Результаты!$A$3,B904=Результаты!$B$3,C904=Результаты!$C$3),"Отбор","")</f>
        <v/>
      </c>
      <c r="I904" s="10"/>
    </row>
    <row r="905" spans="1:9" x14ac:dyDescent="0.25">
      <c r="A905" s="8"/>
      <c r="B905" s="8"/>
      <c r="C905" s="8"/>
      <c r="D905" s="8"/>
      <c r="E905" s="9"/>
      <c r="F905" s="11" t="str">
        <f t="shared" si="14"/>
        <v>ТМ</v>
      </c>
      <c r="G905" s="11">
        <f>VLOOKUP(HOUR(E905)+MINUTE(E905),Для_расчетов!$E$4:$F$15,2)</f>
        <v>0.5</v>
      </c>
      <c r="H905" s="11" t="str">
        <f>IF(AND(A905=Результаты!$A$3,B905=Результаты!$B$3,C905=Результаты!$C$3),"Отбор","")</f>
        <v/>
      </c>
      <c r="I905" s="10"/>
    </row>
    <row r="906" spans="1:9" x14ac:dyDescent="0.25">
      <c r="A906" s="8"/>
      <c r="B906" s="8"/>
      <c r="C906" s="8"/>
      <c r="D906" s="8"/>
      <c r="E906" s="9"/>
      <c r="F906" s="11" t="str">
        <f t="shared" si="14"/>
        <v>ТМ</v>
      </c>
      <c r="G906" s="11">
        <f>VLOOKUP(HOUR(E906)+MINUTE(E906),Для_расчетов!$E$4:$F$15,2)</f>
        <v>0.5</v>
      </c>
      <c r="H906" s="11" t="str">
        <f>IF(AND(A906=Результаты!$A$3,B906=Результаты!$B$3,C906=Результаты!$C$3),"Отбор","")</f>
        <v/>
      </c>
      <c r="I906" s="10"/>
    </row>
    <row r="907" spans="1:9" x14ac:dyDescent="0.25">
      <c r="A907" s="8"/>
      <c r="B907" s="8"/>
      <c r="C907" s="8"/>
      <c r="D907" s="8"/>
      <c r="E907" s="9"/>
      <c r="F907" s="11" t="str">
        <f t="shared" si="14"/>
        <v>ТМ</v>
      </c>
      <c r="G907" s="11">
        <f>VLOOKUP(HOUR(E907)+MINUTE(E907),Для_расчетов!$E$4:$F$15,2)</f>
        <v>0.5</v>
      </c>
      <c r="H907" s="11" t="str">
        <f>IF(AND(A907=Результаты!$A$3,B907=Результаты!$B$3,C907=Результаты!$C$3),"Отбор","")</f>
        <v/>
      </c>
      <c r="I907" s="10"/>
    </row>
    <row r="908" spans="1:9" x14ac:dyDescent="0.25">
      <c r="A908" s="8"/>
      <c r="B908" s="8"/>
      <c r="C908" s="8"/>
      <c r="D908" s="8"/>
      <c r="E908" s="9"/>
      <c r="F908" s="11" t="str">
        <f t="shared" si="14"/>
        <v>ТМ</v>
      </c>
      <c r="G908" s="11">
        <f>VLOOKUP(HOUR(E908)+MINUTE(E908),Для_расчетов!$E$4:$F$15,2)</f>
        <v>0.5</v>
      </c>
      <c r="H908" s="11" t="str">
        <f>IF(AND(A908=Результаты!$A$3,B908=Результаты!$B$3,C908=Результаты!$C$3),"Отбор","")</f>
        <v/>
      </c>
      <c r="I908" s="10"/>
    </row>
    <row r="909" spans="1:9" x14ac:dyDescent="0.25">
      <c r="A909" s="8"/>
      <c r="B909" s="8"/>
      <c r="C909" s="8"/>
      <c r="D909" s="8"/>
      <c r="E909" s="9"/>
      <c r="F909" s="11" t="str">
        <f t="shared" si="14"/>
        <v>ТМ</v>
      </c>
      <c r="G909" s="11">
        <f>VLOOKUP(HOUR(E909)+MINUTE(E909),Для_расчетов!$E$4:$F$15,2)</f>
        <v>0.5</v>
      </c>
      <c r="H909" s="11" t="str">
        <f>IF(AND(A909=Результаты!$A$3,B909=Результаты!$B$3,C909=Результаты!$C$3),"Отбор","")</f>
        <v/>
      </c>
      <c r="I909" s="10"/>
    </row>
    <row r="910" spans="1:9" x14ac:dyDescent="0.25">
      <c r="A910" s="8"/>
      <c r="B910" s="8"/>
      <c r="C910" s="8"/>
      <c r="D910" s="8"/>
      <c r="E910" s="9"/>
      <c r="F910" s="11" t="str">
        <f t="shared" si="14"/>
        <v>ТМ</v>
      </c>
      <c r="G910" s="11">
        <f>VLOOKUP(HOUR(E910)+MINUTE(E910),Для_расчетов!$E$4:$F$15,2)</f>
        <v>0.5</v>
      </c>
      <c r="H910" s="11" t="str">
        <f>IF(AND(A910=Результаты!$A$3,B910=Результаты!$B$3,C910=Результаты!$C$3),"Отбор","")</f>
        <v/>
      </c>
      <c r="I910" s="10"/>
    </row>
    <row r="911" spans="1:9" x14ac:dyDescent="0.25">
      <c r="A911" s="8"/>
      <c r="B911" s="8"/>
      <c r="C911" s="8"/>
      <c r="D911" s="8"/>
      <c r="E911" s="9"/>
      <c r="F911" s="11" t="str">
        <f t="shared" si="14"/>
        <v>ТМ</v>
      </c>
      <c r="G911" s="11">
        <f>VLOOKUP(HOUR(E911)+MINUTE(E911),Для_расчетов!$E$4:$F$15,2)</f>
        <v>0.5</v>
      </c>
      <c r="H911" s="11" t="str">
        <f>IF(AND(A911=Результаты!$A$3,B911=Результаты!$B$3,C911=Результаты!$C$3),"Отбор","")</f>
        <v/>
      </c>
      <c r="I911" s="10"/>
    </row>
    <row r="912" spans="1:9" x14ac:dyDescent="0.25">
      <c r="A912" s="8"/>
      <c r="B912" s="8"/>
      <c r="C912" s="8"/>
      <c r="D912" s="8"/>
      <c r="E912" s="9"/>
      <c r="F912" s="11" t="str">
        <f t="shared" si="14"/>
        <v>ТМ</v>
      </c>
      <c r="G912" s="11">
        <f>VLOOKUP(HOUR(E912)+MINUTE(E912),Для_расчетов!$E$4:$F$15,2)</f>
        <v>0.5</v>
      </c>
      <c r="H912" s="11" t="str">
        <f>IF(AND(A912=Результаты!$A$3,B912=Результаты!$B$3,C912=Результаты!$C$3),"Отбор","")</f>
        <v/>
      </c>
      <c r="I912" s="10"/>
    </row>
    <row r="913" spans="1:9" x14ac:dyDescent="0.25">
      <c r="A913" s="8"/>
      <c r="B913" s="8"/>
      <c r="C913" s="8"/>
      <c r="D913" s="8"/>
      <c r="E913" s="9"/>
      <c r="F913" s="11" t="str">
        <f t="shared" si="14"/>
        <v>ТМ</v>
      </c>
      <c r="G913" s="11">
        <f>VLOOKUP(HOUR(E913)+MINUTE(E913),Для_расчетов!$E$4:$F$15,2)</f>
        <v>0.5</v>
      </c>
      <c r="H913" s="11" t="str">
        <f>IF(AND(A913=Результаты!$A$3,B913=Результаты!$B$3,C913=Результаты!$C$3),"Отбор","")</f>
        <v/>
      </c>
      <c r="I913" s="10"/>
    </row>
    <row r="914" spans="1:9" x14ac:dyDescent="0.25">
      <c r="A914" s="8"/>
      <c r="B914" s="8"/>
      <c r="C914" s="8"/>
      <c r="D914" s="8"/>
      <c r="E914" s="9"/>
      <c r="F914" s="11" t="str">
        <f t="shared" si="14"/>
        <v>ТМ</v>
      </c>
      <c r="G914" s="11">
        <f>VLOOKUP(HOUR(E914)+MINUTE(E914),Для_расчетов!$E$4:$F$15,2)</f>
        <v>0.5</v>
      </c>
      <c r="H914" s="11" t="str">
        <f>IF(AND(A914=Результаты!$A$3,B914=Результаты!$B$3,C914=Результаты!$C$3),"Отбор","")</f>
        <v/>
      </c>
      <c r="I914" s="10"/>
    </row>
    <row r="915" spans="1:9" x14ac:dyDescent="0.25">
      <c r="A915" s="8"/>
      <c r="B915" s="8"/>
      <c r="C915" s="8"/>
      <c r="D915" s="8"/>
      <c r="E915" s="9"/>
      <c r="F915" s="11" t="str">
        <f t="shared" si="14"/>
        <v>ТМ</v>
      </c>
      <c r="G915" s="11">
        <f>VLOOKUP(HOUR(E915)+MINUTE(E915),Для_расчетов!$E$4:$F$15,2)</f>
        <v>0.5</v>
      </c>
      <c r="H915" s="11" t="str">
        <f>IF(AND(A915=Результаты!$A$3,B915=Результаты!$B$3,C915=Результаты!$C$3),"Отбор","")</f>
        <v/>
      </c>
      <c r="I915" s="10"/>
    </row>
    <row r="916" spans="1:9" x14ac:dyDescent="0.25">
      <c r="A916" s="8"/>
      <c r="B916" s="8"/>
      <c r="C916" s="8"/>
      <c r="D916" s="8"/>
      <c r="E916" s="9"/>
      <c r="F916" s="11" t="str">
        <f t="shared" si="14"/>
        <v>ТМ</v>
      </c>
      <c r="G916" s="11">
        <f>VLOOKUP(HOUR(E916)+MINUTE(E916),Для_расчетов!$E$4:$F$15,2)</f>
        <v>0.5</v>
      </c>
      <c r="H916" s="11" t="str">
        <f>IF(AND(A916=Результаты!$A$3,B916=Результаты!$B$3,C916=Результаты!$C$3),"Отбор","")</f>
        <v/>
      </c>
      <c r="I916" s="10"/>
    </row>
    <row r="917" spans="1:9" x14ac:dyDescent="0.25">
      <c r="A917" s="8"/>
      <c r="B917" s="8"/>
      <c r="C917" s="8"/>
      <c r="D917" s="8"/>
      <c r="E917" s="9"/>
      <c r="F917" s="11" t="str">
        <f t="shared" si="14"/>
        <v>ТМ</v>
      </c>
      <c r="G917" s="11">
        <f>VLOOKUP(HOUR(E917)+MINUTE(E917),Для_расчетов!$E$4:$F$15,2)</f>
        <v>0.5</v>
      </c>
      <c r="H917" s="11" t="str">
        <f>IF(AND(A917=Результаты!$A$3,B917=Результаты!$B$3,C917=Результаты!$C$3),"Отбор","")</f>
        <v/>
      </c>
      <c r="I917" s="10"/>
    </row>
    <row r="918" spans="1:9" x14ac:dyDescent="0.25">
      <c r="A918" s="8"/>
      <c r="B918" s="8"/>
      <c r="C918" s="8"/>
      <c r="D918" s="8"/>
      <c r="E918" s="9"/>
      <c r="F918" s="11" t="str">
        <f t="shared" si="14"/>
        <v>ТМ</v>
      </c>
      <c r="G918" s="11">
        <f>VLOOKUP(HOUR(E918)+MINUTE(E918),Для_расчетов!$E$4:$F$15,2)</f>
        <v>0.5</v>
      </c>
      <c r="H918" s="11" t="str">
        <f>IF(AND(A918=Результаты!$A$3,B918=Результаты!$B$3,C918=Результаты!$C$3),"Отбор","")</f>
        <v/>
      </c>
      <c r="I918" s="10"/>
    </row>
    <row r="919" spans="1:9" x14ac:dyDescent="0.25">
      <c r="A919" s="8"/>
      <c r="B919" s="8"/>
      <c r="C919" s="8"/>
      <c r="D919" s="8"/>
      <c r="E919" s="9"/>
      <c r="F919" s="11" t="str">
        <f t="shared" si="14"/>
        <v>ТМ</v>
      </c>
      <c r="G919" s="11">
        <f>VLOOKUP(HOUR(E919)+MINUTE(E919),Для_расчетов!$E$4:$F$15,2)</f>
        <v>0.5</v>
      </c>
      <c r="H919" s="11" t="str">
        <f>IF(AND(A919=Результаты!$A$3,B919=Результаты!$B$3,C919=Результаты!$C$3),"Отбор","")</f>
        <v/>
      </c>
      <c r="I919" s="10"/>
    </row>
    <row r="920" spans="1:9" x14ac:dyDescent="0.25">
      <c r="A920" s="8"/>
      <c r="B920" s="8"/>
      <c r="C920" s="8"/>
      <c r="D920" s="8"/>
      <c r="E920" s="9"/>
      <c r="F920" s="11" t="str">
        <f t="shared" si="14"/>
        <v>ТМ</v>
      </c>
      <c r="G920" s="11">
        <f>VLOOKUP(HOUR(E920)+MINUTE(E920),Для_расчетов!$E$4:$F$15,2)</f>
        <v>0.5</v>
      </c>
      <c r="H920" s="11" t="str">
        <f>IF(AND(A920=Результаты!$A$3,B920=Результаты!$B$3,C920=Результаты!$C$3),"Отбор","")</f>
        <v/>
      </c>
      <c r="I920" s="10"/>
    </row>
    <row r="921" spans="1:9" x14ac:dyDescent="0.25">
      <c r="A921" s="8"/>
      <c r="B921" s="8"/>
      <c r="C921" s="8"/>
      <c r="D921" s="8"/>
      <c r="E921" s="9"/>
      <c r="F921" s="11" t="str">
        <f t="shared" si="14"/>
        <v>ТМ</v>
      </c>
      <c r="G921" s="11">
        <f>VLOOKUP(HOUR(E921)+MINUTE(E921),Для_расчетов!$E$4:$F$15,2)</f>
        <v>0.5</v>
      </c>
      <c r="H921" s="11" t="str">
        <f>IF(AND(A921=Результаты!$A$3,B921=Результаты!$B$3,C921=Результаты!$C$3),"Отбор","")</f>
        <v/>
      </c>
      <c r="I921" s="10"/>
    </row>
    <row r="922" spans="1:9" x14ac:dyDescent="0.25">
      <c r="A922" s="8"/>
      <c r="B922" s="8"/>
      <c r="C922" s="8"/>
      <c r="D922" s="8"/>
      <c r="E922" s="9"/>
      <c r="F922" s="11" t="str">
        <f t="shared" si="14"/>
        <v>ТМ</v>
      </c>
      <c r="G922" s="11">
        <f>VLOOKUP(HOUR(E922)+MINUTE(E922),Для_расчетов!$E$4:$F$15,2)</f>
        <v>0.5</v>
      </c>
      <c r="H922" s="11" t="str">
        <f>IF(AND(A922=Результаты!$A$3,B922=Результаты!$B$3,C922=Результаты!$C$3),"Отбор","")</f>
        <v/>
      </c>
      <c r="I922" s="10"/>
    </row>
    <row r="923" spans="1:9" x14ac:dyDescent="0.25">
      <c r="A923" s="8"/>
      <c r="B923" s="8"/>
      <c r="C923" s="8"/>
      <c r="D923" s="8"/>
      <c r="E923" s="9"/>
      <c r="F923" s="11" t="str">
        <f t="shared" si="14"/>
        <v>ТМ</v>
      </c>
      <c r="G923" s="11">
        <f>VLOOKUP(HOUR(E923)+MINUTE(E923),Для_расчетов!$E$4:$F$15,2)</f>
        <v>0.5</v>
      </c>
      <c r="H923" s="11" t="str">
        <f>IF(AND(A923=Результаты!$A$3,B923=Результаты!$B$3,C923=Результаты!$C$3),"Отбор","")</f>
        <v/>
      </c>
      <c r="I923" s="10"/>
    </row>
    <row r="924" spans="1:9" x14ac:dyDescent="0.25">
      <c r="A924" s="8"/>
      <c r="B924" s="8"/>
      <c r="C924" s="8"/>
      <c r="D924" s="8"/>
      <c r="E924" s="9"/>
      <c r="F924" s="11" t="str">
        <f t="shared" si="14"/>
        <v>ТМ</v>
      </c>
      <c r="G924" s="11">
        <f>VLOOKUP(HOUR(E924)+MINUTE(E924),Для_расчетов!$E$4:$F$15,2)</f>
        <v>0.5</v>
      </c>
      <c r="H924" s="11" t="str">
        <f>IF(AND(A924=Результаты!$A$3,B924=Результаты!$B$3,C924=Результаты!$C$3),"Отбор","")</f>
        <v/>
      </c>
      <c r="I924" s="10"/>
    </row>
    <row r="925" spans="1:9" x14ac:dyDescent="0.25">
      <c r="A925" s="8"/>
      <c r="B925" s="8"/>
      <c r="C925" s="8"/>
      <c r="D925" s="8"/>
      <c r="E925" s="9"/>
      <c r="F925" s="11" t="str">
        <f t="shared" si="14"/>
        <v>ТМ</v>
      </c>
      <c r="G925" s="11">
        <f>VLOOKUP(HOUR(E925)+MINUTE(E925),Для_расчетов!$E$4:$F$15,2)</f>
        <v>0.5</v>
      </c>
      <c r="H925" s="11" t="str">
        <f>IF(AND(A925=Результаты!$A$3,B925=Результаты!$B$3,C925=Результаты!$C$3),"Отбор","")</f>
        <v/>
      </c>
      <c r="I925" s="10"/>
    </row>
    <row r="926" spans="1:9" x14ac:dyDescent="0.25">
      <c r="A926" s="8"/>
      <c r="B926" s="8"/>
      <c r="C926" s="8"/>
      <c r="D926" s="8"/>
      <c r="E926" s="9"/>
      <c r="F926" s="11" t="str">
        <f t="shared" si="14"/>
        <v>ТМ</v>
      </c>
      <c r="G926" s="11">
        <f>VLOOKUP(HOUR(E926)+MINUTE(E926),Для_расчетов!$E$4:$F$15,2)</f>
        <v>0.5</v>
      </c>
      <c r="H926" s="11" t="str">
        <f>IF(AND(A926=Результаты!$A$3,B926=Результаты!$B$3,C926=Результаты!$C$3),"Отбор","")</f>
        <v/>
      </c>
      <c r="I926" s="10"/>
    </row>
    <row r="927" spans="1:9" x14ac:dyDescent="0.25">
      <c r="A927" s="8"/>
      <c r="B927" s="8"/>
      <c r="C927" s="8"/>
      <c r="D927" s="8"/>
      <c r="E927" s="9"/>
      <c r="F927" s="11" t="str">
        <f t="shared" si="14"/>
        <v>ТМ</v>
      </c>
      <c r="G927" s="11">
        <f>VLOOKUP(HOUR(E927)+MINUTE(E927),Для_расчетов!$E$4:$F$15,2)</f>
        <v>0.5</v>
      </c>
      <c r="H927" s="11" t="str">
        <f>IF(AND(A927=Результаты!$A$3,B927=Результаты!$B$3,C927=Результаты!$C$3),"Отбор","")</f>
        <v/>
      </c>
      <c r="I927" s="10"/>
    </row>
    <row r="928" spans="1:9" x14ac:dyDescent="0.25">
      <c r="A928" s="8"/>
      <c r="B928" s="8"/>
      <c r="C928" s="8"/>
      <c r="D928" s="8"/>
      <c r="E928" s="9"/>
      <c r="F928" s="11" t="str">
        <f t="shared" si="14"/>
        <v>ТМ</v>
      </c>
      <c r="G928" s="11">
        <f>VLOOKUP(HOUR(E928)+MINUTE(E928),Для_расчетов!$E$4:$F$15,2)</f>
        <v>0.5</v>
      </c>
      <c r="H928" s="11" t="str">
        <f>IF(AND(A928=Результаты!$A$3,B928=Результаты!$B$3,C928=Результаты!$C$3),"Отбор","")</f>
        <v/>
      </c>
      <c r="I928" s="10"/>
    </row>
    <row r="929" spans="1:9" x14ac:dyDescent="0.25">
      <c r="A929" s="8"/>
      <c r="B929" s="8"/>
      <c r="C929" s="8"/>
      <c r="D929" s="8"/>
      <c r="E929" s="9"/>
      <c r="F929" s="11" t="str">
        <f t="shared" si="14"/>
        <v>ТМ</v>
      </c>
      <c r="G929" s="11">
        <f>VLOOKUP(HOUR(E929)+MINUTE(E929),Для_расчетов!$E$4:$F$15,2)</f>
        <v>0.5</v>
      </c>
      <c r="H929" s="11" t="str">
        <f>IF(AND(A929=Результаты!$A$3,B929=Результаты!$B$3,C929=Результаты!$C$3),"Отбор","")</f>
        <v/>
      </c>
      <c r="I929" s="10"/>
    </row>
    <row r="930" spans="1:9" x14ac:dyDescent="0.25">
      <c r="A930" s="8"/>
      <c r="B930" s="8"/>
      <c r="C930" s="8"/>
      <c r="D930" s="8"/>
      <c r="E930" s="9"/>
      <c r="F930" s="11" t="str">
        <f t="shared" si="14"/>
        <v>ТМ</v>
      </c>
      <c r="G930" s="11">
        <f>VLOOKUP(HOUR(E930)+MINUTE(E930),Для_расчетов!$E$4:$F$15,2)</f>
        <v>0.5</v>
      </c>
      <c r="H930" s="11" t="str">
        <f>IF(AND(A930=Результаты!$A$3,B930=Результаты!$B$3,C930=Результаты!$C$3),"Отбор","")</f>
        <v/>
      </c>
      <c r="I930" s="10"/>
    </row>
    <row r="931" spans="1:9" x14ac:dyDescent="0.25">
      <c r="A931" s="8"/>
      <c r="B931" s="8"/>
      <c r="C931" s="8"/>
      <c r="D931" s="8"/>
      <c r="E931" s="9"/>
      <c r="F931" s="11" t="str">
        <f t="shared" si="14"/>
        <v>ТМ</v>
      </c>
      <c r="G931" s="11">
        <f>VLOOKUP(HOUR(E931)+MINUTE(E931),Для_расчетов!$E$4:$F$15,2)</f>
        <v>0.5</v>
      </c>
      <c r="H931" s="11" t="str">
        <f>IF(AND(A931=Результаты!$A$3,B931=Результаты!$B$3,C931=Результаты!$C$3),"Отбор","")</f>
        <v/>
      </c>
      <c r="I931" s="10"/>
    </row>
    <row r="932" spans="1:9" x14ac:dyDescent="0.25">
      <c r="A932" s="8"/>
      <c r="B932" s="8"/>
      <c r="C932" s="8"/>
      <c r="D932" s="8"/>
      <c r="E932" s="9"/>
      <c r="F932" s="11" t="str">
        <f t="shared" si="14"/>
        <v>ТМ</v>
      </c>
      <c r="G932" s="11">
        <f>VLOOKUP(HOUR(E932)+MINUTE(E932),Для_расчетов!$E$4:$F$15,2)</f>
        <v>0.5</v>
      </c>
      <c r="H932" s="11" t="str">
        <f>IF(AND(A932=Результаты!$A$3,B932=Результаты!$B$3,C932=Результаты!$C$3),"Отбор","")</f>
        <v/>
      </c>
      <c r="I932" s="10"/>
    </row>
    <row r="933" spans="1:9" x14ac:dyDescent="0.25">
      <c r="A933" s="8"/>
      <c r="B933" s="8"/>
      <c r="C933" s="8"/>
      <c r="D933" s="8"/>
      <c r="E933" s="9"/>
      <c r="F933" s="11" t="str">
        <f t="shared" si="14"/>
        <v>ТМ</v>
      </c>
      <c r="G933" s="11">
        <f>VLOOKUP(HOUR(E933)+MINUTE(E933),Для_расчетов!$E$4:$F$15,2)</f>
        <v>0.5</v>
      </c>
      <c r="H933" s="11" t="str">
        <f>IF(AND(A933=Результаты!$A$3,B933=Результаты!$B$3,C933=Результаты!$C$3),"Отбор","")</f>
        <v/>
      </c>
      <c r="I933" s="10"/>
    </row>
    <row r="934" spans="1:9" x14ac:dyDescent="0.25">
      <c r="A934" s="8"/>
      <c r="B934" s="8"/>
      <c r="C934" s="8"/>
      <c r="D934" s="8"/>
      <c r="E934" s="9"/>
      <c r="F934" s="11" t="str">
        <f t="shared" si="14"/>
        <v>ТМ</v>
      </c>
      <c r="G934" s="11">
        <f>VLOOKUP(HOUR(E934)+MINUTE(E934),Для_расчетов!$E$4:$F$15,2)</f>
        <v>0.5</v>
      </c>
      <c r="H934" s="11" t="str">
        <f>IF(AND(A934=Результаты!$A$3,B934=Результаты!$B$3,C934=Результаты!$C$3),"Отбор","")</f>
        <v/>
      </c>
      <c r="I934" s="10"/>
    </row>
    <row r="935" spans="1:9" x14ac:dyDescent="0.25">
      <c r="A935" s="8"/>
      <c r="B935" s="8"/>
      <c r="C935" s="8"/>
      <c r="D935" s="8"/>
      <c r="E935" s="9"/>
      <c r="F935" s="11" t="str">
        <f t="shared" si="14"/>
        <v>ТМ</v>
      </c>
      <c r="G935" s="11">
        <f>VLOOKUP(HOUR(E935)+MINUTE(E935),Для_расчетов!$E$4:$F$15,2)</f>
        <v>0.5</v>
      </c>
      <c r="H935" s="11" t="str">
        <f>IF(AND(A935=Результаты!$A$3,B935=Результаты!$B$3,C935=Результаты!$C$3),"Отбор","")</f>
        <v/>
      </c>
      <c r="I935" s="10"/>
    </row>
    <row r="936" spans="1:9" x14ac:dyDescent="0.25">
      <c r="A936" s="8"/>
      <c r="B936" s="8"/>
      <c r="C936" s="8"/>
      <c r="D936" s="8"/>
      <c r="E936" s="9"/>
      <c r="F936" s="11" t="str">
        <f t="shared" si="14"/>
        <v>ТМ</v>
      </c>
      <c r="G936" s="11">
        <f>VLOOKUP(HOUR(E936)+MINUTE(E936),Для_расчетов!$E$4:$F$15,2)</f>
        <v>0.5</v>
      </c>
      <c r="H936" s="11" t="str">
        <f>IF(AND(A936=Результаты!$A$3,B936=Результаты!$B$3,C936=Результаты!$C$3),"Отбор","")</f>
        <v/>
      </c>
      <c r="I936" s="10"/>
    </row>
    <row r="937" spans="1:9" x14ac:dyDescent="0.25">
      <c r="A937" s="8"/>
      <c r="B937" s="8"/>
      <c r="C937" s="8"/>
      <c r="D937" s="8"/>
      <c r="E937" s="9"/>
      <c r="F937" s="11" t="str">
        <f t="shared" si="14"/>
        <v>ТМ</v>
      </c>
      <c r="G937" s="11">
        <f>VLOOKUP(HOUR(E937)+MINUTE(E937),Для_расчетов!$E$4:$F$15,2)</f>
        <v>0.5</v>
      </c>
      <c r="H937" s="11" t="str">
        <f>IF(AND(A937=Результаты!$A$3,B937=Результаты!$B$3,C937=Результаты!$C$3),"Отбор","")</f>
        <v/>
      </c>
      <c r="I937" s="10"/>
    </row>
    <row r="938" spans="1:9" x14ac:dyDescent="0.25">
      <c r="A938" s="8"/>
      <c r="B938" s="8"/>
      <c r="C938" s="8"/>
      <c r="D938" s="8"/>
      <c r="E938" s="9"/>
      <c r="F938" s="11" t="str">
        <f t="shared" si="14"/>
        <v>ТМ</v>
      </c>
      <c r="G938" s="11">
        <f>VLOOKUP(HOUR(E938)+MINUTE(E938),Для_расчетов!$E$4:$F$15,2)</f>
        <v>0.5</v>
      </c>
      <c r="H938" s="11" t="str">
        <f>IF(AND(A938=Результаты!$A$3,B938=Результаты!$B$3,C938=Результаты!$C$3),"Отбор","")</f>
        <v/>
      </c>
      <c r="I938" s="10"/>
    </row>
    <row r="939" spans="1:9" x14ac:dyDescent="0.25">
      <c r="A939" s="8"/>
      <c r="B939" s="8"/>
      <c r="C939" s="8"/>
      <c r="D939" s="8"/>
      <c r="E939" s="9"/>
      <c r="F939" s="11" t="str">
        <f t="shared" si="14"/>
        <v>ТМ</v>
      </c>
      <c r="G939" s="11">
        <f>VLOOKUP(HOUR(E939)+MINUTE(E939),Для_расчетов!$E$4:$F$15,2)</f>
        <v>0.5</v>
      </c>
      <c r="H939" s="11" t="str">
        <f>IF(AND(A939=Результаты!$A$3,B939=Результаты!$B$3,C939=Результаты!$C$3),"Отбор","")</f>
        <v/>
      </c>
      <c r="I939" s="10"/>
    </row>
    <row r="940" spans="1:9" x14ac:dyDescent="0.25">
      <c r="A940" s="8"/>
      <c r="B940" s="8"/>
      <c r="C940" s="8"/>
      <c r="D940" s="8"/>
      <c r="E940" s="9"/>
      <c r="F940" s="11" t="str">
        <f t="shared" si="14"/>
        <v>ТМ</v>
      </c>
      <c r="G940" s="11">
        <f>VLOOKUP(HOUR(E940)+MINUTE(E940),Для_расчетов!$E$4:$F$15,2)</f>
        <v>0.5</v>
      </c>
      <c r="H940" s="11" t="str">
        <f>IF(AND(A940=Результаты!$A$3,B940=Результаты!$B$3,C940=Результаты!$C$3),"Отбор","")</f>
        <v/>
      </c>
      <c r="I940" s="10"/>
    </row>
    <row r="941" spans="1:9" x14ac:dyDescent="0.25">
      <c r="A941" s="8"/>
      <c r="B941" s="8"/>
      <c r="C941" s="8"/>
      <c r="D941" s="8"/>
      <c r="E941" s="9"/>
      <c r="F941" s="11" t="str">
        <f t="shared" si="14"/>
        <v>ТМ</v>
      </c>
      <c r="G941" s="11">
        <f>VLOOKUP(HOUR(E941)+MINUTE(E941),Для_расчетов!$E$4:$F$15,2)</f>
        <v>0.5</v>
      </c>
      <c r="H941" s="11" t="str">
        <f>IF(AND(A941=Результаты!$A$3,B941=Результаты!$B$3,C941=Результаты!$C$3),"Отбор","")</f>
        <v/>
      </c>
      <c r="I941" s="10"/>
    </row>
    <row r="942" spans="1:9" x14ac:dyDescent="0.25">
      <c r="A942" s="8"/>
      <c r="B942" s="8"/>
      <c r="C942" s="8"/>
      <c r="D942" s="8"/>
      <c r="E942" s="9"/>
      <c r="F942" s="11" t="str">
        <f t="shared" si="14"/>
        <v>ТМ</v>
      </c>
      <c r="G942" s="11">
        <f>VLOOKUP(HOUR(E942)+MINUTE(E942),Для_расчетов!$E$4:$F$15,2)</f>
        <v>0.5</v>
      </c>
      <c r="H942" s="11" t="str">
        <f>IF(AND(A942=Результаты!$A$3,B942=Результаты!$B$3,C942=Результаты!$C$3),"Отбор","")</f>
        <v/>
      </c>
      <c r="I942" s="10"/>
    </row>
    <row r="943" spans="1:9" x14ac:dyDescent="0.25">
      <c r="A943" s="8"/>
      <c r="B943" s="8"/>
      <c r="C943" s="8"/>
      <c r="D943" s="8"/>
      <c r="E943" s="9"/>
      <c r="F943" s="11" t="str">
        <f t="shared" si="14"/>
        <v>ТМ</v>
      </c>
      <c r="G943" s="11">
        <f>VLOOKUP(HOUR(E943)+MINUTE(E943),Для_расчетов!$E$4:$F$15,2)</f>
        <v>0.5</v>
      </c>
      <c r="H943" s="11" t="str">
        <f>IF(AND(A943=Результаты!$A$3,B943=Результаты!$B$3,C943=Результаты!$C$3),"Отбор","")</f>
        <v/>
      </c>
      <c r="I943" s="10"/>
    </row>
    <row r="944" spans="1:9" x14ac:dyDescent="0.25">
      <c r="A944" s="8"/>
      <c r="B944" s="8"/>
      <c r="C944" s="8"/>
      <c r="D944" s="8"/>
      <c r="E944" s="9"/>
      <c r="F944" s="11" t="str">
        <f t="shared" si="14"/>
        <v>ТМ</v>
      </c>
      <c r="G944" s="11">
        <f>VLOOKUP(HOUR(E944)+MINUTE(E944),Для_расчетов!$E$4:$F$15,2)</f>
        <v>0.5</v>
      </c>
      <c r="H944" s="11" t="str">
        <f>IF(AND(A944=Результаты!$A$3,B944=Результаты!$B$3,C944=Результаты!$C$3),"Отбор","")</f>
        <v/>
      </c>
      <c r="I944" s="10"/>
    </row>
    <row r="945" spans="1:9" x14ac:dyDescent="0.25">
      <c r="A945" s="8"/>
      <c r="B945" s="8"/>
      <c r="C945" s="8"/>
      <c r="D945" s="8"/>
      <c r="E945" s="9"/>
      <c r="F945" s="11" t="str">
        <f t="shared" si="14"/>
        <v>ТМ</v>
      </c>
      <c r="G945" s="11">
        <f>VLOOKUP(HOUR(E945)+MINUTE(E945),Для_расчетов!$E$4:$F$15,2)</f>
        <v>0.5</v>
      </c>
      <c r="H945" s="11" t="str">
        <f>IF(AND(A945=Результаты!$A$3,B945=Результаты!$B$3,C945=Результаты!$C$3),"Отбор","")</f>
        <v/>
      </c>
      <c r="I945" s="10"/>
    </row>
    <row r="946" spans="1:9" x14ac:dyDescent="0.25">
      <c r="A946" s="8"/>
      <c r="B946" s="8"/>
      <c r="C946" s="8"/>
      <c r="D946" s="8"/>
      <c r="E946" s="9"/>
      <c r="F946" s="11" t="str">
        <f t="shared" si="14"/>
        <v>ТМ</v>
      </c>
      <c r="G946" s="11">
        <f>VLOOKUP(HOUR(E946)+MINUTE(E946),Для_расчетов!$E$4:$F$15,2)</f>
        <v>0.5</v>
      </c>
      <c r="H946" s="11" t="str">
        <f>IF(AND(A946=Результаты!$A$3,B946=Результаты!$B$3,C946=Результаты!$C$3),"Отбор","")</f>
        <v/>
      </c>
      <c r="I946" s="10"/>
    </row>
    <row r="947" spans="1:9" x14ac:dyDescent="0.25">
      <c r="A947" s="8"/>
      <c r="B947" s="8"/>
      <c r="C947" s="8"/>
      <c r="D947" s="8"/>
      <c r="E947" s="9"/>
      <c r="F947" s="11" t="str">
        <f t="shared" si="14"/>
        <v>ТМ</v>
      </c>
      <c r="G947" s="11">
        <f>VLOOKUP(HOUR(E947)+MINUTE(E947),Для_расчетов!$E$4:$F$15,2)</f>
        <v>0.5</v>
      </c>
      <c r="H947" s="11" t="str">
        <f>IF(AND(A947=Результаты!$A$3,B947=Результаты!$B$3,C947=Результаты!$C$3),"Отбор","")</f>
        <v/>
      </c>
      <c r="I947" s="10"/>
    </row>
    <row r="948" spans="1:9" x14ac:dyDescent="0.25">
      <c r="A948" s="8"/>
      <c r="B948" s="8"/>
      <c r="C948" s="8"/>
      <c r="D948" s="8"/>
      <c r="E948" s="9"/>
      <c r="F948" s="11" t="str">
        <f t="shared" si="14"/>
        <v>ТМ</v>
      </c>
      <c r="G948" s="11">
        <f>VLOOKUP(HOUR(E948)+MINUTE(E948),Для_расчетов!$E$4:$F$15,2)</f>
        <v>0.5</v>
      </c>
      <c r="H948" s="11" t="str">
        <f>IF(AND(A948=Результаты!$A$3,B948=Результаты!$B$3,C948=Результаты!$C$3),"Отбор","")</f>
        <v/>
      </c>
      <c r="I948" s="10"/>
    </row>
    <row r="949" spans="1:9" x14ac:dyDescent="0.25">
      <c r="A949" s="8"/>
      <c r="B949" s="8"/>
      <c r="C949" s="8"/>
      <c r="D949" s="8"/>
      <c r="E949" s="9"/>
      <c r="F949" s="11" t="str">
        <f t="shared" si="14"/>
        <v>ТМ</v>
      </c>
      <c r="G949" s="11">
        <f>VLOOKUP(HOUR(E949)+MINUTE(E949),Для_расчетов!$E$4:$F$15,2)</f>
        <v>0.5</v>
      </c>
      <c r="H949" s="11" t="str">
        <f>IF(AND(A949=Результаты!$A$3,B949=Результаты!$B$3,C949=Результаты!$C$3),"Отбор","")</f>
        <v/>
      </c>
      <c r="I949" s="10"/>
    </row>
    <row r="950" spans="1:9" x14ac:dyDescent="0.25">
      <c r="A950" s="8"/>
      <c r="B950" s="8"/>
      <c r="C950" s="8"/>
      <c r="D950" s="8"/>
      <c r="E950" s="9"/>
      <c r="F950" s="11" t="str">
        <f t="shared" si="14"/>
        <v>ТМ</v>
      </c>
      <c r="G950" s="11">
        <f>VLOOKUP(HOUR(E950)+MINUTE(E950),Для_расчетов!$E$4:$F$15,2)</f>
        <v>0.5</v>
      </c>
      <c r="H950" s="11" t="str">
        <f>IF(AND(A950=Результаты!$A$3,B950=Результаты!$B$3,C950=Результаты!$C$3),"Отбор","")</f>
        <v/>
      </c>
      <c r="I950" s="10"/>
    </row>
    <row r="951" spans="1:9" x14ac:dyDescent="0.25">
      <c r="A951" s="8"/>
      <c r="B951" s="8"/>
      <c r="C951" s="8"/>
      <c r="D951" s="8"/>
      <c r="E951" s="9"/>
      <c r="F951" s="11" t="str">
        <f t="shared" si="14"/>
        <v>ТМ</v>
      </c>
      <c r="G951" s="11">
        <f>VLOOKUP(HOUR(E951)+MINUTE(E951),Для_расчетов!$E$4:$F$15,2)</f>
        <v>0.5</v>
      </c>
      <c r="H951" s="11" t="str">
        <f>IF(AND(A951=Результаты!$A$3,B951=Результаты!$B$3,C951=Результаты!$C$3),"Отбор","")</f>
        <v/>
      </c>
      <c r="I951" s="10"/>
    </row>
    <row r="952" spans="1:9" x14ac:dyDescent="0.25">
      <c r="A952" s="8"/>
      <c r="B952" s="8"/>
      <c r="C952" s="8"/>
      <c r="D952" s="8"/>
      <c r="E952" s="9"/>
      <c r="F952" s="11" t="str">
        <f t="shared" si="14"/>
        <v>ТМ</v>
      </c>
      <c r="G952" s="11">
        <f>VLOOKUP(HOUR(E952)+MINUTE(E952),Для_расчетов!$E$4:$F$15,2)</f>
        <v>0.5</v>
      </c>
      <c r="H952" s="11" t="str">
        <f>IF(AND(A952=Результаты!$A$3,B952=Результаты!$B$3,C952=Результаты!$C$3),"Отбор","")</f>
        <v/>
      </c>
      <c r="I952" s="10"/>
    </row>
    <row r="953" spans="1:9" x14ac:dyDescent="0.25">
      <c r="A953" s="8"/>
      <c r="B953" s="8"/>
      <c r="C953" s="8"/>
      <c r="D953" s="8"/>
      <c r="E953" s="9"/>
      <c r="F953" s="11" t="str">
        <f t="shared" si="14"/>
        <v>ТМ</v>
      </c>
      <c r="G953" s="11">
        <f>VLOOKUP(HOUR(E953)+MINUTE(E953),Для_расчетов!$E$4:$F$15,2)</f>
        <v>0.5</v>
      </c>
      <c r="H953" s="11" t="str">
        <f>IF(AND(A953=Результаты!$A$3,B953=Результаты!$B$3,C953=Результаты!$C$3),"Отбор","")</f>
        <v/>
      </c>
      <c r="I953" s="10"/>
    </row>
    <row r="954" spans="1:9" x14ac:dyDescent="0.25">
      <c r="A954" s="8"/>
      <c r="B954" s="8"/>
      <c r="C954" s="8"/>
      <c r="D954" s="8"/>
      <c r="E954" s="9"/>
      <c r="F954" s="11" t="str">
        <f t="shared" si="14"/>
        <v>ТМ</v>
      </c>
      <c r="G954" s="11">
        <f>VLOOKUP(HOUR(E954)+MINUTE(E954),Для_расчетов!$E$4:$F$15,2)</f>
        <v>0.5</v>
      </c>
      <c r="H954" s="11" t="str">
        <f>IF(AND(A954=Результаты!$A$3,B954=Результаты!$B$3,C954=Результаты!$C$3),"Отбор","")</f>
        <v/>
      </c>
      <c r="I954" s="10"/>
    </row>
    <row r="955" spans="1:9" x14ac:dyDescent="0.25">
      <c r="A955" s="8"/>
      <c r="B955" s="8"/>
      <c r="C955" s="8"/>
      <c r="D955" s="8"/>
      <c r="E955" s="9"/>
      <c r="F955" s="11" t="str">
        <f t="shared" si="14"/>
        <v>ТМ</v>
      </c>
      <c r="G955" s="11">
        <f>VLOOKUP(HOUR(E955)+MINUTE(E955),Для_расчетов!$E$4:$F$15,2)</f>
        <v>0.5</v>
      </c>
      <c r="H955" s="11" t="str">
        <f>IF(AND(A955=Результаты!$A$3,B955=Результаты!$B$3,C955=Результаты!$C$3),"Отбор","")</f>
        <v/>
      </c>
      <c r="I955" s="10"/>
    </row>
    <row r="956" spans="1:9" x14ac:dyDescent="0.25">
      <c r="A956" s="8"/>
      <c r="B956" s="8"/>
      <c r="C956" s="8"/>
      <c r="D956" s="8"/>
      <c r="E956" s="9"/>
      <c r="F956" s="11" t="str">
        <f t="shared" si="14"/>
        <v>ТМ</v>
      </c>
      <c r="G956" s="11">
        <f>VLOOKUP(HOUR(E956)+MINUTE(E956),Для_расчетов!$E$4:$F$15,2)</f>
        <v>0.5</v>
      </c>
      <c r="H956" s="11" t="str">
        <f>IF(AND(A956=Результаты!$A$3,B956=Результаты!$B$3,C956=Результаты!$C$3),"Отбор","")</f>
        <v/>
      </c>
      <c r="I956" s="10"/>
    </row>
    <row r="957" spans="1:9" x14ac:dyDescent="0.25">
      <c r="A957" s="8"/>
      <c r="B957" s="8"/>
      <c r="C957" s="8"/>
      <c r="D957" s="8"/>
      <c r="E957" s="9"/>
      <c r="F957" s="11" t="str">
        <f t="shared" si="14"/>
        <v>ТМ</v>
      </c>
      <c r="G957" s="11">
        <f>VLOOKUP(HOUR(E957)+MINUTE(E957),Для_расчетов!$E$4:$F$15,2)</f>
        <v>0.5</v>
      </c>
      <c r="H957" s="11" t="str">
        <f>IF(AND(A957=Результаты!$A$3,B957=Результаты!$B$3,C957=Результаты!$C$3),"Отбор","")</f>
        <v/>
      </c>
      <c r="I957" s="10"/>
    </row>
    <row r="958" spans="1:9" x14ac:dyDescent="0.25">
      <c r="A958" s="8"/>
      <c r="B958" s="8"/>
      <c r="C958" s="8"/>
      <c r="D958" s="8"/>
      <c r="E958" s="9"/>
      <c r="F958" s="11" t="str">
        <f t="shared" si="14"/>
        <v>ТМ</v>
      </c>
      <c r="G958" s="11">
        <f>VLOOKUP(HOUR(E958)+MINUTE(E958),Для_расчетов!$E$4:$F$15,2)</f>
        <v>0.5</v>
      </c>
      <c r="H958" s="11" t="str">
        <f>IF(AND(A958=Результаты!$A$3,B958=Результаты!$B$3,C958=Результаты!$C$3),"Отбор","")</f>
        <v/>
      </c>
      <c r="I958" s="10"/>
    </row>
    <row r="959" spans="1:9" x14ac:dyDescent="0.25">
      <c r="A959" s="8"/>
      <c r="B959" s="8"/>
      <c r="C959" s="8"/>
      <c r="D959" s="8"/>
      <c r="E959" s="9"/>
      <c r="F959" s="11" t="str">
        <f t="shared" si="14"/>
        <v>ТМ</v>
      </c>
      <c r="G959" s="11">
        <f>VLOOKUP(HOUR(E959)+MINUTE(E959),Для_расчетов!$E$4:$F$15,2)</f>
        <v>0.5</v>
      </c>
      <c r="H959" s="11" t="str">
        <f>IF(AND(A959=Результаты!$A$3,B959=Результаты!$B$3,C959=Результаты!$C$3),"Отбор","")</f>
        <v/>
      </c>
      <c r="I959" s="10"/>
    </row>
    <row r="960" spans="1:9" x14ac:dyDescent="0.25">
      <c r="A960" s="8"/>
      <c r="B960" s="8"/>
      <c r="C960" s="8"/>
      <c r="D960" s="8"/>
      <c r="E960" s="9"/>
      <c r="F960" s="11" t="str">
        <f t="shared" si="14"/>
        <v>ТМ</v>
      </c>
      <c r="G960" s="11">
        <f>VLOOKUP(HOUR(E960)+MINUTE(E960),Для_расчетов!$E$4:$F$15,2)</f>
        <v>0.5</v>
      </c>
      <c r="H960" s="11" t="str">
        <f>IF(AND(A960=Результаты!$A$3,B960=Результаты!$B$3,C960=Результаты!$C$3),"Отбор","")</f>
        <v/>
      </c>
      <c r="I960" s="10"/>
    </row>
    <row r="961" spans="1:9" x14ac:dyDescent="0.25">
      <c r="A961" s="8"/>
      <c r="B961" s="8"/>
      <c r="C961" s="8"/>
      <c r="D961" s="8"/>
      <c r="E961" s="9"/>
      <c r="F961" s="11" t="str">
        <f t="shared" si="14"/>
        <v>ТМ</v>
      </c>
      <c r="G961" s="11">
        <f>VLOOKUP(HOUR(E961)+MINUTE(E961),Для_расчетов!$E$4:$F$15,2)</f>
        <v>0.5</v>
      </c>
      <c r="H961" s="11" t="str">
        <f>IF(AND(A961=Результаты!$A$3,B961=Результаты!$B$3,C961=Результаты!$C$3),"Отбор","")</f>
        <v/>
      </c>
      <c r="I961" s="10"/>
    </row>
    <row r="962" spans="1:9" x14ac:dyDescent="0.25">
      <c r="A962" s="8"/>
      <c r="B962" s="8"/>
      <c r="C962" s="8"/>
      <c r="D962" s="8"/>
      <c r="E962" s="9"/>
      <c r="F962" s="11" t="str">
        <f t="shared" ref="F962:F1001" si="15">IF(HOUR(E962)+MINUTE(E962)&gt;2,"ТБ","ТМ")</f>
        <v>ТМ</v>
      </c>
      <c r="G962" s="11">
        <f>VLOOKUP(HOUR(E962)+MINUTE(E962),Для_расчетов!$E$4:$F$15,2)</f>
        <v>0.5</v>
      </c>
      <c r="H962" s="11" t="str">
        <f>IF(AND(A962=Результаты!$A$3,B962=Результаты!$B$3,C962=Результаты!$C$3),"Отбор","")</f>
        <v/>
      </c>
      <c r="I962" s="10"/>
    </row>
    <row r="963" spans="1:9" x14ac:dyDescent="0.25">
      <c r="A963" s="8"/>
      <c r="B963" s="8"/>
      <c r="C963" s="8"/>
      <c r="D963" s="8"/>
      <c r="E963" s="9"/>
      <c r="F963" s="11" t="str">
        <f t="shared" si="15"/>
        <v>ТМ</v>
      </c>
      <c r="G963" s="11">
        <f>VLOOKUP(HOUR(E963)+MINUTE(E963),Для_расчетов!$E$4:$F$15,2)</f>
        <v>0.5</v>
      </c>
      <c r="H963" s="11" t="str">
        <f>IF(AND(A963=Результаты!$A$3,B963=Результаты!$B$3,C963=Результаты!$C$3),"Отбор","")</f>
        <v/>
      </c>
      <c r="I963" s="10"/>
    </row>
    <row r="964" spans="1:9" x14ac:dyDescent="0.25">
      <c r="A964" s="8"/>
      <c r="B964" s="8"/>
      <c r="C964" s="8"/>
      <c r="D964" s="8"/>
      <c r="E964" s="9"/>
      <c r="F964" s="11" t="str">
        <f t="shared" si="15"/>
        <v>ТМ</v>
      </c>
      <c r="G964" s="11">
        <f>VLOOKUP(HOUR(E964)+MINUTE(E964),Для_расчетов!$E$4:$F$15,2)</f>
        <v>0.5</v>
      </c>
      <c r="H964" s="11" t="str">
        <f>IF(AND(A964=Результаты!$A$3,B964=Результаты!$B$3,C964=Результаты!$C$3),"Отбор","")</f>
        <v/>
      </c>
      <c r="I964" s="10"/>
    </row>
    <row r="965" spans="1:9" x14ac:dyDescent="0.25">
      <c r="A965" s="8"/>
      <c r="B965" s="8"/>
      <c r="C965" s="8"/>
      <c r="D965" s="8"/>
      <c r="E965" s="9"/>
      <c r="F965" s="11" t="str">
        <f t="shared" si="15"/>
        <v>ТМ</v>
      </c>
      <c r="G965" s="11">
        <f>VLOOKUP(HOUR(E965)+MINUTE(E965),Для_расчетов!$E$4:$F$15,2)</f>
        <v>0.5</v>
      </c>
      <c r="H965" s="11" t="str">
        <f>IF(AND(A965=Результаты!$A$3,B965=Результаты!$B$3,C965=Результаты!$C$3),"Отбор","")</f>
        <v/>
      </c>
      <c r="I965" s="10"/>
    </row>
    <row r="966" spans="1:9" x14ac:dyDescent="0.25">
      <c r="A966" s="8"/>
      <c r="B966" s="8"/>
      <c r="C966" s="8"/>
      <c r="D966" s="8"/>
      <c r="E966" s="9"/>
      <c r="F966" s="11" t="str">
        <f t="shared" si="15"/>
        <v>ТМ</v>
      </c>
      <c r="G966" s="11">
        <f>VLOOKUP(HOUR(E966)+MINUTE(E966),Для_расчетов!$E$4:$F$15,2)</f>
        <v>0.5</v>
      </c>
      <c r="H966" s="11" t="str">
        <f>IF(AND(A966=Результаты!$A$3,B966=Результаты!$B$3,C966=Результаты!$C$3),"Отбор","")</f>
        <v/>
      </c>
      <c r="I966" s="10"/>
    </row>
    <row r="967" spans="1:9" x14ac:dyDescent="0.25">
      <c r="A967" s="8"/>
      <c r="B967" s="8"/>
      <c r="C967" s="8"/>
      <c r="D967" s="8"/>
      <c r="E967" s="9"/>
      <c r="F967" s="11" t="str">
        <f t="shared" si="15"/>
        <v>ТМ</v>
      </c>
      <c r="G967" s="11">
        <f>VLOOKUP(HOUR(E967)+MINUTE(E967),Для_расчетов!$E$4:$F$15,2)</f>
        <v>0.5</v>
      </c>
      <c r="H967" s="11" t="str">
        <f>IF(AND(A967=Результаты!$A$3,B967=Результаты!$B$3,C967=Результаты!$C$3),"Отбор","")</f>
        <v/>
      </c>
      <c r="I967" s="10"/>
    </row>
    <row r="968" spans="1:9" x14ac:dyDescent="0.25">
      <c r="A968" s="8"/>
      <c r="B968" s="8"/>
      <c r="C968" s="8"/>
      <c r="D968" s="8"/>
      <c r="E968" s="9"/>
      <c r="F968" s="11" t="str">
        <f t="shared" si="15"/>
        <v>ТМ</v>
      </c>
      <c r="G968" s="11">
        <f>VLOOKUP(HOUR(E968)+MINUTE(E968),Для_расчетов!$E$4:$F$15,2)</f>
        <v>0.5</v>
      </c>
      <c r="H968" s="11" t="str">
        <f>IF(AND(A968=Результаты!$A$3,B968=Результаты!$B$3,C968=Результаты!$C$3),"Отбор","")</f>
        <v/>
      </c>
      <c r="I968" s="10"/>
    </row>
    <row r="969" spans="1:9" x14ac:dyDescent="0.25">
      <c r="A969" s="8"/>
      <c r="B969" s="8"/>
      <c r="C969" s="8"/>
      <c r="D969" s="8"/>
      <c r="E969" s="9"/>
      <c r="F969" s="11" t="str">
        <f t="shared" si="15"/>
        <v>ТМ</v>
      </c>
      <c r="G969" s="11">
        <f>VLOOKUP(HOUR(E969)+MINUTE(E969),Для_расчетов!$E$4:$F$15,2)</f>
        <v>0.5</v>
      </c>
      <c r="H969" s="11" t="str">
        <f>IF(AND(A969=Результаты!$A$3,B969=Результаты!$B$3,C969=Результаты!$C$3),"Отбор","")</f>
        <v/>
      </c>
      <c r="I969" s="10"/>
    </row>
    <row r="970" spans="1:9" x14ac:dyDescent="0.25">
      <c r="A970" s="8"/>
      <c r="B970" s="8"/>
      <c r="C970" s="8"/>
      <c r="D970" s="8"/>
      <c r="E970" s="9"/>
      <c r="F970" s="11" t="str">
        <f t="shared" si="15"/>
        <v>ТМ</v>
      </c>
      <c r="G970" s="11">
        <f>VLOOKUP(HOUR(E970)+MINUTE(E970),Для_расчетов!$E$4:$F$15,2)</f>
        <v>0.5</v>
      </c>
      <c r="H970" s="11" t="str">
        <f>IF(AND(A970=Результаты!$A$3,B970=Результаты!$B$3,C970=Результаты!$C$3),"Отбор","")</f>
        <v/>
      </c>
      <c r="I970" s="10"/>
    </row>
    <row r="971" spans="1:9" x14ac:dyDescent="0.25">
      <c r="A971" s="8"/>
      <c r="B971" s="8"/>
      <c r="C971" s="8"/>
      <c r="D971" s="8"/>
      <c r="E971" s="9"/>
      <c r="F971" s="11" t="str">
        <f t="shared" si="15"/>
        <v>ТМ</v>
      </c>
      <c r="G971" s="11">
        <f>VLOOKUP(HOUR(E971)+MINUTE(E971),Для_расчетов!$E$4:$F$15,2)</f>
        <v>0.5</v>
      </c>
      <c r="H971" s="11" t="str">
        <f>IF(AND(A971=Результаты!$A$3,B971=Результаты!$B$3,C971=Результаты!$C$3),"Отбор","")</f>
        <v/>
      </c>
      <c r="I971" s="10"/>
    </row>
    <row r="972" spans="1:9" x14ac:dyDescent="0.25">
      <c r="A972" s="8"/>
      <c r="B972" s="8"/>
      <c r="C972" s="8"/>
      <c r="D972" s="8"/>
      <c r="E972" s="9"/>
      <c r="F972" s="11" t="str">
        <f t="shared" si="15"/>
        <v>ТМ</v>
      </c>
      <c r="G972" s="11">
        <f>VLOOKUP(HOUR(E972)+MINUTE(E972),Для_расчетов!$E$4:$F$15,2)</f>
        <v>0.5</v>
      </c>
      <c r="H972" s="11" t="str">
        <f>IF(AND(A972=Результаты!$A$3,B972=Результаты!$B$3,C972=Результаты!$C$3),"Отбор","")</f>
        <v/>
      </c>
      <c r="I972" s="10"/>
    </row>
    <row r="973" spans="1:9" x14ac:dyDescent="0.25">
      <c r="A973" s="8"/>
      <c r="B973" s="8"/>
      <c r="C973" s="8"/>
      <c r="D973" s="8"/>
      <c r="E973" s="9"/>
      <c r="F973" s="11" t="str">
        <f t="shared" si="15"/>
        <v>ТМ</v>
      </c>
      <c r="G973" s="11">
        <f>VLOOKUP(HOUR(E973)+MINUTE(E973),Для_расчетов!$E$4:$F$15,2)</f>
        <v>0.5</v>
      </c>
      <c r="H973" s="11" t="str">
        <f>IF(AND(A973=Результаты!$A$3,B973=Результаты!$B$3,C973=Результаты!$C$3),"Отбор","")</f>
        <v/>
      </c>
      <c r="I973" s="10"/>
    </row>
    <row r="974" spans="1:9" x14ac:dyDescent="0.25">
      <c r="A974" s="8"/>
      <c r="B974" s="8"/>
      <c r="C974" s="8"/>
      <c r="D974" s="8"/>
      <c r="E974" s="9"/>
      <c r="F974" s="11" t="str">
        <f t="shared" si="15"/>
        <v>ТМ</v>
      </c>
      <c r="G974" s="11">
        <f>VLOOKUP(HOUR(E974)+MINUTE(E974),Для_расчетов!$E$4:$F$15,2)</f>
        <v>0.5</v>
      </c>
      <c r="H974" s="11" t="str">
        <f>IF(AND(A974=Результаты!$A$3,B974=Результаты!$B$3,C974=Результаты!$C$3),"Отбор","")</f>
        <v/>
      </c>
      <c r="I974" s="10"/>
    </row>
    <row r="975" spans="1:9" x14ac:dyDescent="0.25">
      <c r="A975" s="8"/>
      <c r="B975" s="8"/>
      <c r="C975" s="8"/>
      <c r="D975" s="8"/>
      <c r="E975" s="9"/>
      <c r="F975" s="11" t="str">
        <f t="shared" si="15"/>
        <v>ТМ</v>
      </c>
      <c r="G975" s="11">
        <f>VLOOKUP(HOUR(E975)+MINUTE(E975),Для_расчетов!$E$4:$F$15,2)</f>
        <v>0.5</v>
      </c>
      <c r="H975" s="11" t="str">
        <f>IF(AND(A975=Результаты!$A$3,B975=Результаты!$B$3,C975=Результаты!$C$3),"Отбор","")</f>
        <v/>
      </c>
      <c r="I975" s="10"/>
    </row>
    <row r="976" spans="1:9" x14ac:dyDescent="0.25">
      <c r="A976" s="8"/>
      <c r="B976" s="8"/>
      <c r="C976" s="8"/>
      <c r="D976" s="8"/>
      <c r="E976" s="9"/>
      <c r="F976" s="11" t="str">
        <f t="shared" si="15"/>
        <v>ТМ</v>
      </c>
      <c r="G976" s="11">
        <f>VLOOKUP(HOUR(E976)+MINUTE(E976),Для_расчетов!$E$4:$F$15,2)</f>
        <v>0.5</v>
      </c>
      <c r="H976" s="11" t="str">
        <f>IF(AND(A976=Результаты!$A$3,B976=Результаты!$B$3,C976=Результаты!$C$3),"Отбор","")</f>
        <v/>
      </c>
      <c r="I976" s="10"/>
    </row>
    <row r="977" spans="1:9" x14ac:dyDescent="0.25">
      <c r="A977" s="8"/>
      <c r="B977" s="8"/>
      <c r="C977" s="8"/>
      <c r="D977" s="8"/>
      <c r="E977" s="9"/>
      <c r="F977" s="11" t="str">
        <f t="shared" si="15"/>
        <v>ТМ</v>
      </c>
      <c r="G977" s="11">
        <f>VLOOKUP(HOUR(E977)+MINUTE(E977),Для_расчетов!$E$4:$F$15,2)</f>
        <v>0.5</v>
      </c>
      <c r="H977" s="11" t="str">
        <f>IF(AND(A977=Результаты!$A$3,B977=Результаты!$B$3,C977=Результаты!$C$3),"Отбор","")</f>
        <v/>
      </c>
      <c r="I977" s="10"/>
    </row>
    <row r="978" spans="1:9" x14ac:dyDescent="0.25">
      <c r="A978" s="8"/>
      <c r="B978" s="8"/>
      <c r="C978" s="8"/>
      <c r="D978" s="8"/>
      <c r="E978" s="9"/>
      <c r="F978" s="11" t="str">
        <f t="shared" si="15"/>
        <v>ТМ</v>
      </c>
      <c r="G978" s="11">
        <f>VLOOKUP(HOUR(E978)+MINUTE(E978),Для_расчетов!$E$4:$F$15,2)</f>
        <v>0.5</v>
      </c>
      <c r="H978" s="11" t="str">
        <f>IF(AND(A978=Результаты!$A$3,B978=Результаты!$B$3,C978=Результаты!$C$3),"Отбор","")</f>
        <v/>
      </c>
      <c r="I978" s="10"/>
    </row>
    <row r="979" spans="1:9" x14ac:dyDescent="0.25">
      <c r="A979" s="8"/>
      <c r="B979" s="8"/>
      <c r="C979" s="8"/>
      <c r="D979" s="8"/>
      <c r="E979" s="9"/>
      <c r="F979" s="11" t="str">
        <f t="shared" si="15"/>
        <v>ТМ</v>
      </c>
      <c r="G979" s="11">
        <f>VLOOKUP(HOUR(E979)+MINUTE(E979),Для_расчетов!$E$4:$F$15,2)</f>
        <v>0.5</v>
      </c>
      <c r="H979" s="11" t="str">
        <f>IF(AND(A979=Результаты!$A$3,B979=Результаты!$B$3,C979=Результаты!$C$3),"Отбор","")</f>
        <v/>
      </c>
      <c r="I979" s="10"/>
    </row>
    <row r="980" spans="1:9" x14ac:dyDescent="0.25">
      <c r="A980" s="8"/>
      <c r="B980" s="8"/>
      <c r="C980" s="8"/>
      <c r="D980" s="8"/>
      <c r="E980" s="9"/>
      <c r="F980" s="11" t="str">
        <f t="shared" si="15"/>
        <v>ТМ</v>
      </c>
      <c r="G980" s="11">
        <f>VLOOKUP(HOUR(E980)+MINUTE(E980),Для_расчетов!$E$4:$F$15,2)</f>
        <v>0.5</v>
      </c>
      <c r="H980" s="11" t="str">
        <f>IF(AND(A980=Результаты!$A$3,B980=Результаты!$B$3,C980=Результаты!$C$3),"Отбор","")</f>
        <v/>
      </c>
      <c r="I980" s="10"/>
    </row>
    <row r="981" spans="1:9" x14ac:dyDescent="0.25">
      <c r="A981" s="8"/>
      <c r="B981" s="8"/>
      <c r="C981" s="8"/>
      <c r="D981" s="8"/>
      <c r="E981" s="9"/>
      <c r="F981" s="11" t="str">
        <f t="shared" si="15"/>
        <v>ТМ</v>
      </c>
      <c r="G981" s="11">
        <f>VLOOKUP(HOUR(E981)+MINUTE(E981),Для_расчетов!$E$4:$F$15,2)</f>
        <v>0.5</v>
      </c>
      <c r="H981" s="11" t="str">
        <f>IF(AND(A981=Результаты!$A$3,B981=Результаты!$B$3,C981=Результаты!$C$3),"Отбор","")</f>
        <v/>
      </c>
      <c r="I981" s="10"/>
    </row>
    <row r="982" spans="1:9" x14ac:dyDescent="0.25">
      <c r="A982" s="8"/>
      <c r="B982" s="8"/>
      <c r="C982" s="8"/>
      <c r="D982" s="8"/>
      <c r="E982" s="9"/>
      <c r="F982" s="11" t="str">
        <f t="shared" si="15"/>
        <v>ТМ</v>
      </c>
      <c r="G982" s="11">
        <f>VLOOKUP(HOUR(E982)+MINUTE(E982),Для_расчетов!$E$4:$F$15,2)</f>
        <v>0.5</v>
      </c>
      <c r="H982" s="11" t="str">
        <f>IF(AND(A982=Результаты!$A$3,B982=Результаты!$B$3,C982=Результаты!$C$3),"Отбор","")</f>
        <v/>
      </c>
      <c r="I982" s="10"/>
    </row>
    <row r="983" spans="1:9" x14ac:dyDescent="0.25">
      <c r="A983" s="8"/>
      <c r="B983" s="8"/>
      <c r="C983" s="8"/>
      <c r="D983" s="8"/>
      <c r="E983" s="9"/>
      <c r="F983" s="11" t="str">
        <f t="shared" si="15"/>
        <v>ТМ</v>
      </c>
      <c r="G983" s="11">
        <f>VLOOKUP(HOUR(E983)+MINUTE(E983),Для_расчетов!$E$4:$F$15,2)</f>
        <v>0.5</v>
      </c>
      <c r="H983" s="11" t="str">
        <f>IF(AND(A983=Результаты!$A$3,B983=Результаты!$B$3,C983=Результаты!$C$3),"Отбор","")</f>
        <v/>
      </c>
      <c r="I983" s="10"/>
    </row>
    <row r="984" spans="1:9" x14ac:dyDescent="0.25">
      <c r="A984" s="8"/>
      <c r="B984" s="8"/>
      <c r="C984" s="8"/>
      <c r="D984" s="8"/>
      <c r="E984" s="9"/>
      <c r="F984" s="11" t="str">
        <f t="shared" si="15"/>
        <v>ТМ</v>
      </c>
      <c r="G984" s="11">
        <f>VLOOKUP(HOUR(E984)+MINUTE(E984),Для_расчетов!$E$4:$F$15,2)</f>
        <v>0.5</v>
      </c>
      <c r="H984" s="11" t="str">
        <f>IF(AND(A984=Результаты!$A$3,B984=Результаты!$B$3,C984=Результаты!$C$3),"Отбор","")</f>
        <v/>
      </c>
      <c r="I984" s="10"/>
    </row>
    <row r="985" spans="1:9" x14ac:dyDescent="0.25">
      <c r="A985" s="8"/>
      <c r="B985" s="8"/>
      <c r="C985" s="8"/>
      <c r="D985" s="8"/>
      <c r="E985" s="9"/>
      <c r="F985" s="11" t="str">
        <f t="shared" si="15"/>
        <v>ТМ</v>
      </c>
      <c r="G985" s="11">
        <f>VLOOKUP(HOUR(E985)+MINUTE(E985),Для_расчетов!$E$4:$F$15,2)</f>
        <v>0.5</v>
      </c>
      <c r="H985" s="11" t="str">
        <f>IF(AND(A985=Результаты!$A$3,B985=Результаты!$B$3,C985=Результаты!$C$3),"Отбор","")</f>
        <v/>
      </c>
      <c r="I985" s="10"/>
    </row>
    <row r="986" spans="1:9" x14ac:dyDescent="0.25">
      <c r="A986" s="8"/>
      <c r="B986" s="8"/>
      <c r="C986" s="8"/>
      <c r="D986" s="8"/>
      <c r="E986" s="9"/>
      <c r="F986" s="11" t="str">
        <f t="shared" si="15"/>
        <v>ТМ</v>
      </c>
      <c r="G986" s="11">
        <f>VLOOKUP(HOUR(E986)+MINUTE(E986),Для_расчетов!$E$4:$F$15,2)</f>
        <v>0.5</v>
      </c>
      <c r="H986" s="11" t="str">
        <f>IF(AND(A986=Результаты!$A$3,B986=Результаты!$B$3,C986=Результаты!$C$3),"Отбор","")</f>
        <v/>
      </c>
      <c r="I986" s="10"/>
    </row>
    <row r="987" spans="1:9" x14ac:dyDescent="0.25">
      <c r="A987" s="8"/>
      <c r="B987" s="8"/>
      <c r="C987" s="8"/>
      <c r="D987" s="8"/>
      <c r="E987" s="9"/>
      <c r="F987" s="11" t="str">
        <f t="shared" si="15"/>
        <v>ТМ</v>
      </c>
      <c r="G987" s="11">
        <f>VLOOKUP(HOUR(E987)+MINUTE(E987),Для_расчетов!$E$4:$F$15,2)</f>
        <v>0.5</v>
      </c>
      <c r="H987" s="11" t="str">
        <f>IF(AND(A987=Результаты!$A$3,B987=Результаты!$B$3,C987=Результаты!$C$3),"Отбор","")</f>
        <v/>
      </c>
      <c r="I987" s="10"/>
    </row>
    <row r="988" spans="1:9" x14ac:dyDescent="0.25">
      <c r="A988" s="8"/>
      <c r="B988" s="8"/>
      <c r="C988" s="8"/>
      <c r="D988" s="8"/>
      <c r="E988" s="9"/>
      <c r="F988" s="11" t="str">
        <f t="shared" si="15"/>
        <v>ТМ</v>
      </c>
      <c r="G988" s="11">
        <f>VLOOKUP(HOUR(E988)+MINUTE(E988),Для_расчетов!$E$4:$F$15,2)</f>
        <v>0.5</v>
      </c>
      <c r="H988" s="11" t="str">
        <f>IF(AND(A988=Результаты!$A$3,B988=Результаты!$B$3,C988=Результаты!$C$3),"Отбор","")</f>
        <v/>
      </c>
      <c r="I988" s="10"/>
    </row>
    <row r="989" spans="1:9" x14ac:dyDescent="0.25">
      <c r="A989" s="8"/>
      <c r="B989" s="8"/>
      <c r="C989" s="8"/>
      <c r="D989" s="8"/>
      <c r="E989" s="9"/>
      <c r="F989" s="11" t="str">
        <f t="shared" si="15"/>
        <v>ТМ</v>
      </c>
      <c r="G989" s="11">
        <f>VLOOKUP(HOUR(E989)+MINUTE(E989),Для_расчетов!$E$4:$F$15,2)</f>
        <v>0.5</v>
      </c>
      <c r="H989" s="11" t="str">
        <f>IF(AND(A989=Результаты!$A$3,B989=Результаты!$B$3,C989=Результаты!$C$3),"Отбор","")</f>
        <v/>
      </c>
      <c r="I989" s="10"/>
    </row>
    <row r="990" spans="1:9" x14ac:dyDescent="0.25">
      <c r="A990" s="8"/>
      <c r="B990" s="8"/>
      <c r="C990" s="8"/>
      <c r="D990" s="8"/>
      <c r="E990" s="9"/>
      <c r="F990" s="11" t="str">
        <f t="shared" si="15"/>
        <v>ТМ</v>
      </c>
      <c r="G990" s="11">
        <f>VLOOKUP(HOUR(E990)+MINUTE(E990),Для_расчетов!$E$4:$F$15,2)</f>
        <v>0.5</v>
      </c>
      <c r="H990" s="11" t="str">
        <f>IF(AND(A990=Результаты!$A$3,B990=Результаты!$B$3,C990=Результаты!$C$3),"Отбор","")</f>
        <v/>
      </c>
      <c r="I990" s="10"/>
    </row>
    <row r="991" spans="1:9" x14ac:dyDescent="0.25">
      <c r="A991" s="8"/>
      <c r="B991" s="8"/>
      <c r="C991" s="8"/>
      <c r="D991" s="8"/>
      <c r="E991" s="9"/>
      <c r="F991" s="11" t="str">
        <f t="shared" si="15"/>
        <v>ТМ</v>
      </c>
      <c r="G991" s="11">
        <f>VLOOKUP(HOUR(E991)+MINUTE(E991),Для_расчетов!$E$4:$F$15,2)</f>
        <v>0.5</v>
      </c>
      <c r="H991" s="11" t="str">
        <f>IF(AND(A991=Результаты!$A$3,B991=Результаты!$B$3,C991=Результаты!$C$3),"Отбор","")</f>
        <v/>
      </c>
      <c r="I991" s="10"/>
    </row>
    <row r="992" spans="1:9" x14ac:dyDescent="0.25">
      <c r="A992" s="8"/>
      <c r="B992" s="8"/>
      <c r="C992" s="8"/>
      <c r="D992" s="8"/>
      <c r="E992" s="9"/>
      <c r="F992" s="11" t="str">
        <f t="shared" si="15"/>
        <v>ТМ</v>
      </c>
      <c r="G992" s="11">
        <f>VLOOKUP(HOUR(E992)+MINUTE(E992),Для_расчетов!$E$4:$F$15,2)</f>
        <v>0.5</v>
      </c>
      <c r="H992" s="11" t="str">
        <f>IF(AND(A992=Результаты!$A$3,B992=Результаты!$B$3,C992=Результаты!$C$3),"Отбор","")</f>
        <v/>
      </c>
      <c r="I992" s="10"/>
    </row>
    <row r="993" spans="1:9" x14ac:dyDescent="0.25">
      <c r="A993" s="8"/>
      <c r="B993" s="8"/>
      <c r="C993" s="8"/>
      <c r="D993" s="8"/>
      <c r="E993" s="9"/>
      <c r="F993" s="11" t="str">
        <f t="shared" si="15"/>
        <v>ТМ</v>
      </c>
      <c r="G993" s="11">
        <f>VLOOKUP(HOUR(E993)+MINUTE(E993),Для_расчетов!$E$4:$F$15,2)</f>
        <v>0.5</v>
      </c>
      <c r="H993" s="11" t="str">
        <f>IF(AND(A993=Результаты!$A$3,B993=Результаты!$B$3,C993=Результаты!$C$3),"Отбор","")</f>
        <v/>
      </c>
      <c r="I993" s="10"/>
    </row>
    <row r="994" spans="1:9" x14ac:dyDescent="0.25">
      <c r="A994" s="8"/>
      <c r="B994" s="8"/>
      <c r="C994" s="8"/>
      <c r="D994" s="8"/>
      <c r="E994" s="9"/>
      <c r="F994" s="11" t="str">
        <f t="shared" si="15"/>
        <v>ТМ</v>
      </c>
      <c r="G994" s="11">
        <f>VLOOKUP(HOUR(E994)+MINUTE(E994),Для_расчетов!$E$4:$F$15,2)</f>
        <v>0.5</v>
      </c>
      <c r="H994" s="11" t="str">
        <f>IF(AND(A994=Результаты!$A$3,B994=Результаты!$B$3,C994=Результаты!$C$3),"Отбор","")</f>
        <v/>
      </c>
      <c r="I994" s="10"/>
    </row>
    <row r="995" spans="1:9" x14ac:dyDescent="0.25">
      <c r="A995" s="8"/>
      <c r="B995" s="8"/>
      <c r="C995" s="8"/>
      <c r="D995" s="8"/>
      <c r="E995" s="9"/>
      <c r="F995" s="11" t="str">
        <f t="shared" si="15"/>
        <v>ТМ</v>
      </c>
      <c r="G995" s="11">
        <f>VLOOKUP(HOUR(E995)+MINUTE(E995),Для_расчетов!$E$4:$F$15,2)</f>
        <v>0.5</v>
      </c>
      <c r="H995" s="11" t="str">
        <f>IF(AND(A995=Результаты!$A$3,B995=Результаты!$B$3,C995=Результаты!$C$3),"Отбор","")</f>
        <v/>
      </c>
      <c r="I995" s="10"/>
    </row>
    <row r="996" spans="1:9" x14ac:dyDescent="0.25">
      <c r="A996" s="8"/>
      <c r="B996" s="8"/>
      <c r="C996" s="8"/>
      <c r="D996" s="8"/>
      <c r="E996" s="9"/>
      <c r="F996" s="11" t="str">
        <f t="shared" si="15"/>
        <v>ТМ</v>
      </c>
      <c r="G996" s="11">
        <f>VLOOKUP(HOUR(E996)+MINUTE(E996),Для_расчетов!$E$4:$F$15,2)</f>
        <v>0.5</v>
      </c>
      <c r="H996" s="11" t="str">
        <f>IF(AND(A996=Результаты!$A$3,B996=Результаты!$B$3,C996=Результаты!$C$3),"Отбор","")</f>
        <v/>
      </c>
      <c r="I996" s="10"/>
    </row>
    <row r="997" spans="1:9" x14ac:dyDescent="0.25">
      <c r="A997" s="8"/>
      <c r="B997" s="8"/>
      <c r="C997" s="8"/>
      <c r="D997" s="8"/>
      <c r="E997" s="9"/>
      <c r="F997" s="11" t="str">
        <f t="shared" si="15"/>
        <v>ТМ</v>
      </c>
      <c r="G997" s="11">
        <f>VLOOKUP(HOUR(E997)+MINUTE(E997),Для_расчетов!$E$4:$F$15,2)</f>
        <v>0.5</v>
      </c>
      <c r="H997" s="11" t="str">
        <f>IF(AND(A997=Результаты!$A$3,B997=Результаты!$B$3,C997=Результаты!$C$3),"Отбор","")</f>
        <v/>
      </c>
      <c r="I997" s="10"/>
    </row>
    <row r="998" spans="1:9" x14ac:dyDescent="0.25">
      <c r="A998" s="8"/>
      <c r="B998" s="8"/>
      <c r="C998" s="8"/>
      <c r="D998" s="8"/>
      <c r="E998" s="9"/>
      <c r="F998" s="11" t="str">
        <f t="shared" si="15"/>
        <v>ТМ</v>
      </c>
      <c r="G998" s="11">
        <f>VLOOKUP(HOUR(E998)+MINUTE(E998),Для_расчетов!$E$4:$F$15,2)</f>
        <v>0.5</v>
      </c>
      <c r="H998" s="11" t="str">
        <f>IF(AND(A998=Результаты!$A$3,B998=Результаты!$B$3,C998=Результаты!$C$3),"Отбор","")</f>
        <v/>
      </c>
      <c r="I998" s="10"/>
    </row>
    <row r="999" spans="1:9" x14ac:dyDescent="0.25">
      <c r="A999" s="8"/>
      <c r="B999" s="8"/>
      <c r="C999" s="8"/>
      <c r="D999" s="8"/>
      <c r="E999" s="9"/>
      <c r="F999" s="11" t="str">
        <f t="shared" si="15"/>
        <v>ТМ</v>
      </c>
      <c r="G999" s="11">
        <f>VLOOKUP(HOUR(E999)+MINUTE(E999),Для_расчетов!$E$4:$F$15,2)</f>
        <v>0.5</v>
      </c>
      <c r="H999" s="11" t="str">
        <f>IF(AND(A999=Результаты!$A$3,B999=Результаты!$B$3,C999=Результаты!$C$3),"Отбор","")</f>
        <v/>
      </c>
      <c r="I999" s="10"/>
    </row>
    <row r="1000" spans="1:9" x14ac:dyDescent="0.25">
      <c r="A1000" s="8"/>
      <c r="B1000" s="8"/>
      <c r="C1000" s="8"/>
      <c r="D1000" s="8"/>
      <c r="E1000" s="9"/>
      <c r="F1000" s="11" t="str">
        <f t="shared" si="15"/>
        <v>ТМ</v>
      </c>
      <c r="G1000" s="11">
        <f>VLOOKUP(HOUR(E1000)+MINUTE(E1000),Для_расчетов!$E$4:$F$15,2)</f>
        <v>0.5</v>
      </c>
      <c r="H1000" s="11" t="str">
        <f>IF(AND(A1000=Результаты!$A$3,B1000=Результаты!$B$3,C1000=Результаты!$C$3),"Отбор","")</f>
        <v/>
      </c>
      <c r="I1000" s="10"/>
    </row>
    <row r="1001" spans="1:9" x14ac:dyDescent="0.25">
      <c r="A1001" s="8"/>
      <c r="B1001" s="8"/>
      <c r="C1001" s="8"/>
      <c r="D1001" s="8"/>
      <c r="E1001" s="9"/>
      <c r="F1001" s="11" t="str">
        <f t="shared" si="15"/>
        <v>ТМ</v>
      </c>
      <c r="G1001" s="11">
        <f>VLOOKUP(HOUR(E1001)+MINUTE(E1001),Для_расчетов!$E$4:$F$15,2)</f>
        <v>0.5</v>
      </c>
      <c r="H1001" s="11" t="str">
        <f>IF(AND(A1001=Результаты!$A$3,B1001=Результаты!$B$3,C1001=Результаты!$C$3),"Отбор","")</f>
        <v/>
      </c>
      <c r="I1001" s="10"/>
    </row>
  </sheetData>
  <sheetProtection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abSelected="1" workbookViewId="0">
      <selection activeCell="D2" sqref="D2"/>
    </sheetView>
  </sheetViews>
  <sheetFormatPr defaultRowHeight="15" x14ac:dyDescent="0.25"/>
  <cols>
    <col min="1" max="1" width="10" style="2" customWidth="1"/>
    <col min="2" max="2" width="9" style="2" bestFit="1" customWidth="1"/>
    <col min="3" max="3" width="7.85546875" style="2" customWidth="1"/>
    <col min="4" max="4" width="10" style="2" customWidth="1"/>
    <col min="5" max="5" width="6" style="2" customWidth="1"/>
    <col min="6" max="6" width="7.7109375" style="2" customWidth="1"/>
    <col min="7" max="7" width="9.7109375" style="2" bestFit="1" customWidth="1"/>
    <col min="8" max="8" width="6" style="2" customWidth="1"/>
    <col min="9" max="9" width="11.5703125" style="2" customWidth="1"/>
    <col min="10" max="10" width="11.140625" style="2" customWidth="1"/>
    <col min="11" max="11" width="11.85546875" style="2" customWidth="1"/>
    <col min="12" max="12" width="10" style="2" customWidth="1"/>
    <col min="13" max="13" width="6" style="2" customWidth="1"/>
    <col min="14" max="14" width="10" style="2" customWidth="1"/>
    <col min="15" max="15" width="11.140625" customWidth="1"/>
    <col min="16" max="16" width="11.85546875" customWidth="1"/>
    <col min="17" max="17" width="10" customWidth="1"/>
  </cols>
  <sheetData>
    <row r="1" spans="1:17" x14ac:dyDescent="0.25">
      <c r="A1" s="30" t="s">
        <v>16</v>
      </c>
      <c r="B1" s="30"/>
      <c r="C1" s="30"/>
      <c r="F1"/>
      <c r="G1"/>
      <c r="H1"/>
      <c r="I1"/>
      <c r="J1"/>
      <c r="K1"/>
      <c r="L1"/>
      <c r="M1"/>
      <c r="N1"/>
    </row>
    <row r="2" spans="1:17" x14ac:dyDescent="0.25">
      <c r="A2" s="7" t="s">
        <v>13</v>
      </c>
      <c r="B2" s="7" t="s">
        <v>14</v>
      </c>
      <c r="C2" s="7" t="s">
        <v>15</v>
      </c>
      <c r="D2" s="2" t="s">
        <v>95</v>
      </c>
    </row>
    <row r="3" spans="1:17" x14ac:dyDescent="0.25">
      <c r="A3" s="31" t="s">
        <v>28</v>
      </c>
      <c r="B3" s="31" t="s">
        <v>21</v>
      </c>
      <c r="C3" s="31" t="s">
        <v>28</v>
      </c>
      <c r="D3" s="34" t="s">
        <v>94</v>
      </c>
      <c r="F3" s="33" t="s">
        <v>93</v>
      </c>
      <c r="G3" s="33"/>
      <c r="H3" s="33"/>
      <c r="I3" s="33"/>
    </row>
    <row r="4" spans="1:17" x14ac:dyDescent="0.25">
      <c r="A4" s="29"/>
      <c r="B4" s="26"/>
    </row>
    <row r="5" spans="1:17" x14ac:dyDescent="0.25">
      <c r="A5" s="29"/>
    </row>
    <row r="7" spans="1:17" x14ac:dyDescent="0.25">
      <c r="A7" s="17" t="s">
        <v>10</v>
      </c>
      <c r="B7" s="16" t="s">
        <v>11</v>
      </c>
      <c r="C7" s="4"/>
      <c r="D7" s="4"/>
      <c r="F7" s="17" t="s">
        <v>10</v>
      </c>
      <c r="G7" s="16" t="s">
        <v>11</v>
      </c>
      <c r="I7" s="17" t="s">
        <v>10</v>
      </c>
      <c r="J7" s="16" t="s">
        <v>11</v>
      </c>
      <c r="K7" s="4"/>
      <c r="L7" s="4"/>
      <c r="N7" s="17" t="s">
        <v>10</v>
      </c>
      <c r="O7" s="16" t="s">
        <v>11</v>
      </c>
      <c r="P7" s="4"/>
      <c r="Q7" s="4"/>
    </row>
    <row r="8" spans="1:17" x14ac:dyDescent="0.25">
      <c r="A8" s="4"/>
      <c r="B8" s="4"/>
      <c r="C8" s="4"/>
      <c r="D8" s="4"/>
      <c r="F8" s="4"/>
      <c r="G8" s="4"/>
      <c r="I8" s="4"/>
      <c r="J8" s="4"/>
      <c r="K8" s="4"/>
      <c r="L8" s="4"/>
      <c r="N8" s="4"/>
      <c r="O8" s="4"/>
      <c r="P8" s="4"/>
      <c r="Q8" s="4"/>
    </row>
    <row r="9" spans="1:17" x14ac:dyDescent="0.25">
      <c r="A9" s="17" t="s">
        <v>12</v>
      </c>
      <c r="B9" s="16"/>
      <c r="C9" s="16"/>
      <c r="D9" s="16"/>
      <c r="E9"/>
      <c r="F9" s="16"/>
      <c r="G9" s="16" t="s">
        <v>66</v>
      </c>
      <c r="I9" s="17" t="s">
        <v>12</v>
      </c>
      <c r="J9" s="16"/>
      <c r="K9" s="16"/>
      <c r="L9" s="16"/>
      <c r="N9" s="17" t="s">
        <v>12</v>
      </c>
      <c r="O9" s="16"/>
      <c r="P9" s="16"/>
      <c r="Q9" s="16"/>
    </row>
    <row r="10" spans="1:17" x14ac:dyDescent="0.25">
      <c r="A10" s="16"/>
      <c r="B10" s="20" t="s">
        <v>92</v>
      </c>
      <c r="C10" s="20" t="s">
        <v>90</v>
      </c>
      <c r="D10" s="20" t="s">
        <v>65</v>
      </c>
      <c r="E10"/>
      <c r="F10" s="24" t="s">
        <v>54</v>
      </c>
      <c r="G10" s="19">
        <v>0.16666666666666666</v>
      </c>
      <c r="I10" s="16"/>
      <c r="J10" s="23" t="s">
        <v>91</v>
      </c>
      <c r="K10" s="23" t="s">
        <v>89</v>
      </c>
      <c r="L10" s="23" t="s">
        <v>64</v>
      </c>
      <c r="N10" s="16"/>
      <c r="O10" s="23" t="s">
        <v>91</v>
      </c>
      <c r="P10" s="23" t="s">
        <v>89</v>
      </c>
      <c r="Q10" s="23" t="s">
        <v>64</v>
      </c>
    </row>
    <row r="11" spans="1:17" x14ac:dyDescent="0.25">
      <c r="A11" s="18" t="s">
        <v>5</v>
      </c>
      <c r="B11" s="19">
        <v>0.16666666666666666</v>
      </c>
      <c r="C11" s="19">
        <v>8.3333333333333329E-2</v>
      </c>
      <c r="D11" s="19">
        <v>0.25</v>
      </c>
      <c r="E11"/>
      <c r="F11" s="24">
        <v>4.3055555555555562E-2</v>
      </c>
      <c r="G11" s="19">
        <v>8.3333333333333329E-2</v>
      </c>
      <c r="I11" s="18">
        <v>0.5</v>
      </c>
      <c r="J11" s="19">
        <v>0</v>
      </c>
      <c r="K11" s="19">
        <v>0.16666666666666666</v>
      </c>
      <c r="L11" s="19">
        <v>0.16666666666666666</v>
      </c>
      <c r="N11" s="18">
        <v>0.5</v>
      </c>
      <c r="O11" s="19">
        <v>0</v>
      </c>
      <c r="P11" s="19">
        <v>0.16666666666666666</v>
      </c>
      <c r="Q11" s="19">
        <v>0.16666666666666666</v>
      </c>
    </row>
    <row r="12" spans="1:17" x14ac:dyDescent="0.25">
      <c r="A12" s="18" t="s">
        <v>4</v>
      </c>
      <c r="B12" s="19">
        <v>0.16666666666666666</v>
      </c>
      <c r="C12" s="19">
        <v>0.25</v>
      </c>
      <c r="D12" s="19">
        <v>0.41666666666666669</v>
      </c>
      <c r="E12"/>
      <c r="F12" s="24" t="s">
        <v>52</v>
      </c>
      <c r="G12" s="19">
        <v>8.3333333333333329E-2</v>
      </c>
      <c r="I12" s="18">
        <v>1.5</v>
      </c>
      <c r="J12" s="19">
        <v>0</v>
      </c>
      <c r="K12" s="19">
        <v>0.16666666666666666</v>
      </c>
      <c r="L12" s="19">
        <v>0.16666666666666666</v>
      </c>
      <c r="N12" s="18">
        <v>1.5</v>
      </c>
      <c r="O12" s="19">
        <v>0</v>
      </c>
      <c r="P12" s="19">
        <v>0.16666666666666666</v>
      </c>
      <c r="Q12" s="19">
        <v>0.16666666666666666</v>
      </c>
    </row>
    <row r="13" spans="1:17" x14ac:dyDescent="0.25">
      <c r="A13" s="18" t="s">
        <v>3</v>
      </c>
      <c r="B13" s="19">
        <v>0.16666666666666666</v>
      </c>
      <c r="C13" s="19">
        <v>0.16666666666666666</v>
      </c>
      <c r="D13" s="19">
        <v>0.33333333333333331</v>
      </c>
      <c r="E13"/>
      <c r="F13" s="24">
        <v>8.4722222222222213E-2</v>
      </c>
      <c r="G13" s="19">
        <v>8.3333333333333329E-2</v>
      </c>
      <c r="I13" s="18">
        <v>2.5</v>
      </c>
      <c r="J13" s="19">
        <v>0.33333333333333331</v>
      </c>
      <c r="K13" s="19">
        <v>0.16666666666666666</v>
      </c>
      <c r="L13" s="19">
        <v>0.5</v>
      </c>
      <c r="N13" s="18">
        <v>2.5</v>
      </c>
      <c r="O13" s="19">
        <v>0.33333333333333331</v>
      </c>
      <c r="P13" s="19">
        <v>0.16666666666666666</v>
      </c>
      <c r="Q13" s="19">
        <v>0.5</v>
      </c>
    </row>
    <row r="14" spans="1:17" x14ac:dyDescent="0.25">
      <c r="A14" s="18" t="s">
        <v>65</v>
      </c>
      <c r="B14" s="19">
        <v>0.5</v>
      </c>
      <c r="C14" s="19">
        <v>0.5</v>
      </c>
      <c r="D14" s="19">
        <v>1</v>
      </c>
      <c r="E14"/>
      <c r="F14" s="24" t="s">
        <v>50</v>
      </c>
      <c r="G14" s="19">
        <v>8.3333333333333329E-2</v>
      </c>
      <c r="I14" s="18">
        <v>3.5</v>
      </c>
      <c r="J14" s="19">
        <v>0.16666666666666666</v>
      </c>
      <c r="K14" s="19">
        <v>0</v>
      </c>
      <c r="L14" s="19">
        <v>0.16666666666666666</v>
      </c>
      <c r="N14" s="18">
        <v>3.5</v>
      </c>
      <c r="O14" s="19">
        <v>0.16666666666666666</v>
      </c>
      <c r="P14" s="19">
        <v>0</v>
      </c>
      <c r="Q14" s="19">
        <v>0.16666666666666666</v>
      </c>
    </row>
    <row r="15" spans="1:17" x14ac:dyDescent="0.25">
      <c r="A15" s="4"/>
      <c r="B15" s="4"/>
      <c r="C15" s="4"/>
      <c r="D15" s="4"/>
      <c r="F15" s="24">
        <v>0.125</v>
      </c>
      <c r="G15" s="19">
        <v>8.3333333333333329E-2</v>
      </c>
      <c r="I15" s="18" t="s">
        <v>64</v>
      </c>
      <c r="J15" s="19">
        <v>0.5</v>
      </c>
      <c r="K15" s="19">
        <v>0.5</v>
      </c>
      <c r="L15" s="19">
        <v>1</v>
      </c>
      <c r="N15" s="18" t="s">
        <v>64</v>
      </c>
      <c r="O15" s="19">
        <v>0.5</v>
      </c>
      <c r="P15" s="19">
        <v>0.5</v>
      </c>
      <c r="Q15" s="19">
        <v>1</v>
      </c>
    </row>
    <row r="16" spans="1:17" x14ac:dyDescent="0.25">
      <c r="A16" s="17" t="s">
        <v>10</v>
      </c>
      <c r="B16" s="16" t="s">
        <v>11</v>
      </c>
      <c r="C16" s="4"/>
      <c r="D16" s="4"/>
      <c r="F16" s="24" t="s">
        <v>53</v>
      </c>
      <c r="G16" s="19">
        <v>8.3333333333333329E-2</v>
      </c>
      <c r="I16"/>
      <c r="J16"/>
      <c r="K16"/>
      <c r="L16"/>
      <c r="N16"/>
    </row>
    <row r="17" spans="1:17" x14ac:dyDescent="0.25">
      <c r="A17" s="4"/>
      <c r="B17" s="4"/>
      <c r="C17" s="4"/>
      <c r="D17" s="4"/>
      <c r="F17" s="24">
        <v>0</v>
      </c>
      <c r="G17" s="19">
        <v>8.3333333333333329E-2</v>
      </c>
      <c r="O17" s="2"/>
      <c r="P17" s="2"/>
      <c r="Q17" s="2"/>
    </row>
    <row r="18" spans="1:17" x14ac:dyDescent="0.25">
      <c r="A18" s="17" t="s">
        <v>18</v>
      </c>
      <c r="B18" s="16"/>
      <c r="C18" s="16"/>
      <c r="D18" s="16"/>
      <c r="E18"/>
      <c r="F18" s="24" t="s">
        <v>55</v>
      </c>
      <c r="G18" s="19">
        <v>8.3333333333333329E-2</v>
      </c>
      <c r="O18" s="2"/>
      <c r="P18" s="2"/>
      <c r="Q18" s="2"/>
    </row>
    <row r="19" spans="1:17" x14ac:dyDescent="0.25">
      <c r="A19" s="16"/>
      <c r="B19" s="20" t="s">
        <v>92</v>
      </c>
      <c r="C19" s="20" t="s">
        <v>90</v>
      </c>
      <c r="D19" s="20" t="s">
        <v>65</v>
      </c>
      <c r="E19"/>
      <c r="F19" s="24" t="s">
        <v>44</v>
      </c>
      <c r="G19" s="19">
        <v>8.3333333333333329E-2</v>
      </c>
      <c r="I19"/>
      <c r="J19"/>
      <c r="K19"/>
      <c r="L19"/>
      <c r="N19"/>
    </row>
    <row r="20" spans="1:17" x14ac:dyDescent="0.25">
      <c r="A20" s="18" t="s">
        <v>5</v>
      </c>
      <c r="B20" s="21">
        <v>2</v>
      </c>
      <c r="C20" s="21">
        <v>1</v>
      </c>
      <c r="D20" s="21">
        <v>3</v>
      </c>
      <c r="E20"/>
      <c r="F20" s="24" t="s">
        <v>45</v>
      </c>
      <c r="G20" s="19">
        <v>8.3333333333333329E-2</v>
      </c>
      <c r="I20" s="17" t="s">
        <v>10</v>
      </c>
      <c r="J20" s="16" t="s">
        <v>11</v>
      </c>
      <c r="K20" s="4"/>
      <c r="L20" s="4"/>
      <c r="N20" s="17" t="s">
        <v>10</v>
      </c>
      <c r="O20" s="16" t="s">
        <v>11</v>
      </c>
      <c r="P20" s="4"/>
      <c r="Q20" s="4"/>
    </row>
    <row r="21" spans="1:17" x14ac:dyDescent="0.25">
      <c r="A21" s="18" t="s">
        <v>4</v>
      </c>
      <c r="B21" s="21">
        <v>2</v>
      </c>
      <c r="C21" s="21">
        <v>3</v>
      </c>
      <c r="D21" s="21">
        <v>5</v>
      </c>
      <c r="E21"/>
      <c r="I21" s="4"/>
      <c r="J21" s="4"/>
      <c r="K21" s="4"/>
      <c r="L21" s="4"/>
      <c r="N21" s="4"/>
      <c r="O21" s="4"/>
      <c r="P21" s="4"/>
      <c r="Q21" s="4"/>
    </row>
    <row r="22" spans="1:17" x14ac:dyDescent="0.25">
      <c r="A22" s="18" t="s">
        <v>3</v>
      </c>
      <c r="B22" s="21">
        <v>2</v>
      </c>
      <c r="C22" s="21">
        <v>2</v>
      </c>
      <c r="D22" s="21">
        <v>4</v>
      </c>
      <c r="E22"/>
      <c r="I22" s="17" t="s">
        <v>19</v>
      </c>
      <c r="J22" s="16"/>
      <c r="K22" s="16"/>
      <c r="L22" s="16"/>
      <c r="N22" s="17" t="s">
        <v>19</v>
      </c>
      <c r="O22" s="16"/>
      <c r="P22" s="16"/>
      <c r="Q22" s="16"/>
    </row>
    <row r="23" spans="1:17" x14ac:dyDescent="0.25">
      <c r="A23" s="18" t="s">
        <v>65</v>
      </c>
      <c r="B23" s="21">
        <v>6</v>
      </c>
      <c r="C23" s="21">
        <v>6</v>
      </c>
      <c r="D23" s="21">
        <v>12</v>
      </c>
      <c r="E23"/>
      <c r="I23" s="16"/>
      <c r="J23" s="23" t="s">
        <v>91</v>
      </c>
      <c r="K23" s="23" t="s">
        <v>89</v>
      </c>
      <c r="L23" s="23" t="s">
        <v>64</v>
      </c>
      <c r="N23" s="16"/>
      <c r="O23" s="23" t="s">
        <v>91</v>
      </c>
      <c r="P23" s="23" t="s">
        <v>89</v>
      </c>
      <c r="Q23" s="23" t="s">
        <v>64</v>
      </c>
    </row>
    <row r="24" spans="1:17" x14ac:dyDescent="0.25">
      <c r="I24" s="18">
        <v>0.5</v>
      </c>
      <c r="J24" s="22"/>
      <c r="K24" s="22">
        <v>2</v>
      </c>
      <c r="L24" s="22">
        <v>2</v>
      </c>
      <c r="N24" s="18">
        <v>0.5</v>
      </c>
      <c r="O24" s="22"/>
      <c r="P24" s="22">
        <v>2</v>
      </c>
      <c r="Q24" s="22">
        <v>2</v>
      </c>
    </row>
    <row r="25" spans="1:17" x14ac:dyDescent="0.25">
      <c r="I25" s="18">
        <v>1.5</v>
      </c>
      <c r="J25" s="22"/>
      <c r="K25" s="22">
        <v>2</v>
      </c>
      <c r="L25" s="22">
        <v>2</v>
      </c>
      <c r="N25" s="18">
        <v>1.5</v>
      </c>
      <c r="O25" s="22"/>
      <c r="P25" s="22">
        <v>2</v>
      </c>
      <c r="Q25" s="22">
        <v>2</v>
      </c>
    </row>
    <row r="26" spans="1:17" x14ac:dyDescent="0.25">
      <c r="I26" s="18">
        <v>2.5</v>
      </c>
      <c r="J26" s="22">
        <v>4</v>
      </c>
      <c r="K26" s="22">
        <v>2</v>
      </c>
      <c r="L26" s="22">
        <v>6</v>
      </c>
      <c r="N26" s="18">
        <v>2.5</v>
      </c>
      <c r="O26" s="22">
        <v>4</v>
      </c>
      <c r="P26" s="22">
        <v>2</v>
      </c>
      <c r="Q26" s="22">
        <v>6</v>
      </c>
    </row>
    <row r="27" spans="1:17" x14ac:dyDescent="0.25">
      <c r="C27" s="4"/>
      <c r="D27" s="4"/>
      <c r="I27" s="18">
        <v>3.5</v>
      </c>
      <c r="J27" s="22">
        <v>2</v>
      </c>
      <c r="K27" s="22"/>
      <c r="L27" s="22">
        <v>2</v>
      </c>
      <c r="N27" s="18">
        <v>3.5</v>
      </c>
      <c r="O27" s="22">
        <v>2</v>
      </c>
      <c r="P27" s="22"/>
      <c r="Q27" s="22">
        <v>2</v>
      </c>
    </row>
    <row r="28" spans="1:17" x14ac:dyDescent="0.25">
      <c r="C28" s="4"/>
      <c r="D28" s="4"/>
      <c r="I28" s="18" t="s">
        <v>64</v>
      </c>
      <c r="J28" s="22">
        <v>6</v>
      </c>
      <c r="K28" s="22">
        <v>6</v>
      </c>
      <c r="L28" s="22">
        <v>12</v>
      </c>
      <c r="N28" s="18" t="s">
        <v>64</v>
      </c>
      <c r="O28" s="22">
        <v>6</v>
      </c>
      <c r="P28" s="22">
        <v>6</v>
      </c>
      <c r="Q28" s="22">
        <v>12</v>
      </c>
    </row>
    <row r="29" spans="1:17" x14ac:dyDescent="0.25">
      <c r="C29" s="4"/>
      <c r="D29" s="4"/>
      <c r="I29"/>
      <c r="J29"/>
      <c r="K29"/>
      <c r="L29"/>
      <c r="N29"/>
    </row>
    <row r="30" spans="1:17" x14ac:dyDescent="0.25">
      <c r="C30" s="4"/>
      <c r="D30" s="4"/>
    </row>
    <row r="31" spans="1:17" x14ac:dyDescent="0.25">
      <c r="C31" s="4"/>
      <c r="D31" s="4"/>
    </row>
    <row r="32" spans="1:17" x14ac:dyDescent="0.25">
      <c r="C32" s="4"/>
      <c r="D32" s="4"/>
    </row>
    <row r="33" spans="1:9" x14ac:dyDescent="0.25">
      <c r="C33" s="4"/>
      <c r="D33" s="4"/>
      <c r="F33"/>
      <c r="G33"/>
      <c r="H33"/>
      <c r="I33"/>
    </row>
    <row r="34" spans="1:9" x14ac:dyDescent="0.25">
      <c r="C34" s="4"/>
      <c r="D34" s="4"/>
      <c r="F34"/>
      <c r="G34"/>
      <c r="H34"/>
      <c r="I34"/>
    </row>
    <row r="35" spans="1:9" x14ac:dyDescent="0.25">
      <c r="C35" s="4"/>
      <c r="D35" s="4"/>
    </row>
    <row r="36" spans="1:9" x14ac:dyDescent="0.25">
      <c r="A36"/>
      <c r="B36"/>
      <c r="C36" s="4"/>
      <c r="D36" s="4"/>
    </row>
    <row r="37" spans="1:9" x14ac:dyDescent="0.25">
      <c r="A37"/>
      <c r="B37"/>
      <c r="C37" s="4"/>
      <c r="D37" s="4"/>
    </row>
    <row r="38" spans="1:9" x14ac:dyDescent="0.25">
      <c r="A38"/>
      <c r="B38"/>
      <c r="C38" s="4"/>
      <c r="D38" s="4"/>
      <c r="E38"/>
      <c r="F38"/>
      <c r="G38"/>
      <c r="H38"/>
    </row>
    <row r="39" spans="1:9" x14ac:dyDescent="0.25">
      <c r="A39"/>
      <c r="B39"/>
      <c r="C39" s="4"/>
      <c r="D39" s="4"/>
    </row>
    <row r="40" spans="1:9" x14ac:dyDescent="0.25">
      <c r="A40"/>
      <c r="B40"/>
      <c r="C40" s="4"/>
      <c r="D40" s="4"/>
    </row>
    <row r="41" spans="1:9" x14ac:dyDescent="0.25">
      <c r="A41"/>
      <c r="B41"/>
      <c r="C41" s="4"/>
      <c r="D41" s="4"/>
    </row>
    <row r="42" spans="1:9" x14ac:dyDescent="0.25">
      <c r="A42"/>
      <c r="B42"/>
    </row>
    <row r="43" spans="1:9" x14ac:dyDescent="0.25">
      <c r="A43"/>
      <c r="B43"/>
    </row>
    <row r="44" spans="1:9" x14ac:dyDescent="0.25">
      <c r="A44"/>
      <c r="B44"/>
    </row>
  </sheetData>
  <mergeCells count="1">
    <mergeCell ref="A1:C1"/>
  </mergeCells>
  <conditionalFormatting pivot="1" sqref="J11:K15">
    <cfRule type="expression" dxfId="33" priority="4">
      <formula>J11=MAX(J11:K11)</formula>
    </cfRule>
  </conditionalFormatting>
  <conditionalFormatting pivot="1" sqref="G10:G20">
    <cfRule type="expression" dxfId="32" priority="5">
      <formula>$G10=MAX($G$10:$G$29)</formula>
    </cfRule>
  </conditionalFormatting>
  <conditionalFormatting pivot="1" sqref="J24:K28">
    <cfRule type="expression" dxfId="31" priority="3">
      <formula>J24=MAX(J24:K24)</formula>
    </cfRule>
  </conditionalFormatting>
  <conditionalFormatting pivot="1" sqref="O11:P15">
    <cfRule type="expression" dxfId="30" priority="2">
      <formula>O11=MAX($O$11:$P$14)</formula>
    </cfRule>
  </conditionalFormatting>
  <conditionalFormatting pivot="1" sqref="O24:P28">
    <cfRule type="expression" dxfId="29" priority="1">
      <formula>O24=MAX($O$24:$P$27)</formula>
    </cfRule>
  </conditionalFormatting>
  <pageMargins left="0.7" right="0.7" top="0.75" bottom="0.75" header="0.3" footer="0.3"/>
  <pageSetup paperSize="9" orientation="portrait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6"/>
  <sheetViews>
    <sheetView workbookViewId="0">
      <selection activeCell="D14" sqref="D14"/>
    </sheetView>
  </sheetViews>
  <sheetFormatPr defaultRowHeight="15" x14ac:dyDescent="0.25"/>
  <cols>
    <col min="1" max="1" width="24.7109375" style="2" bestFit="1" customWidth="1"/>
    <col min="2" max="2" width="9.140625" style="2"/>
    <col min="4" max="4" width="23.85546875" customWidth="1"/>
    <col min="5" max="6" width="9.140625" style="8"/>
  </cols>
  <sheetData>
    <row r="1" spans="1:6" x14ac:dyDescent="0.25">
      <c r="A1" s="1" t="s">
        <v>6</v>
      </c>
      <c r="E1" s="13" t="s">
        <v>18</v>
      </c>
      <c r="F1" s="13" t="s">
        <v>78</v>
      </c>
    </row>
    <row r="2" spans="1:6" x14ac:dyDescent="0.25">
      <c r="A2" s="3" t="s">
        <v>20</v>
      </c>
      <c r="E2" s="13" t="s">
        <v>76</v>
      </c>
      <c r="F2" s="13" t="s">
        <v>79</v>
      </c>
    </row>
    <row r="3" spans="1:6" x14ac:dyDescent="0.25">
      <c r="A3" s="3" t="s">
        <v>21</v>
      </c>
      <c r="D3" s="15" t="s">
        <v>67</v>
      </c>
      <c r="E3" s="13" t="s">
        <v>77</v>
      </c>
      <c r="F3" s="13" t="s">
        <v>9</v>
      </c>
    </row>
    <row r="4" spans="1:6" x14ac:dyDescent="0.25">
      <c r="A4" s="3" t="s">
        <v>22</v>
      </c>
      <c r="D4" s="15" t="s">
        <v>68</v>
      </c>
      <c r="E4" s="14">
        <v>0</v>
      </c>
      <c r="F4" s="14">
        <v>0.5</v>
      </c>
    </row>
    <row r="5" spans="1:6" x14ac:dyDescent="0.25">
      <c r="A5" s="3" t="s">
        <v>23</v>
      </c>
      <c r="D5" s="15" t="s">
        <v>69</v>
      </c>
      <c r="E5" s="14">
        <v>1</v>
      </c>
      <c r="F5" s="14">
        <v>1.5</v>
      </c>
    </row>
    <row r="6" spans="1:6" x14ac:dyDescent="0.25">
      <c r="A6" s="3" t="s">
        <v>24</v>
      </c>
      <c r="D6" s="15" t="s">
        <v>70</v>
      </c>
      <c r="E6" s="14">
        <v>2</v>
      </c>
      <c r="F6" s="14">
        <v>2.5</v>
      </c>
    </row>
    <row r="7" spans="1:6" x14ac:dyDescent="0.25">
      <c r="A7" s="3" t="s">
        <v>25</v>
      </c>
      <c r="D7" s="15" t="s">
        <v>71</v>
      </c>
      <c r="E7" s="14">
        <v>3</v>
      </c>
      <c r="F7" s="14">
        <v>2.5</v>
      </c>
    </row>
    <row r="8" spans="1:6" x14ac:dyDescent="0.25">
      <c r="A8" s="3" t="s">
        <v>26</v>
      </c>
      <c r="D8" s="15" t="s">
        <v>72</v>
      </c>
      <c r="E8" s="14">
        <v>4</v>
      </c>
      <c r="F8" s="14">
        <v>3.5</v>
      </c>
    </row>
    <row r="9" spans="1:6" x14ac:dyDescent="0.25">
      <c r="A9" s="3" t="s">
        <v>27</v>
      </c>
      <c r="D9" s="15" t="s">
        <v>73</v>
      </c>
      <c r="E9" s="14">
        <v>5</v>
      </c>
      <c r="F9" s="14">
        <v>4.5</v>
      </c>
    </row>
    <row r="10" spans="1:6" x14ac:dyDescent="0.25">
      <c r="A10" s="3" t="s">
        <v>28</v>
      </c>
      <c r="D10" s="15" t="s">
        <v>74</v>
      </c>
      <c r="E10" s="14">
        <v>6</v>
      </c>
      <c r="F10" s="14">
        <v>5.5</v>
      </c>
    </row>
    <row r="11" spans="1:6" x14ac:dyDescent="0.25">
      <c r="A11" s="3" t="s">
        <v>29</v>
      </c>
      <c r="D11" s="15" t="s">
        <v>75</v>
      </c>
      <c r="E11" s="13">
        <v>7</v>
      </c>
      <c r="F11" s="14">
        <v>6.5</v>
      </c>
    </row>
    <row r="12" spans="1:6" x14ac:dyDescent="0.25">
      <c r="A12" s="3" t="s">
        <v>30</v>
      </c>
    </row>
    <row r="13" spans="1:6" x14ac:dyDescent="0.25">
      <c r="A13" s="3" t="s">
        <v>31</v>
      </c>
    </row>
    <row r="14" spans="1:6" x14ac:dyDescent="0.25">
      <c r="A14" s="3" t="s">
        <v>32</v>
      </c>
    </row>
    <row r="15" spans="1:6" x14ac:dyDescent="0.25">
      <c r="A15" s="3" t="s">
        <v>33</v>
      </c>
    </row>
    <row r="16" spans="1:6" x14ac:dyDescent="0.25">
      <c r="A16" s="3" t="s">
        <v>34</v>
      </c>
    </row>
    <row r="17" spans="1:1" x14ac:dyDescent="0.25">
      <c r="A17" s="3" t="s">
        <v>35</v>
      </c>
    </row>
    <row r="18" spans="1:1" x14ac:dyDescent="0.25">
      <c r="A18" s="3" t="s">
        <v>36</v>
      </c>
    </row>
    <row r="19" spans="1:1" x14ac:dyDescent="0.25">
      <c r="A19" s="3" t="s">
        <v>37</v>
      </c>
    </row>
    <row r="20" spans="1:1" x14ac:dyDescent="0.25">
      <c r="A20" s="3" t="s">
        <v>38</v>
      </c>
    </row>
    <row r="21" spans="1:1" x14ac:dyDescent="0.25">
      <c r="A21" s="3" t="s">
        <v>38</v>
      </c>
    </row>
    <row r="22" spans="1:1" x14ac:dyDescent="0.25">
      <c r="A22" s="3" t="s">
        <v>39</v>
      </c>
    </row>
    <row r="23" spans="1:1" x14ac:dyDescent="0.25">
      <c r="A23" s="3" t="s">
        <v>40</v>
      </c>
    </row>
    <row r="24" spans="1:1" x14ac:dyDescent="0.25">
      <c r="A24" s="3" t="s">
        <v>41</v>
      </c>
    </row>
    <row r="25" spans="1:1" x14ac:dyDescent="0.25">
      <c r="A25" s="3" t="s">
        <v>42</v>
      </c>
    </row>
    <row r="26" spans="1:1" x14ac:dyDescent="0.25">
      <c r="A26" s="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Данные</vt:lpstr>
      <vt:lpstr>Результаты</vt:lpstr>
      <vt:lpstr>Для_расчетов</vt:lpstr>
      <vt:lpstr>список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Volse</dc:creator>
  <cp:lastModifiedBy>Елена</cp:lastModifiedBy>
  <dcterms:created xsi:type="dcterms:W3CDTF">2014-06-17T23:09:54Z</dcterms:created>
  <dcterms:modified xsi:type="dcterms:W3CDTF">2015-03-11T07:45:23Z</dcterms:modified>
</cp:coreProperties>
</file>