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ummer\Desktop\"/>
    </mc:Choice>
  </mc:AlternateContent>
  <bookViews>
    <workbookView xWindow="0" yWindow="0" windowWidth="23040" windowHeight="9510"/>
  </bookViews>
  <sheets>
    <sheet name="ГПР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J6" i="1"/>
  <c r="AC6" i="1" l="1"/>
  <c r="AD6" i="1"/>
  <c r="AE6" i="1"/>
  <c r="AF6" i="1"/>
  <c r="AG6" i="1"/>
  <c r="O29" i="1" l="1"/>
  <c r="N29" i="1"/>
  <c r="M29" i="1"/>
  <c r="L29" i="1"/>
  <c r="K29" i="1"/>
  <c r="J29" i="1"/>
  <c r="K25" i="1"/>
  <c r="L25" i="1"/>
  <c r="M25" i="1"/>
  <c r="N25" i="1"/>
  <c r="O25" i="1"/>
  <c r="J25" i="1"/>
  <c r="F12" i="1"/>
  <c r="F11" i="1"/>
  <c r="F10" i="1"/>
  <c r="F9" i="1"/>
  <c r="F8" i="1"/>
  <c r="F7" i="1"/>
  <c r="F6" i="1"/>
  <c r="I6" i="1" s="1"/>
  <c r="K5" i="1"/>
  <c r="G7" i="1" l="1"/>
  <c r="L5" i="1"/>
  <c r="P7" i="1" l="1"/>
  <c r="M7" i="1"/>
  <c r="AE7" i="1"/>
  <c r="AD7" i="1"/>
  <c r="M5" i="1"/>
  <c r="I7" i="1"/>
  <c r="K7" i="1" s="1"/>
  <c r="W7" i="1" l="1"/>
  <c r="AC7" i="1"/>
  <c r="V7" i="1"/>
  <c r="AB7" i="1"/>
  <c r="L7" i="1"/>
  <c r="Y7" i="1"/>
  <c r="S7" i="1"/>
  <c r="N7" i="1"/>
  <c r="J7" i="1"/>
  <c r="Z7" i="1"/>
  <c r="Q7" i="1"/>
  <c r="O7" i="1"/>
  <c r="AF7" i="1"/>
  <c r="X7" i="1"/>
  <c r="AG7" i="1"/>
  <c r="U7" i="1"/>
  <c r="T7" i="1"/>
  <c r="R7" i="1"/>
  <c r="AA7" i="1"/>
  <c r="G8" i="1"/>
  <c r="N5" i="1"/>
  <c r="L8" i="1" l="1"/>
  <c r="X8" i="1"/>
  <c r="J8" i="1"/>
  <c r="AD8" i="1"/>
  <c r="Q8" i="1"/>
  <c r="AG8" i="1"/>
  <c r="O8" i="1"/>
  <c r="W8" i="1"/>
  <c r="O5" i="1"/>
  <c r="I8" i="1"/>
  <c r="T8" i="1" s="1"/>
  <c r="AE8" i="1" l="1"/>
  <c r="Y8" i="1"/>
  <c r="V8" i="1"/>
  <c r="P8" i="1"/>
  <c r="S8" i="1"/>
  <c r="M8" i="1"/>
  <c r="U8" i="1"/>
  <c r="Z8" i="1"/>
  <c r="N8" i="1"/>
  <c r="AB8" i="1"/>
  <c r="AA8" i="1"/>
  <c r="AF8" i="1"/>
  <c r="AC8" i="1"/>
  <c r="K8" i="1"/>
  <c r="R8" i="1"/>
  <c r="P5" i="1"/>
  <c r="G9" i="1"/>
  <c r="P9" i="1" l="1"/>
  <c r="K9" i="1"/>
  <c r="V9" i="1"/>
  <c r="U9" i="1"/>
  <c r="AC9" i="1"/>
  <c r="N9" i="1"/>
  <c r="AE9" i="1"/>
  <c r="J9" i="1"/>
  <c r="AF9" i="1"/>
  <c r="O9" i="1"/>
  <c r="W9" i="1"/>
  <c r="Q9" i="1"/>
  <c r="AD9" i="1"/>
  <c r="AA9" i="1"/>
  <c r="Z9" i="1"/>
  <c r="AB9" i="1"/>
  <c r="T9" i="1"/>
  <c r="I9" i="1"/>
  <c r="Q5" i="1"/>
  <c r="G10" i="1" l="1"/>
  <c r="L9" i="1"/>
  <c r="X9" i="1"/>
  <c r="M9" i="1"/>
  <c r="R9" i="1"/>
  <c r="Y9" i="1"/>
  <c r="AG9" i="1"/>
  <c r="S9" i="1"/>
  <c r="R5" i="1"/>
  <c r="I10" i="1"/>
  <c r="O10" i="1" s="1"/>
  <c r="T10" i="1" l="1"/>
  <c r="AA10" i="1"/>
  <c r="R10" i="1"/>
  <c r="AF10" i="1"/>
  <c r="X10" i="1"/>
  <c r="J10" i="1"/>
  <c r="S10" i="1"/>
  <c r="L10" i="1"/>
  <c r="W10" i="1"/>
  <c r="N10" i="1"/>
  <c r="AC10" i="1"/>
  <c r="AG10" i="1"/>
  <c r="K10" i="1"/>
  <c r="AD10" i="1"/>
  <c r="AB10" i="1"/>
  <c r="P10" i="1"/>
  <c r="Z10" i="1"/>
  <c r="AE10" i="1"/>
  <c r="Y10" i="1"/>
  <c r="M10" i="1"/>
  <c r="U10" i="1"/>
  <c r="Q10" i="1"/>
  <c r="V10" i="1"/>
  <c r="G11" i="1"/>
  <c r="S5" i="1"/>
  <c r="I11" i="1" l="1"/>
  <c r="Q11" i="1" s="1"/>
  <c r="T5" i="1"/>
  <c r="P11" i="1" l="1"/>
  <c r="P13" i="1" s="1"/>
  <c r="Z11" i="1"/>
  <c r="J11" i="1"/>
  <c r="AC11" i="1"/>
  <c r="M11" i="1"/>
  <c r="M13" i="1" s="1"/>
  <c r="Y11" i="1"/>
  <c r="K11" i="1"/>
  <c r="N11" i="1"/>
  <c r="R11" i="1"/>
  <c r="V11" i="1"/>
  <c r="AG11" i="1"/>
  <c r="W11" i="1"/>
  <c r="S11" i="1"/>
  <c r="AB11" i="1"/>
  <c r="AF11" i="1"/>
  <c r="X11" i="1"/>
  <c r="AA11" i="1"/>
  <c r="T11" i="1"/>
  <c r="T13" i="1" s="1"/>
  <c r="U11" i="1"/>
  <c r="O11" i="1"/>
  <c r="O13" i="1" s="1"/>
  <c r="L11" i="1"/>
  <c r="L13" i="1" s="1"/>
  <c r="AD11" i="1"/>
  <c r="AE11" i="1"/>
  <c r="N13" i="1"/>
  <c r="R13" i="1"/>
  <c r="K13" i="1"/>
  <c r="S13" i="1"/>
  <c r="J13" i="1"/>
  <c r="Q13" i="1"/>
  <c r="G12" i="1"/>
  <c r="U5" i="1"/>
  <c r="V5" i="1" l="1"/>
  <c r="I12" i="1"/>
  <c r="AD12" i="1" s="1"/>
  <c r="AB12" i="1" l="1"/>
  <c r="V12" i="1"/>
  <c r="S12" i="1"/>
  <c r="AF12" i="1"/>
  <c r="K12" i="1"/>
  <c r="W12" i="1"/>
  <c r="R12" i="1"/>
  <c r="AC12" i="1"/>
  <c r="J12" i="1"/>
  <c r="N12" i="1"/>
  <c r="Q12" i="1"/>
  <c r="L12" i="1"/>
  <c r="Y12" i="1"/>
  <c r="AE12" i="1"/>
  <c r="U12" i="1"/>
  <c r="P12" i="1"/>
  <c r="M12" i="1"/>
  <c r="Z12" i="1"/>
  <c r="T12" i="1"/>
  <c r="AG12" i="1"/>
  <c r="X12" i="1"/>
  <c r="AA12" i="1"/>
  <c r="O12" i="1"/>
  <c r="V13" i="1"/>
  <c r="W5" i="1"/>
  <c r="U13" i="1"/>
  <c r="X5" i="1" l="1"/>
  <c r="W13" i="1" l="1"/>
  <c r="Y5" i="1"/>
  <c r="X13" i="1"/>
  <c r="Z5" i="1" l="1"/>
  <c r="Y13" i="1" l="1"/>
  <c r="AA5" i="1"/>
  <c r="Z13" i="1" l="1"/>
  <c r="AB5" i="1"/>
  <c r="AC5" i="1" l="1"/>
  <c r="AB13" i="1"/>
  <c r="AA13" i="1"/>
  <c r="AD5" i="1" l="1"/>
  <c r="AE5" i="1" l="1"/>
  <c r="AC13" i="1"/>
  <c r="AF5" i="1" l="1"/>
  <c r="AD13" i="1"/>
  <c r="AE13" i="1" l="1"/>
  <c r="AG5" i="1"/>
  <c r="AF13" i="1" l="1"/>
  <c r="AG13" i="1" l="1"/>
</calcChain>
</file>

<file path=xl/sharedStrings.xml><?xml version="1.0" encoding="utf-8"?>
<sst xmlns="http://schemas.openxmlformats.org/spreadsheetml/2006/main" count="35" uniqueCount="29">
  <si>
    <t>Дополнительные</t>
  </si>
  <si>
    <t>Наименование работ</t>
  </si>
  <si>
    <t>Всего чел/час</t>
  </si>
  <si>
    <t>Кол. чел.  бр</t>
  </si>
  <si>
    <t>Кол-во рабоч. дней</t>
  </si>
  <si>
    <t>начало работ</t>
  </si>
  <si>
    <t>сдвиг по кол-ву чел</t>
  </si>
  <si>
    <t>окончан работ</t>
  </si>
  <si>
    <t>Демонтаж кровельного покрытия из профилированного листа с разборкой парапетных решеток и дефлекторов</t>
  </si>
  <si>
    <t>Разборка теплоизоляции на кровле из ваты минеральной</t>
  </si>
  <si>
    <t>Замена каркаса под профнастил с огрунтовкой и нижним пароизоляционным слоем</t>
  </si>
  <si>
    <t>Устройство теплоизоляции из волокнистых и зернистых материалов с пароизоляционным слоем</t>
  </si>
  <si>
    <t>Монтаж кровельного покрытия из профилированного листа с установкой дефлекторов и мелких покрытий</t>
  </si>
  <si>
    <t>Ограждение кровель перилами с покраской</t>
  </si>
  <si>
    <t>Замена кабельного лотка</t>
  </si>
  <si>
    <t>Всего людей:</t>
  </si>
  <si>
    <t>Можно как-то реалировать в столбце Сдвиг по кол-ву людей, такую идею?</t>
  </si>
  <si>
    <t>Чтобы сместить ячейку в графике на столько, что бы их сумма не привышала ко-во людей.</t>
  </si>
  <si>
    <t>Объясню наглядно:</t>
  </si>
  <si>
    <t>так без сдвига</t>
  </si>
  <si>
    <t>так должно быть</t>
  </si>
  <si>
    <t>но не так, потому что</t>
  </si>
  <si>
    <t>больше, чем всего людей</t>
  </si>
  <si>
    <t/>
  </si>
  <si>
    <t>и так</t>
  </si>
  <si>
    <t>потому что</t>
  </si>
  <si>
    <t>кол-во людей</t>
  </si>
  <si>
    <t>позволяет</t>
  </si>
  <si>
    <t>закончить работы одновременно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</si>
</sst>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sz val="12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1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 applyAlignment="1">
      <alignment horizontal="center" vertical="center"/>
    </xf>
    <xf numFmtId="0" fontId="5" fillId="0" borderId="3" xfId="0" applyFont="1" applyBorder="1"/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G35"/>
  <sheetViews>
    <sheetView tabSelected="1" workbookViewId="0">
      <selection activeCell="J6" sqref="J6"/>
    </sheetView>
  </sheetViews>
  <sheetFormatPr defaultRowHeight="15.75" x14ac:dyDescent="0.25"/>
  <cols>
    <col min="3" max="3" width="29.25" customWidth="1"/>
    <col min="4" max="4" width="7.75" customWidth="1"/>
    <col min="5" max="5" width="5.25" customWidth="1"/>
    <col min="6" max="6" width="7.75" customWidth="1"/>
    <col min="7" max="7" width="7.25" customWidth="1"/>
    <col min="8" max="8" width="7.375" customWidth="1"/>
    <col min="9" max="9" width="8" customWidth="1"/>
    <col min="10" max="33" width="2.75" customWidth="1"/>
  </cols>
  <sheetData>
    <row r="4" spans="3:33" ht="16.5" thickBot="1" x14ac:dyDescent="0.3">
      <c r="G4" s="24" t="s">
        <v>0</v>
      </c>
      <c r="H4" s="24"/>
      <c r="I4" s="24"/>
    </row>
    <row r="5" spans="3:33" ht="48" thickBot="1" x14ac:dyDescent="0.3">
      <c r="C5" s="1" t="s">
        <v>1</v>
      </c>
      <c r="D5" s="2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>
        <v>1</v>
      </c>
      <c r="K5">
        <f>J5+1</f>
        <v>2</v>
      </c>
      <c r="L5">
        <f t="shared" ref="L5:AG5" si="0">K5+1</f>
        <v>3</v>
      </c>
      <c r="M5">
        <f t="shared" si="0"/>
        <v>4</v>
      </c>
      <c r="N5">
        <f t="shared" si="0"/>
        <v>5</v>
      </c>
      <c r="O5">
        <f t="shared" si="0"/>
        <v>6</v>
      </c>
      <c r="P5">
        <f t="shared" si="0"/>
        <v>7</v>
      </c>
      <c r="Q5">
        <f t="shared" si="0"/>
        <v>8</v>
      </c>
      <c r="R5">
        <f t="shared" si="0"/>
        <v>9</v>
      </c>
      <c r="S5">
        <f t="shared" si="0"/>
        <v>10</v>
      </c>
      <c r="T5">
        <f t="shared" si="0"/>
        <v>11</v>
      </c>
      <c r="U5">
        <f t="shared" si="0"/>
        <v>12</v>
      </c>
      <c r="V5">
        <f t="shared" si="0"/>
        <v>13</v>
      </c>
      <c r="W5">
        <f t="shared" si="0"/>
        <v>14</v>
      </c>
      <c r="X5">
        <f t="shared" si="0"/>
        <v>15</v>
      </c>
      <c r="Y5">
        <f t="shared" si="0"/>
        <v>16</v>
      </c>
      <c r="Z5">
        <f t="shared" si="0"/>
        <v>17</v>
      </c>
      <c r="AA5">
        <f t="shared" si="0"/>
        <v>18</v>
      </c>
      <c r="AB5">
        <f t="shared" si="0"/>
        <v>19</v>
      </c>
      <c r="AC5">
        <f t="shared" si="0"/>
        <v>20</v>
      </c>
      <c r="AD5">
        <f t="shared" si="0"/>
        <v>21</v>
      </c>
      <c r="AE5">
        <f t="shared" si="0"/>
        <v>22</v>
      </c>
      <c r="AF5">
        <f t="shared" si="0"/>
        <v>23</v>
      </c>
      <c r="AG5">
        <f t="shared" si="0"/>
        <v>24</v>
      </c>
    </row>
    <row r="6" spans="3:33" ht="36" x14ac:dyDescent="0.25">
      <c r="C6" s="6" t="s">
        <v>8</v>
      </c>
      <c r="D6" s="7">
        <v>85.69</v>
      </c>
      <c r="E6" s="8">
        <v>5</v>
      </c>
      <c r="F6" s="9">
        <f t="shared" ref="F6:F11" si="1">IF(ROUND(D6/8.2/E6,0)=0,1,ROUND(D6/8.2/E6,0))</f>
        <v>2</v>
      </c>
      <c r="G6" s="10">
        <v>1</v>
      </c>
      <c r="H6" s="10"/>
      <c r="I6" s="10">
        <f t="shared" ref="I6:I12" si="2">G6+F6-1</f>
        <v>2</v>
      </c>
      <c r="J6" s="22">
        <f>IF(AND(J$5&gt;=$G6,J$5&lt;=$I6,SUM(J$5:J5)-J$5+$E6&lt;=10),$E6,"")</f>
        <v>5</v>
      </c>
      <c r="K6" s="22">
        <f>IF(AND(K$5&gt;=$G6,K$5&lt;=$I6,SUM(K$5:K5)-K$5+$E6&lt;=10),$E6,"")</f>
        <v>5</v>
      </c>
      <c r="L6" s="22" t="str">
        <f>IF(AND(L$5&gt;=$G6,L$5&lt;=$I6,SUM(L$5:L5)-L$5+$E6&lt;=10),$E6,"")</f>
        <v/>
      </c>
      <c r="M6" s="22" t="str">
        <f>IF(AND(M$5&gt;=$G6,M$5&lt;=$I6,SUM(M$5:M5)-M$5+$E6&lt;=10),$E6,"")</f>
        <v/>
      </c>
      <c r="N6" s="22" t="str">
        <f>IF(AND(N$5&gt;=$G6,N$5&lt;=$I6,SUM(N$5:N5)-N$5+$E6&lt;=10),$E6,"")</f>
        <v/>
      </c>
      <c r="O6" s="22" t="str">
        <f>IF(AND(O$5&gt;=$G6,O$5&lt;=$I6,SUM(O$5:O5)-O$5+$E6&lt;=10),$E6,"")</f>
        <v/>
      </c>
      <c r="P6" s="22" t="str">
        <f>IF(AND(P$5&gt;=$G6,P$5&lt;=$I6,SUM(P$5:P5)-P$5+$E6&lt;=10),$E6,"")</f>
        <v/>
      </c>
      <c r="Q6" s="22" t="str">
        <f>IF(AND(Q$5&gt;=$G6,Q$5&lt;=$I6,SUM(Q$5:Q5)-Q$5+$E6&lt;=10),$E6,"")</f>
        <v/>
      </c>
      <c r="R6" s="22" t="str">
        <f>IF(AND(R$5&gt;=$G6,R$5&lt;=$I6,SUM(R$5:R5)-R$5+$E6&lt;=10),$E6,"")</f>
        <v/>
      </c>
      <c r="S6" s="22" t="str">
        <f>IF(AND(S$5&gt;=$G6,S$5&lt;=$I6,SUM(S$5:S5)-S$5+$E6&lt;=10),$E6,"")</f>
        <v/>
      </c>
      <c r="T6" s="22" t="str">
        <f>IF(AND(T$5&gt;=$G6,T$5&lt;=$I6,SUM(T$5:T5)-T$5+$E6&lt;=10),$E6,"")</f>
        <v/>
      </c>
      <c r="U6" s="22" t="str">
        <f>IF(AND(U$5&gt;=$G6,U$5&lt;=$I6,SUM(U$5:U5)-U$5+$E6&lt;=10),$E6,"")</f>
        <v/>
      </c>
      <c r="V6" s="22" t="str">
        <f>IF(AND(V$5&gt;=$G6,V$5&lt;=$I6,SUM(V$5:V5)-V$5+$E6&lt;=10),$E6,"")</f>
        <v/>
      </c>
      <c r="W6" s="22" t="str">
        <f>IF(AND(W$5&gt;=$G6,W$5&lt;=$I6,SUM(W$5:W5)-W$5+$E6&lt;=10),$E6,"")</f>
        <v/>
      </c>
      <c r="X6" s="22" t="str">
        <f>IF(AND(X$5&gt;=$G6,X$5&lt;=$I6,SUM(X$5:X5)-X$5+$E6&lt;=10),$E6,"")</f>
        <v/>
      </c>
      <c r="Y6" s="22" t="str">
        <f>IF(AND(Y$5&gt;=$G6,Y$5&lt;=$I6,SUM(Y$5:Y5)-Y$5+$E6&lt;=10),$E6,"")</f>
        <v/>
      </c>
      <c r="Z6" s="22" t="str">
        <f>IF(AND(Z$5&gt;=$G6,Z$5&lt;=$I6,SUM(Z$5:Z5)-Z$5+$E6&lt;=10),$E6,"")</f>
        <v/>
      </c>
      <c r="AA6" s="22" t="str">
        <f>IF(AND(AA$5&gt;=$G6,AA$5&lt;=$I6,SUM(AA$5:AA5)-AA$5+$E6&lt;=10),$E6,"")</f>
        <v/>
      </c>
      <c r="AB6" s="22" t="str">
        <f>IF(AND(AB$5&gt;=$G6,AB$5&lt;=$I6,SUM(AB$5:AB5)-AB$5+$E6&lt;=10),$E6,"")</f>
        <v/>
      </c>
      <c r="AC6" s="11" t="str">
        <f t="shared" ref="T6:AG12" si="3">IF(AND(AC$5&gt;=$G6,AC$5&lt;=$I6),$E6,"")</f>
        <v/>
      </c>
      <c r="AD6" s="11" t="str">
        <f t="shared" si="3"/>
        <v/>
      </c>
      <c r="AE6" s="11" t="str">
        <f t="shared" si="3"/>
        <v/>
      </c>
      <c r="AF6" t="str">
        <f t="shared" si="3"/>
        <v/>
      </c>
      <c r="AG6" t="str">
        <f t="shared" si="3"/>
        <v/>
      </c>
    </row>
    <row r="7" spans="3:33" ht="24" x14ac:dyDescent="0.25">
      <c r="C7" s="12" t="s">
        <v>9</v>
      </c>
      <c r="D7" s="13">
        <v>35.32</v>
      </c>
      <c r="E7" s="14">
        <v>5</v>
      </c>
      <c r="F7" s="15">
        <f t="shared" si="1"/>
        <v>1</v>
      </c>
      <c r="G7" s="10">
        <f>I6+H7+1</f>
        <v>3</v>
      </c>
      <c r="H7" s="10"/>
      <c r="I7" s="10">
        <f t="shared" si="2"/>
        <v>3</v>
      </c>
      <c r="J7" s="22" t="str">
        <f>IF(AND(J$5&gt;=$G7,J$5&lt;=$I7,SUM(J$5:J6)-J$5+$E7&lt;=10),$E7,"")</f>
        <v/>
      </c>
      <c r="K7" s="22" t="str">
        <f>IF(AND(K$5&gt;=$G7,K$5&lt;=$I7,SUM(K$5:K6)-K$5+$E7&lt;=10),$E7,"")</f>
        <v/>
      </c>
      <c r="L7" s="22">
        <f>IF(AND(L$5&gt;=$G7,L$5&lt;=$I7,SUM(L$5:L6)-L$5+$E7&lt;=10),$E7,"")</f>
        <v>5</v>
      </c>
      <c r="M7" s="22" t="str">
        <f>IF(AND(M$5&gt;=$G7,M$5&lt;=$I7,SUM(M$5:M6)-M$5+$E7&lt;=10),$E7,"")</f>
        <v/>
      </c>
      <c r="N7" s="22" t="str">
        <f>IF(AND(N$5&gt;=$G7,N$5&lt;=$I7,SUM(N$5:N6)-N$5+$E7&lt;=10),$E7,"")</f>
        <v/>
      </c>
      <c r="O7" s="22" t="str">
        <f>IF(AND(O$5&gt;=$G7,O$5&lt;=$I7,SUM(O$5:O6)-O$5+$E7&lt;=10),$E7,"")</f>
        <v/>
      </c>
      <c r="P7" s="22" t="str">
        <f>IF(AND(P$5&gt;=$G7,P$5&lt;=$I7,SUM(P$5:P6)-P$5+$E7&lt;=10),$E7,"")</f>
        <v/>
      </c>
      <c r="Q7" s="22" t="str">
        <f>IF(AND(Q$5&gt;=$G7,Q$5&lt;=$I7,SUM(Q$5:Q6)-Q$5+$E7&lt;=10),$E7,"")</f>
        <v/>
      </c>
      <c r="R7" s="22" t="str">
        <f>IF(AND(R$5&gt;=$G7,R$5&lt;=$I7,SUM(R$5:R6)-R$5+$E7&lt;=10),$E7,"")</f>
        <v/>
      </c>
      <c r="S7" s="22" t="str">
        <f>IF(AND(S$5&gt;=$G7,S$5&lt;=$I7,SUM(S$5:S6)-S$5+$E7&lt;=10),$E7,"")</f>
        <v/>
      </c>
      <c r="T7" s="22" t="str">
        <f>IF(AND(T$5&gt;=$G7,T$5&lt;=$I7,SUM(T$5:T6)-T$5+$E7&lt;=10),$E7,"")</f>
        <v/>
      </c>
      <c r="U7" s="22" t="str">
        <f>IF(AND(U$5&gt;=$G7,U$5&lt;=$I7,SUM(U$5:U6)-U$5+$E7&lt;=10),$E7,"")</f>
        <v/>
      </c>
      <c r="V7" s="22" t="str">
        <f>IF(AND(V$5&gt;=$G7,V$5&lt;=$I7,SUM(V$5:V6)-V$5+$E7&lt;=10),$E7,"")</f>
        <v/>
      </c>
      <c r="W7" s="22" t="str">
        <f>IF(AND(W$5&gt;=$G7,W$5&lt;=$I7,SUM(W$5:W6)-W$5+$E7&lt;=10),$E7,"")</f>
        <v/>
      </c>
      <c r="X7" s="22" t="str">
        <f>IF(AND(X$5&gt;=$G7,X$5&lt;=$I7,SUM(X$5:X6)-X$5+$E7&lt;=10),$E7,"")</f>
        <v/>
      </c>
      <c r="Y7" s="22" t="str">
        <f>IF(AND(Y$5&gt;=$G7,Y$5&lt;=$I7,SUM(Y$5:Y6)-Y$5+$E7&lt;=10),$E7,"")</f>
        <v/>
      </c>
      <c r="Z7" s="22" t="str">
        <f>IF(AND(Z$5&gt;=$G7,Z$5&lt;=$I7,SUM(Z$5:Z6)-Z$5+$E7&lt;=10),$E7,"")</f>
        <v/>
      </c>
      <c r="AA7" s="22" t="str">
        <f>IF(AND(AA$5&gt;=$G7,AA$5&lt;=$I7,SUM(AA$5:AA6)-AA$5+$E7&lt;=10),$E7,"")</f>
        <v/>
      </c>
      <c r="AB7" s="22" t="str">
        <f>IF(AND(AB$5&gt;=$G7,AB$5&lt;=$I7,SUM(AB$5:AB6)-AB$5+$E7&lt;=10),$E7,"")</f>
        <v/>
      </c>
      <c r="AC7" s="11" t="str">
        <f t="shared" si="3"/>
        <v/>
      </c>
      <c r="AD7" s="11" t="str">
        <f t="shared" si="3"/>
        <v/>
      </c>
      <c r="AE7" s="11" t="str">
        <f t="shared" si="3"/>
        <v/>
      </c>
      <c r="AF7" t="str">
        <f t="shared" si="3"/>
        <v/>
      </c>
      <c r="AG7" t="str">
        <f t="shared" si="3"/>
        <v/>
      </c>
    </row>
    <row r="8" spans="3:33" ht="36" x14ac:dyDescent="0.25">
      <c r="C8" s="12" t="s">
        <v>10</v>
      </c>
      <c r="D8" s="13">
        <v>231.76</v>
      </c>
      <c r="E8" s="14">
        <v>8</v>
      </c>
      <c r="F8" s="15">
        <f>IF(ROUND(D8/8.2/E8,0)=0,1,ROUND(D8/8.2/E8,0))</f>
        <v>4</v>
      </c>
      <c r="G8" s="10">
        <f t="shared" ref="G8:G12" si="4">I7+H8+1</f>
        <v>4</v>
      </c>
      <c r="H8" s="10"/>
      <c r="I8" s="10">
        <f t="shared" si="2"/>
        <v>7</v>
      </c>
      <c r="J8" s="22" t="str">
        <f>IF(AND(J$5&gt;=$G8,J$5&lt;=$I8,SUM(J$5:J7)-J$5+$E8&lt;=10),$E8,"")</f>
        <v/>
      </c>
      <c r="K8" s="22" t="str">
        <f>IF(AND(K$5&gt;=$G8,K$5&lt;=$I8,SUM(K$5:K7)-K$5+$E8&lt;=10),$E8,"")</f>
        <v/>
      </c>
      <c r="L8" s="22" t="str">
        <f>IF(AND(L$5&gt;=$G8,L$5&lt;=$I8,SUM(L$5:L7)-L$5+$E8&lt;=10),$E8,"")</f>
        <v/>
      </c>
      <c r="M8" s="22">
        <f>IF(AND(M$5&gt;=$G8,M$5&lt;=$I8,SUM(M$5:M7)-M$5+$E8&lt;=10),$E8,"")</f>
        <v>8</v>
      </c>
      <c r="N8" s="22">
        <f>IF(AND(N$5&gt;=$G8,N$5&lt;=$I8,SUM(N$5:N7)-N$5+$E8&lt;=10),$E8,"")</f>
        <v>8</v>
      </c>
      <c r="O8" s="22">
        <f>IF(AND(O$5&gt;=$G8,O$5&lt;=$I8,SUM(O$5:O7)-O$5+$E8&lt;=10),$E8,"")</f>
        <v>8</v>
      </c>
      <c r="P8" s="22">
        <f>IF(AND(P$5&gt;=$G8,P$5&lt;=$I8,SUM(P$5:P7)-P$5+$E8&lt;=10),$E8,"")</f>
        <v>8</v>
      </c>
      <c r="Q8" s="22" t="str">
        <f>IF(AND(Q$5&gt;=$G8,Q$5&lt;=$I8,SUM(Q$5:Q7)-Q$5+$E8&lt;=10),$E8,"")</f>
        <v/>
      </c>
      <c r="R8" s="22" t="str">
        <f>IF(AND(R$5&gt;=$G8,R$5&lt;=$I8,SUM(R$5:R7)-R$5+$E8&lt;=10),$E8,"")</f>
        <v/>
      </c>
      <c r="S8" s="22" t="str">
        <f>IF(AND(S$5&gt;=$G8,S$5&lt;=$I8,SUM(S$5:S7)-S$5+$E8&lt;=10),$E8,"")</f>
        <v/>
      </c>
      <c r="T8" s="22" t="str">
        <f>IF(AND(T$5&gt;=$G8,T$5&lt;=$I8,SUM(T$5:T7)-T$5+$E8&lt;=10),$E8,"")</f>
        <v/>
      </c>
      <c r="U8" s="22" t="str">
        <f>IF(AND(U$5&gt;=$G8,U$5&lt;=$I8,SUM(U$5:U7)-U$5+$E8&lt;=10),$E8,"")</f>
        <v/>
      </c>
      <c r="V8" s="22" t="str">
        <f>IF(AND(V$5&gt;=$G8,V$5&lt;=$I8,SUM(V$5:V7)-V$5+$E8&lt;=10),$E8,"")</f>
        <v/>
      </c>
      <c r="W8" s="22" t="str">
        <f>IF(AND(W$5&gt;=$G8,W$5&lt;=$I8,SUM(W$5:W7)-W$5+$E8&lt;=10),$E8,"")</f>
        <v/>
      </c>
      <c r="X8" s="22" t="str">
        <f>IF(AND(X$5&gt;=$G8,X$5&lt;=$I8,SUM(X$5:X7)-X$5+$E8&lt;=10),$E8,"")</f>
        <v/>
      </c>
      <c r="Y8" s="22" t="str">
        <f>IF(AND(Y$5&gt;=$G8,Y$5&lt;=$I8,SUM(Y$5:Y7)-Y$5+$E8&lt;=10),$E8,"")</f>
        <v/>
      </c>
      <c r="Z8" s="22" t="str">
        <f>IF(AND(Z$5&gt;=$G8,Z$5&lt;=$I8,SUM(Z$5:Z7)-Z$5+$E8&lt;=10),$E8,"")</f>
        <v/>
      </c>
      <c r="AA8" s="22" t="str">
        <f>IF(AND(AA$5&gt;=$G8,AA$5&lt;=$I8,SUM(AA$5:AA7)-AA$5+$E8&lt;=10),$E8,"")</f>
        <v/>
      </c>
      <c r="AB8" s="22" t="str">
        <f>IF(AND(AB$5&gt;=$G8,AB$5&lt;=$I8,SUM(AB$5:AB7)-AB$5+$E8&lt;=10),$E8,"")</f>
        <v/>
      </c>
      <c r="AC8" s="11" t="str">
        <f t="shared" si="3"/>
        <v/>
      </c>
      <c r="AD8" s="11" t="str">
        <f t="shared" si="3"/>
        <v/>
      </c>
      <c r="AE8" s="11" t="str">
        <f t="shared" si="3"/>
        <v/>
      </c>
      <c r="AF8" t="str">
        <f t="shared" si="3"/>
        <v/>
      </c>
      <c r="AG8" t="str">
        <f t="shared" si="3"/>
        <v/>
      </c>
    </row>
    <row r="9" spans="3:33" ht="36" x14ac:dyDescent="0.25">
      <c r="C9" s="12" t="s">
        <v>11</v>
      </c>
      <c r="D9" s="13">
        <v>550.52</v>
      </c>
      <c r="E9" s="14">
        <v>8</v>
      </c>
      <c r="F9" s="15">
        <f t="shared" si="1"/>
        <v>8</v>
      </c>
      <c r="G9" s="10">
        <f t="shared" si="4"/>
        <v>8</v>
      </c>
      <c r="H9" s="10"/>
      <c r="I9" s="10">
        <f t="shared" si="2"/>
        <v>15</v>
      </c>
      <c r="J9" s="22" t="str">
        <f>IF(AND(J$5&gt;=$G9,J$5&lt;=$I9,SUM(J$5:J8)-J$5+$E9&lt;=10),$E9,"")</f>
        <v/>
      </c>
      <c r="K9" s="22" t="str">
        <f>IF(AND(K$5&gt;=$G9,K$5&lt;=$I9,SUM(K$5:K8)-K$5+$E9&lt;=10),$E9,"")</f>
        <v/>
      </c>
      <c r="L9" s="22" t="str">
        <f>IF(AND(L$5&gt;=$G9,L$5&lt;=$I9,SUM(L$5:L8)-L$5+$E9&lt;=10),$E9,"")</f>
        <v/>
      </c>
      <c r="M9" s="22" t="str">
        <f>IF(AND(M$5&gt;=$G9,M$5&lt;=$I9,SUM(M$5:M8)-M$5+$E9&lt;=10),$E9,"")</f>
        <v/>
      </c>
      <c r="N9" s="22" t="str">
        <f>IF(AND(N$5&gt;=$G9,N$5&lt;=$I9,SUM(N$5:N8)-N$5+$E9&lt;=10),$E9,"")</f>
        <v/>
      </c>
      <c r="O9" s="22" t="str">
        <f>IF(AND(O$5&gt;=$G9,O$5&lt;=$I9,SUM(O$5:O8)-O$5+$E9&lt;=10),$E9,"")</f>
        <v/>
      </c>
      <c r="P9" s="22" t="str">
        <f>IF(AND(P$5&gt;=$G9,P$5&lt;=$I9,SUM(P$5:P8)-P$5+$E9&lt;=10),$E9,"")</f>
        <v/>
      </c>
      <c r="Q9" s="22">
        <f>IF(AND(Q$5&gt;=$G9,Q$5&lt;=$I9,SUM(Q$5:Q8)-Q$5+$E9&lt;=10),$E9,"")</f>
        <v>8</v>
      </c>
      <c r="R9" s="22">
        <f>IF(AND(R$5&gt;=$G9,R$5&lt;=$I9,SUM(R$5:R8)-R$5+$E9&lt;=10),$E9,"")</f>
        <v>8</v>
      </c>
      <c r="S9" s="22">
        <f>IF(AND(S$5&gt;=$G9,S$5&lt;=$I9,SUM(S$5:S8)-S$5+$E9&lt;=10),$E9,"")</f>
        <v>8</v>
      </c>
      <c r="T9" s="22">
        <f>IF(AND(T$5&gt;=$G9,T$5&lt;=$I9,SUM(T$5:T8)-T$5+$E9&lt;=10),$E9,"")</f>
        <v>8</v>
      </c>
      <c r="U9" s="22">
        <f>IF(AND(U$5&gt;=$G9,U$5&lt;=$I9,SUM(U$5:U8)-U$5+$E9&lt;=10),$E9,"")</f>
        <v>8</v>
      </c>
      <c r="V9" s="22">
        <f>IF(AND(V$5&gt;=$G9,V$5&lt;=$I9,SUM(V$5:V8)-V$5+$E9&lt;=10),$E9,"")</f>
        <v>8</v>
      </c>
      <c r="W9" s="22">
        <f>IF(AND(W$5&gt;=$G9,W$5&lt;=$I9,SUM(W$5:W8)-W$5+$E9&lt;=10),$E9,"")</f>
        <v>8</v>
      </c>
      <c r="X9" s="22">
        <f>IF(AND(X$5&gt;=$G9,X$5&lt;=$I9,SUM(X$5:X8)-X$5+$E9&lt;=10),$E9,"")</f>
        <v>8</v>
      </c>
      <c r="Y9" s="22" t="str">
        <f>IF(AND(Y$5&gt;=$G9,Y$5&lt;=$I9,SUM(Y$5:Y8)-Y$5+$E9&lt;=10),$E9,"")</f>
        <v/>
      </c>
      <c r="Z9" s="22" t="str">
        <f>IF(AND(Z$5&gt;=$G9,Z$5&lt;=$I9,SUM(Z$5:Z8)-Z$5+$E9&lt;=10),$E9,"")</f>
        <v/>
      </c>
      <c r="AA9" s="22" t="str">
        <f>IF(AND(AA$5&gt;=$G9,AA$5&lt;=$I9,SUM(AA$5:AA8)-AA$5+$E9&lt;=10),$E9,"")</f>
        <v/>
      </c>
      <c r="AB9" s="22" t="str">
        <f>IF(AND(AB$5&gt;=$G9,AB$5&lt;=$I9,SUM(AB$5:AB8)-AB$5+$E9&lt;=10),$E9,"")</f>
        <v/>
      </c>
      <c r="AC9" s="11" t="str">
        <f t="shared" si="3"/>
        <v/>
      </c>
      <c r="AD9" s="11" t="str">
        <f t="shared" si="3"/>
        <v/>
      </c>
      <c r="AE9" s="11" t="str">
        <f t="shared" si="3"/>
        <v/>
      </c>
      <c r="AF9" t="str">
        <f t="shared" si="3"/>
        <v/>
      </c>
      <c r="AG9" t="str">
        <f t="shared" si="3"/>
        <v/>
      </c>
    </row>
    <row r="10" spans="3:33" ht="36" x14ac:dyDescent="0.25">
      <c r="C10" s="12" t="s">
        <v>12</v>
      </c>
      <c r="D10" s="13">
        <v>197.94</v>
      </c>
      <c r="E10" s="14">
        <v>5</v>
      </c>
      <c r="F10" s="15">
        <f t="shared" si="1"/>
        <v>5</v>
      </c>
      <c r="G10" s="10">
        <f t="shared" si="4"/>
        <v>16</v>
      </c>
      <c r="H10" s="10"/>
      <c r="I10" s="10">
        <f t="shared" si="2"/>
        <v>20</v>
      </c>
      <c r="J10" s="22" t="str">
        <f>IF(AND(J$5&gt;=$G10,J$5&lt;=$I10,SUM(J$5:J9)-J$5+$E10&lt;=10),$E10,"")</f>
        <v/>
      </c>
      <c r="K10" s="22" t="str">
        <f>IF(AND(K$5&gt;=$G10,K$5&lt;=$I10,SUM(K$5:K9)-K$5+$E10&lt;=10),$E10,"")</f>
        <v/>
      </c>
      <c r="L10" s="22" t="str">
        <f>IF(AND(L$5&gt;=$G10,L$5&lt;=$I10,SUM(L$5:L9)-L$5+$E10&lt;=10),$E10,"")</f>
        <v/>
      </c>
      <c r="M10" s="22" t="str">
        <f>IF(AND(M$5&gt;=$G10,M$5&lt;=$I10,SUM(M$5:M9)-M$5+$E10&lt;=10),$E10,"")</f>
        <v/>
      </c>
      <c r="N10" s="22" t="str">
        <f>IF(AND(N$5&gt;=$G10,N$5&lt;=$I10,SUM(N$5:N9)-N$5+$E10&lt;=10),$E10,"")</f>
        <v/>
      </c>
      <c r="O10" s="22" t="str">
        <f>IF(AND(O$5&gt;=$G10,O$5&lt;=$I10,SUM(O$5:O9)-O$5+$E10&lt;=10),$E10,"")</f>
        <v/>
      </c>
      <c r="P10" s="22" t="str">
        <f>IF(AND(P$5&gt;=$G10,P$5&lt;=$I10,SUM(P$5:P9)-P$5+$E10&lt;=10),$E10,"")</f>
        <v/>
      </c>
      <c r="Q10" s="22" t="str">
        <f>IF(AND(Q$5&gt;=$G10,Q$5&lt;=$I10,SUM(Q$5:Q9)-Q$5+$E10&lt;=10),$E10,"")</f>
        <v/>
      </c>
      <c r="R10" s="22" t="str">
        <f>IF(AND(R$5&gt;=$G10,R$5&lt;=$I10,SUM(R$5:R9)-R$5+$E10&lt;=10),$E10,"")</f>
        <v/>
      </c>
      <c r="S10" s="22" t="str">
        <f>IF(AND(S$5&gt;=$G10,S$5&lt;=$I10,SUM(S$5:S9)-S$5+$E10&lt;=10),$E10,"")</f>
        <v/>
      </c>
      <c r="T10" s="22" t="str">
        <f>IF(AND(T$5&gt;=$G10,T$5&lt;=$I10,SUM(T$5:T9)-T$5+$E10&lt;=10),$E10,"")</f>
        <v/>
      </c>
      <c r="U10" s="22" t="str">
        <f>IF(AND(U$5&gt;=$G10,U$5&lt;=$I10,SUM(U$5:U9)-U$5+$E10&lt;=10),$E10,"")</f>
        <v/>
      </c>
      <c r="V10" s="22" t="str">
        <f>IF(AND(V$5&gt;=$G10,V$5&lt;=$I10,SUM(V$5:V9)-V$5+$E10&lt;=10),$E10,"")</f>
        <v/>
      </c>
      <c r="W10" s="22" t="str">
        <f>IF(AND(W$5&gt;=$G10,W$5&lt;=$I10,SUM(W$5:W9)-W$5+$E10&lt;=10),$E10,"")</f>
        <v/>
      </c>
      <c r="X10" s="22" t="str">
        <f>IF(AND(X$5&gt;=$G10,X$5&lt;=$I10,SUM(X$5:X9)-X$5+$E10&lt;=10),$E10,"")</f>
        <v/>
      </c>
      <c r="Y10" s="22">
        <f>IF(AND(Y$5&gt;=$G10,Y$5&lt;=$I10,SUM(Y$5:Y9)-Y$5+$E10&lt;=10),$E10,"")</f>
        <v>5</v>
      </c>
      <c r="Z10" s="22">
        <f>IF(AND(Z$5&gt;=$G10,Z$5&lt;=$I10,SUM(Z$5:Z9)-Z$5+$E10&lt;=10),$E10,"")</f>
        <v>5</v>
      </c>
      <c r="AA10" s="22">
        <f>IF(AND(AA$5&gt;=$G10,AA$5&lt;=$I10,SUM(AA$5:AA9)-AA$5+$E10&lt;=10),$E10,"")</f>
        <v>5</v>
      </c>
      <c r="AB10" s="22">
        <f>IF(AND(AB$5&gt;=$G10,AB$5&lt;=$I10,SUM(AB$5:AB9)-AB$5+$E10&lt;=10),$E10,"")</f>
        <v>5</v>
      </c>
      <c r="AC10" s="11">
        <f t="shared" si="3"/>
        <v>5</v>
      </c>
      <c r="AD10" s="11" t="str">
        <f t="shared" si="3"/>
        <v/>
      </c>
      <c r="AE10" s="11" t="str">
        <f t="shared" si="3"/>
        <v/>
      </c>
      <c r="AF10" t="str">
        <f t="shared" si="3"/>
        <v/>
      </c>
      <c r="AG10" t="str">
        <f t="shared" si="3"/>
        <v/>
      </c>
    </row>
    <row r="11" spans="3:33" x14ac:dyDescent="0.25">
      <c r="C11" s="12" t="s">
        <v>13</v>
      </c>
      <c r="D11" s="13">
        <v>76.63</v>
      </c>
      <c r="E11" s="14">
        <v>5</v>
      </c>
      <c r="F11" s="15">
        <f t="shared" si="1"/>
        <v>2</v>
      </c>
      <c r="G11" s="10">
        <f t="shared" si="4"/>
        <v>21</v>
      </c>
      <c r="H11" s="10"/>
      <c r="I11" s="10">
        <f t="shared" si="2"/>
        <v>22</v>
      </c>
      <c r="J11" s="22" t="str">
        <f>IF(AND(J$5&gt;=$G11,J$5&lt;=$I11,SUM(J$5:J10)-J$5+$E11&lt;=10),$E11,"")</f>
        <v/>
      </c>
      <c r="K11" s="22" t="str">
        <f>IF(AND(K$5&gt;=$G11,K$5&lt;=$I11,SUM(K$5:K10)-K$5+$E11&lt;=10),$E11,"")</f>
        <v/>
      </c>
      <c r="L11" s="22" t="str">
        <f>IF(AND(L$5&gt;=$G11,L$5&lt;=$I11,SUM(L$5:L10)-L$5+$E11&lt;=10),$E11,"")</f>
        <v/>
      </c>
      <c r="M11" s="22" t="str">
        <f>IF(AND(M$5&gt;=$G11,M$5&lt;=$I11,SUM(M$5:M10)-M$5+$E11&lt;=10),$E11,"")</f>
        <v/>
      </c>
      <c r="N11" s="22" t="str">
        <f>IF(AND(N$5&gt;=$G11,N$5&lt;=$I11,SUM(N$5:N10)-N$5+$E11&lt;=10),$E11,"")</f>
        <v/>
      </c>
      <c r="O11" s="22" t="str">
        <f>IF(AND(O$5&gt;=$G11,O$5&lt;=$I11,SUM(O$5:O10)-O$5+$E11&lt;=10),$E11,"")</f>
        <v/>
      </c>
      <c r="P11" s="22" t="str">
        <f>IF(AND(P$5&gt;=$G11,P$5&lt;=$I11,SUM(P$5:P10)-P$5+$E11&lt;=10),$E11,"")</f>
        <v/>
      </c>
      <c r="Q11" s="22" t="str">
        <f>IF(AND(Q$5&gt;=$G11,Q$5&lt;=$I11,SUM(Q$5:Q10)-Q$5+$E11&lt;=10),$E11,"")</f>
        <v/>
      </c>
      <c r="R11" s="22" t="str">
        <f>IF(AND(R$5&gt;=$G11,R$5&lt;=$I11,SUM(R$5:R10)-R$5+$E11&lt;=10),$E11,"")</f>
        <v/>
      </c>
      <c r="S11" s="22" t="str">
        <f>IF(AND(S$5&gt;=$G11,S$5&lt;=$I11,SUM(S$5:S10)-S$5+$E11&lt;=10),$E11,"")</f>
        <v/>
      </c>
      <c r="T11" s="22" t="str">
        <f>IF(AND(T$5&gt;=$G11,T$5&lt;=$I11,SUM(T$5:T10)-T$5+$E11&lt;=10),$E11,"")</f>
        <v/>
      </c>
      <c r="U11" s="22" t="str">
        <f>IF(AND(U$5&gt;=$G11,U$5&lt;=$I11,SUM(U$5:U10)-U$5+$E11&lt;=10),$E11,"")</f>
        <v/>
      </c>
      <c r="V11" s="22" t="str">
        <f>IF(AND(V$5&gt;=$G11,V$5&lt;=$I11,SUM(V$5:V10)-V$5+$E11&lt;=10),$E11,"")</f>
        <v/>
      </c>
      <c r="W11" s="22" t="str">
        <f>IF(AND(W$5&gt;=$G11,W$5&lt;=$I11,SUM(W$5:W10)-W$5+$E11&lt;=10),$E11,"")</f>
        <v/>
      </c>
      <c r="X11" s="22" t="str">
        <f>IF(AND(X$5&gt;=$G11,X$5&lt;=$I11,SUM(X$5:X10)-X$5+$E11&lt;=10),$E11,"")</f>
        <v/>
      </c>
      <c r="Y11" s="22" t="str">
        <f>IF(AND(Y$5&gt;=$G11,Y$5&lt;=$I11,SUM(Y$5:Y10)-Y$5+$E11&lt;=10),$E11,"")</f>
        <v/>
      </c>
      <c r="Z11" s="22" t="str">
        <f>IF(AND(Z$5&gt;=$G11,Z$5&lt;=$I11,SUM(Z$5:Z10)-Z$5+$E11&lt;=10),$E11,"")</f>
        <v/>
      </c>
      <c r="AA11" s="22" t="str">
        <f>IF(AND(AA$5&gt;=$G11,AA$5&lt;=$I11,SUM(AA$5:AA10)-AA$5+$E11&lt;=10),$E11,"")</f>
        <v/>
      </c>
      <c r="AB11" s="22" t="str">
        <f>IF(AND(AB$5&gt;=$G11,AB$5&lt;=$I11,SUM(AB$5:AB10)-AB$5+$E11&lt;=10),$E11,"")</f>
        <v/>
      </c>
      <c r="AC11" s="11" t="str">
        <f t="shared" si="3"/>
        <v/>
      </c>
      <c r="AD11" s="11">
        <f t="shared" si="3"/>
        <v>5</v>
      </c>
      <c r="AE11" s="11">
        <f t="shared" si="3"/>
        <v>5</v>
      </c>
      <c r="AF11" t="str">
        <f t="shared" si="3"/>
        <v/>
      </c>
      <c r="AG11" t="str">
        <f t="shared" si="3"/>
        <v/>
      </c>
    </row>
    <row r="12" spans="3:33" ht="16.5" thickBot="1" x14ac:dyDescent="0.3">
      <c r="C12" s="16" t="s">
        <v>14</v>
      </c>
      <c r="D12" s="17">
        <v>6.67</v>
      </c>
      <c r="E12" s="18">
        <v>4</v>
      </c>
      <c r="F12" s="19">
        <f>IF(ROUND(D12/8.2/E12,0)=0,1,ROUND(D12/8.2/E12,0))</f>
        <v>1</v>
      </c>
      <c r="G12" s="10">
        <f t="shared" si="4"/>
        <v>23</v>
      </c>
      <c r="H12" s="10"/>
      <c r="I12" s="10">
        <f t="shared" si="2"/>
        <v>23</v>
      </c>
      <c r="J12" s="22" t="str">
        <f>IF(AND(J$5&gt;=$G12,J$5&lt;=$I12,SUM(J$5:J11)-J$5+$E12&lt;=10),$E12,"")</f>
        <v/>
      </c>
      <c r="K12" s="22" t="str">
        <f>IF(AND(K$5&gt;=$G12,K$5&lt;=$I12,SUM(K$5:K11)-K$5+$E12&lt;=10),$E12,"")</f>
        <v/>
      </c>
      <c r="L12" s="22" t="str">
        <f>IF(AND(L$5&gt;=$G12,L$5&lt;=$I12,SUM(L$5:L11)-L$5+$E12&lt;=10),$E12,"")</f>
        <v/>
      </c>
      <c r="M12" s="22" t="str">
        <f>IF(AND(M$5&gt;=$G12,M$5&lt;=$I12,SUM(M$5:M11)-M$5+$E12&lt;=10),$E12,"")</f>
        <v/>
      </c>
      <c r="N12" s="22" t="str">
        <f>IF(AND(N$5&gt;=$G12,N$5&lt;=$I12,SUM(N$5:N11)-N$5+$E12&lt;=10),$E12,"")</f>
        <v/>
      </c>
      <c r="O12" s="22" t="str">
        <f>IF(AND(O$5&gt;=$G12,O$5&lt;=$I12,SUM(O$5:O11)-O$5+$E12&lt;=10),$E12,"")</f>
        <v/>
      </c>
      <c r="P12" s="22" t="str">
        <f>IF(AND(P$5&gt;=$G12,P$5&lt;=$I12,SUM(P$5:P11)-P$5+$E12&lt;=10),$E12,"")</f>
        <v/>
      </c>
      <c r="Q12" s="22" t="str">
        <f>IF(AND(Q$5&gt;=$G12,Q$5&lt;=$I12,SUM(Q$5:Q11)-Q$5+$E12&lt;=10),$E12,"")</f>
        <v/>
      </c>
      <c r="R12" s="22" t="str">
        <f>IF(AND(R$5&gt;=$G12,R$5&lt;=$I12,SUM(R$5:R11)-R$5+$E12&lt;=10),$E12,"")</f>
        <v/>
      </c>
      <c r="S12" s="22" t="str">
        <f>IF(AND(S$5&gt;=$G12,S$5&lt;=$I12,SUM(S$5:S11)-S$5+$E12&lt;=10),$E12,"")</f>
        <v/>
      </c>
      <c r="T12" s="22" t="str">
        <f>IF(AND(T$5&gt;=$G12,T$5&lt;=$I12,SUM(T$5:T11)-T$5+$E12&lt;=10),$E12,"")</f>
        <v/>
      </c>
      <c r="U12" s="22" t="str">
        <f>IF(AND(U$5&gt;=$G12,U$5&lt;=$I12,SUM(U$5:U11)-U$5+$E12&lt;=10),$E12,"")</f>
        <v/>
      </c>
      <c r="V12" s="22" t="str">
        <f>IF(AND(V$5&gt;=$G12,V$5&lt;=$I12,SUM(V$5:V11)-V$5+$E12&lt;=10),$E12,"")</f>
        <v/>
      </c>
      <c r="W12" s="22" t="str">
        <f>IF(AND(W$5&gt;=$G12,W$5&lt;=$I12,SUM(W$5:W11)-W$5+$E12&lt;=10),$E12,"")</f>
        <v/>
      </c>
      <c r="X12" s="22" t="str">
        <f>IF(AND(X$5&gt;=$G12,X$5&lt;=$I12,SUM(X$5:X11)-X$5+$E12&lt;=10),$E12,"")</f>
        <v/>
      </c>
      <c r="Y12" s="22" t="str">
        <f>IF(AND(Y$5&gt;=$G12,Y$5&lt;=$I12,SUM(Y$5:Y11)-Y$5+$E12&lt;=10),$E12,"")</f>
        <v/>
      </c>
      <c r="Z12" s="22" t="str">
        <f>IF(AND(Z$5&gt;=$G12,Z$5&lt;=$I12,SUM(Z$5:Z11)-Z$5+$E12&lt;=10),$E12,"")</f>
        <v/>
      </c>
      <c r="AA12" s="22" t="str">
        <f>IF(AND(AA$5&gt;=$G12,AA$5&lt;=$I12,SUM(AA$5:AA11)-AA$5+$E12&lt;=10),$E12,"")</f>
        <v/>
      </c>
      <c r="AB12" s="22" t="str">
        <f>IF(AND(AB$5&gt;=$G12,AB$5&lt;=$I12,SUM(AB$5:AB11)-AB$5+$E12&lt;=10),$E12,"")</f>
        <v/>
      </c>
      <c r="AC12" s="11" t="str">
        <f t="shared" si="3"/>
        <v/>
      </c>
      <c r="AD12" s="11" t="str">
        <f t="shared" si="3"/>
        <v/>
      </c>
      <c r="AE12" s="11" t="str">
        <f t="shared" si="3"/>
        <v/>
      </c>
      <c r="AF12">
        <f t="shared" si="3"/>
        <v>4</v>
      </c>
      <c r="AG12" t="str">
        <f t="shared" si="3"/>
        <v/>
      </c>
    </row>
    <row r="13" spans="3:33" x14ac:dyDescent="0.25">
      <c r="C13" s="25" t="s">
        <v>15</v>
      </c>
      <c r="D13" s="26"/>
      <c r="E13" s="20">
        <v>10</v>
      </c>
      <c r="J13">
        <f t="shared" ref="J13:AG13" si="5">SUM(J6:J11)</f>
        <v>5</v>
      </c>
      <c r="K13">
        <f t="shared" si="5"/>
        <v>5</v>
      </c>
      <c r="L13">
        <f t="shared" si="5"/>
        <v>5</v>
      </c>
      <c r="M13">
        <f t="shared" si="5"/>
        <v>8</v>
      </c>
      <c r="N13">
        <f t="shared" si="5"/>
        <v>8</v>
      </c>
      <c r="O13">
        <f t="shared" si="5"/>
        <v>8</v>
      </c>
      <c r="P13">
        <f t="shared" si="5"/>
        <v>8</v>
      </c>
      <c r="Q13">
        <f t="shared" si="5"/>
        <v>8</v>
      </c>
      <c r="R13">
        <f t="shared" si="5"/>
        <v>8</v>
      </c>
      <c r="S13">
        <f t="shared" si="5"/>
        <v>8</v>
      </c>
      <c r="T13">
        <f t="shared" si="5"/>
        <v>8</v>
      </c>
      <c r="U13">
        <f t="shared" si="5"/>
        <v>8</v>
      </c>
      <c r="V13">
        <f t="shared" si="5"/>
        <v>8</v>
      </c>
      <c r="W13">
        <f t="shared" si="5"/>
        <v>8</v>
      </c>
      <c r="X13">
        <f t="shared" si="5"/>
        <v>8</v>
      </c>
      <c r="Y13">
        <f t="shared" si="5"/>
        <v>5</v>
      </c>
      <c r="Z13">
        <f t="shared" si="5"/>
        <v>5</v>
      </c>
      <c r="AA13">
        <f t="shared" si="5"/>
        <v>5</v>
      </c>
      <c r="AB13">
        <f t="shared" si="5"/>
        <v>5</v>
      </c>
      <c r="AC13">
        <f t="shared" si="5"/>
        <v>5</v>
      </c>
      <c r="AD13">
        <f t="shared" si="5"/>
        <v>5</v>
      </c>
      <c r="AE13">
        <f t="shared" si="5"/>
        <v>5</v>
      </c>
      <c r="AF13">
        <f t="shared" si="5"/>
        <v>0</v>
      </c>
      <c r="AG13">
        <f t="shared" si="5"/>
        <v>0</v>
      </c>
    </row>
    <row r="16" spans="3:33" x14ac:dyDescent="0.25">
      <c r="D16" t="s">
        <v>16</v>
      </c>
    </row>
    <row r="17" spans="4:16" x14ac:dyDescent="0.25">
      <c r="D17" t="s">
        <v>17</v>
      </c>
    </row>
    <row r="18" spans="4:16" x14ac:dyDescent="0.25">
      <c r="D18" t="s">
        <v>18</v>
      </c>
      <c r="G18" t="s">
        <v>19</v>
      </c>
      <c r="J18" s="21">
        <v>5</v>
      </c>
      <c r="K18" s="21">
        <v>5</v>
      </c>
    </row>
    <row r="19" spans="4:16" x14ac:dyDescent="0.25">
      <c r="L19" s="21">
        <v>5</v>
      </c>
    </row>
    <row r="20" spans="4:16" x14ac:dyDescent="0.25">
      <c r="M20" s="21">
        <v>8</v>
      </c>
      <c r="N20" s="21">
        <v>8</v>
      </c>
      <c r="O20" s="21">
        <v>8</v>
      </c>
      <c r="P20" s="21">
        <v>8</v>
      </c>
    </row>
    <row r="22" spans="4:16" x14ac:dyDescent="0.25">
      <c r="G22" t="s">
        <v>20</v>
      </c>
      <c r="J22" s="21">
        <v>5</v>
      </c>
      <c r="K22" s="21">
        <v>5</v>
      </c>
    </row>
    <row r="23" spans="4:16" x14ac:dyDescent="0.25">
      <c r="K23" s="21">
        <v>5</v>
      </c>
    </row>
    <row r="24" spans="4:16" x14ac:dyDescent="0.25">
      <c r="L24" s="21">
        <v>8</v>
      </c>
      <c r="M24" s="21">
        <v>8</v>
      </c>
      <c r="N24" s="21">
        <v>8</v>
      </c>
      <c r="O24" s="21">
        <v>8</v>
      </c>
    </row>
    <row r="25" spans="4:16" x14ac:dyDescent="0.25">
      <c r="J25">
        <f>SUM(J22:J24)</f>
        <v>5</v>
      </c>
      <c r="K25">
        <f t="shared" ref="K25:O25" si="6">SUM(K22:K24)</f>
        <v>10</v>
      </c>
      <c r="L25">
        <f t="shared" si="6"/>
        <v>8</v>
      </c>
      <c r="M25">
        <f t="shared" si="6"/>
        <v>8</v>
      </c>
      <c r="N25">
        <f t="shared" si="6"/>
        <v>8</v>
      </c>
      <c r="O25">
        <f t="shared" si="6"/>
        <v>8</v>
      </c>
    </row>
    <row r="26" spans="4:16" x14ac:dyDescent="0.25">
      <c r="G26" t="s">
        <v>21</v>
      </c>
      <c r="J26" s="21">
        <v>5</v>
      </c>
      <c r="K26" s="21">
        <v>5</v>
      </c>
    </row>
    <row r="27" spans="4:16" x14ac:dyDescent="0.25">
      <c r="J27" s="21">
        <v>5</v>
      </c>
    </row>
    <row r="28" spans="4:16" ht="16.5" thickBot="1" x14ac:dyDescent="0.3">
      <c r="K28" s="21">
        <v>8</v>
      </c>
      <c r="L28" s="21">
        <v>8</v>
      </c>
      <c r="M28" s="21">
        <v>8</v>
      </c>
      <c r="N28" s="21">
        <v>8</v>
      </c>
    </row>
    <row r="29" spans="4:16" ht="16.5" thickBot="1" x14ac:dyDescent="0.3">
      <c r="J29">
        <f>SUM(J26:J28)</f>
        <v>10</v>
      </c>
      <c r="K29" s="23">
        <f t="shared" ref="K29" si="7">SUM(K26:K28)</f>
        <v>13</v>
      </c>
      <c r="L29">
        <f t="shared" ref="L29" si="8">SUM(L26:L28)</f>
        <v>8</v>
      </c>
      <c r="M29">
        <f t="shared" ref="M29" si="9">SUM(M26:M28)</f>
        <v>8</v>
      </c>
      <c r="N29">
        <f t="shared" ref="N29" si="10">SUM(N26:N28)</f>
        <v>8</v>
      </c>
      <c r="O29">
        <f t="shared" ref="O29" si="11">SUM(O26:O28)</f>
        <v>0</v>
      </c>
    </row>
    <row r="30" spans="4:16" x14ac:dyDescent="0.25">
      <c r="K30" t="s">
        <v>22</v>
      </c>
    </row>
    <row r="31" spans="4:16" x14ac:dyDescent="0.25">
      <c r="G31" t="s">
        <v>24</v>
      </c>
      <c r="J31" s="21">
        <v>5</v>
      </c>
      <c r="K31" s="21">
        <v>5</v>
      </c>
      <c r="L31" s="21">
        <v>5</v>
      </c>
      <c r="M31" s="21">
        <v>5</v>
      </c>
      <c r="N31" s="21">
        <v>5</v>
      </c>
    </row>
    <row r="32" spans="4:16" x14ac:dyDescent="0.25">
      <c r="G32" t="s">
        <v>25</v>
      </c>
      <c r="J32" t="s">
        <v>23</v>
      </c>
      <c r="K32" t="s">
        <v>23</v>
      </c>
      <c r="L32" s="21">
        <v>5</v>
      </c>
      <c r="M32" s="21">
        <v>5</v>
      </c>
      <c r="N32" t="s">
        <v>23</v>
      </c>
    </row>
    <row r="33" spans="7:14" x14ac:dyDescent="0.25">
      <c r="G33" t="s">
        <v>26</v>
      </c>
      <c r="J33" t="s">
        <v>23</v>
      </c>
      <c r="K33" t="s">
        <v>23</v>
      </c>
      <c r="L33" t="s">
        <v>23</v>
      </c>
      <c r="M33" t="s">
        <v>23</v>
      </c>
      <c r="N33" s="21">
        <v>4</v>
      </c>
    </row>
    <row r="34" spans="7:14" x14ac:dyDescent="0.25">
      <c r="G34" t="s">
        <v>27</v>
      </c>
    </row>
    <row r="35" spans="7:14" x14ac:dyDescent="0.25">
      <c r="G35" t="s">
        <v>28</v>
      </c>
    </row>
  </sheetData>
  <mergeCells count="2">
    <mergeCell ref="G4:I4"/>
    <mergeCell ref="C13:D13"/>
  </mergeCells>
  <conditionalFormatting sqref="J5:AG13">
    <cfRule type="expression" dxfId="2" priority="1">
      <formula>AND(J$5&gt;=$G5,J$5&lt;=$I5)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ГПР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Drummer</cp:lastModifiedBy>
  <dcterms:created xsi:type="dcterms:W3CDTF">2015-03-15T12:52:01Z</dcterms:created>
  <dcterms:modified xsi:type="dcterms:W3CDTF">2015-03-16T04:06:39Z</dcterms:modified>
</cp:coreProperties>
</file>