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960" windowHeight="1233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1" i="1" l="1" a="1"/>
  <c r="B11" i="1" s="1"/>
  <c r="C12" i="1"/>
  <c r="C13" i="1"/>
  <c r="C14" i="1"/>
  <c r="C11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B17" i="1"/>
  <c r="C9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B16" i="1"/>
  <c r="B9" i="1" a="1"/>
  <c r="B9" i="1" s="1"/>
  <c r="B12" i="1" a="1"/>
  <c r="B12" i="1" s="1"/>
  <c r="B13" i="1" a="1"/>
  <c r="B13" i="1" s="1"/>
  <c r="B14" i="1" a="1"/>
  <c r="B14" i="1" s="1"/>
</calcChain>
</file>

<file path=xl/sharedStrings.xml><?xml version="1.0" encoding="utf-8"?>
<sst xmlns="http://schemas.openxmlformats.org/spreadsheetml/2006/main" count="563" uniqueCount="37">
  <si>
    <t>Аппарат</t>
  </si>
  <si>
    <t xml:space="preserve">Модификация </t>
  </si>
  <si>
    <t>Кол-во полюсов, шт</t>
  </si>
  <si>
    <t>Тип кривой</t>
  </si>
  <si>
    <t>Наименование АВ</t>
  </si>
  <si>
    <t>SH200L</t>
  </si>
  <si>
    <t>S280_UC</t>
  </si>
  <si>
    <t>S200S</t>
  </si>
  <si>
    <t>S200</t>
  </si>
  <si>
    <t>Модификация аппарата</t>
  </si>
  <si>
    <t>_</t>
  </si>
  <si>
    <t>1P</t>
  </si>
  <si>
    <t>2P</t>
  </si>
  <si>
    <t>3P</t>
  </si>
  <si>
    <t>4P</t>
  </si>
  <si>
    <t>1P_N</t>
  </si>
  <si>
    <t>3P_N</t>
  </si>
  <si>
    <t>C</t>
  </si>
  <si>
    <t>Откл.</t>
  </si>
  <si>
    <t>B</t>
  </si>
  <si>
    <t>K</t>
  </si>
  <si>
    <t>Z</t>
  </si>
  <si>
    <t>D</t>
  </si>
  <si>
    <t>Тип диф. защиты</t>
  </si>
  <si>
    <t>спос.</t>
  </si>
  <si>
    <t>Номин. диф. ток, мА</t>
  </si>
  <si>
    <t>Номинальный ток, А</t>
  </si>
  <si>
    <t>-</t>
  </si>
  <si>
    <t>Размеры:</t>
  </si>
  <si>
    <t>Ширина, мм</t>
  </si>
  <si>
    <t>Высота, мм</t>
  </si>
  <si>
    <t>Глубина, мм</t>
  </si>
  <si>
    <t>Масса, кг</t>
  </si>
  <si>
    <t>Ном. диф. ток, mA</t>
  </si>
  <si>
    <t>Номинальный ток, A</t>
  </si>
  <si>
    <t>Напряжение</t>
  </si>
  <si>
    <t>Отключ. способность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</si>
</sst>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2"/>
      <charset val="204"/>
    </font>
    <font>
      <b/>
      <sz val="8"/>
      <color rgb="FFFF0000"/>
      <name val="Times New Roman"/>
      <family val="2"/>
      <charset val="204"/>
    </font>
    <font>
      <sz val="8"/>
      <color rgb="FFFF0000"/>
      <name val="Times New Roman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/>
    </xf>
    <xf numFmtId="0" fontId="1" fillId="11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I53"/>
  <sheetViews>
    <sheetView tabSelected="1" workbookViewId="0">
      <selection activeCell="B16" sqref="B16:CI17"/>
    </sheetView>
  </sheetViews>
  <sheetFormatPr defaultRowHeight="11.25" x14ac:dyDescent="0.2"/>
  <cols>
    <col min="1" max="1" width="15.125" style="1" bestFit="1" customWidth="1"/>
    <col min="2" max="2" width="6.375" style="1" bestFit="1" customWidth="1"/>
    <col min="3" max="7" width="3.875" style="1" bestFit="1" customWidth="1"/>
    <col min="8" max="8" width="4.75" style="1" bestFit="1" customWidth="1"/>
    <col min="9" max="10" width="3.875" style="1" bestFit="1" customWidth="1"/>
    <col min="11" max="11" width="3" style="1" bestFit="1" customWidth="1"/>
    <col min="12" max="13" width="3.875" style="1" bestFit="1" customWidth="1"/>
    <col min="14" max="14" width="9" style="1"/>
    <col min="15" max="15" width="2.625" style="1" bestFit="1" customWidth="1"/>
    <col min="16" max="16" width="3" style="1" bestFit="1" customWidth="1"/>
    <col min="17" max="17" width="3.875" style="1" bestFit="1" customWidth="1"/>
    <col min="18" max="18" width="3" style="1" bestFit="1" customWidth="1"/>
    <col min="19" max="20" width="3.875" style="1" bestFit="1" customWidth="1"/>
    <col min="21" max="21" width="2.625" style="1" bestFit="1" customWidth="1"/>
    <col min="22" max="22" width="3" style="1" bestFit="1" customWidth="1"/>
    <col min="23" max="23" width="3.875" style="1" bestFit="1" customWidth="1"/>
    <col min="24" max="24" width="3" style="1" bestFit="1" customWidth="1"/>
    <col min="25" max="26" width="3.875" style="1" bestFit="1" customWidth="1"/>
    <col min="27" max="27" width="3" style="1" bestFit="1" customWidth="1"/>
    <col min="28" max="28" width="3.875" style="1" bestFit="1" customWidth="1"/>
    <col min="29" max="29" width="3" style="1" bestFit="1" customWidth="1"/>
    <col min="30" max="32" width="3.875" style="1" bestFit="1" customWidth="1"/>
    <col min="33" max="33" width="3" style="1" bestFit="1" customWidth="1"/>
    <col min="34" max="35" width="3.875" style="1" bestFit="1" customWidth="1"/>
    <col min="36" max="36" width="9" style="1"/>
    <col min="37" max="38" width="2.625" style="1" bestFit="1" customWidth="1"/>
    <col min="39" max="40" width="3.875" style="1" bestFit="1" customWidth="1"/>
    <col min="41" max="42" width="2.625" style="1" bestFit="1" customWidth="1"/>
    <col min="43" max="44" width="3.875" style="1" bestFit="1" customWidth="1"/>
    <col min="45" max="45" width="9" style="1"/>
    <col min="46" max="46" width="2.625" style="1" bestFit="1" customWidth="1"/>
    <col min="47" max="50" width="3" style="1" bestFit="1" customWidth="1"/>
    <col min="51" max="52" width="3.875" style="1" bestFit="1" customWidth="1"/>
    <col min="53" max="53" width="2.625" style="1" bestFit="1" customWidth="1"/>
    <col min="54" max="57" width="3" style="1" bestFit="1" customWidth="1"/>
    <col min="58" max="59" width="3.875" style="1" bestFit="1" customWidth="1"/>
    <col min="60" max="60" width="2.625" style="1" bestFit="1" customWidth="1"/>
    <col min="61" max="64" width="3" style="1" bestFit="1" customWidth="1"/>
    <col min="65" max="66" width="3.875" style="1" bestFit="1" customWidth="1"/>
    <col min="67" max="67" width="2.625" style="1" bestFit="1" customWidth="1"/>
    <col min="68" max="71" width="3" style="1" bestFit="1" customWidth="1"/>
    <col min="72" max="73" width="3.875" style="1" bestFit="1" customWidth="1"/>
    <col min="74" max="74" width="2.625" style="1" bestFit="1" customWidth="1"/>
    <col min="75" max="78" width="3" style="1" bestFit="1" customWidth="1"/>
    <col min="79" max="80" width="3.875" style="1" bestFit="1" customWidth="1"/>
    <col min="81" max="81" width="2.625" style="1" bestFit="1" customWidth="1"/>
    <col min="82" max="85" width="3" style="1" bestFit="1" customWidth="1"/>
    <col min="86" max="87" width="3.875" style="1" bestFit="1" customWidth="1"/>
    <col min="88" max="16384" width="9" style="1"/>
  </cols>
  <sheetData>
    <row r="1" spans="1:87" x14ac:dyDescent="0.2">
      <c r="A1" s="21" t="s">
        <v>35</v>
      </c>
      <c r="B1" s="22">
        <v>380</v>
      </c>
    </row>
    <row r="2" spans="1:87" x14ac:dyDescent="0.2">
      <c r="A2" s="19" t="s">
        <v>0</v>
      </c>
      <c r="B2" s="42" t="s">
        <v>6</v>
      </c>
    </row>
    <row r="3" spans="1:87" x14ac:dyDescent="0.2">
      <c r="A3" s="19" t="s">
        <v>1</v>
      </c>
      <c r="B3" s="44" t="s">
        <v>10</v>
      </c>
    </row>
    <row r="4" spans="1:87" x14ac:dyDescent="0.2">
      <c r="A4" s="19" t="s">
        <v>2</v>
      </c>
      <c r="B4" s="46" t="s">
        <v>13</v>
      </c>
    </row>
    <row r="5" spans="1:87" x14ac:dyDescent="0.2">
      <c r="A5" s="19" t="s">
        <v>3</v>
      </c>
      <c r="B5" s="48" t="s">
        <v>20</v>
      </c>
    </row>
    <row r="6" spans="1:87" x14ac:dyDescent="0.2">
      <c r="A6" s="19" t="s">
        <v>23</v>
      </c>
      <c r="B6" s="50" t="s">
        <v>10</v>
      </c>
    </row>
    <row r="7" spans="1:87" x14ac:dyDescent="0.2">
      <c r="A7" s="19" t="s">
        <v>33</v>
      </c>
      <c r="B7" s="53" t="s">
        <v>10</v>
      </c>
    </row>
    <row r="8" spans="1:87" x14ac:dyDescent="0.2">
      <c r="A8" s="19" t="s">
        <v>34</v>
      </c>
      <c r="B8" s="18">
        <v>16</v>
      </c>
    </row>
    <row r="9" spans="1:87" x14ac:dyDescent="0.2">
      <c r="A9" s="19" t="s">
        <v>36</v>
      </c>
      <c r="B9" s="24">
        <f t="array" ref="B9">INDEX(B24:CI48,MATCH(B8,INDEX(B24:CI48,,MATCH(B2&amp;B3&amp;B4&amp;B5&amp;B6&amp;B7,LOOKUP(COLUMN(B16:CI16),COLUMN(B16:CI16)/(B18:CI18&lt;&gt;""),B18:CI18)&amp;LOOKUP(COLUMN(B16:CI16),COLUMN(B16:CI16)/(B19:CI19&lt;&gt;""),B19:CI19)&amp;LOOKUP(COLUMN(B16:CI16),COLUMN(B16:CI16)/(B20:CI20&lt;&gt;""),B20:CI20)&amp;LOOKUP(COLUMN(B16:CI16),COLUMN(B16:CI16)/(B21:CI21&lt;&gt;""),B21:CI21)&amp;LOOKUP(COLUMN(B16:CI16),COLUMN(B16:CI16)/(B22:CI22&lt;&gt;""),B22:CI22)&amp;LOOKUP(COLUMN(B16:CI16),COLUMN(B16:CI16)/(B23:CI23&lt;&gt;""),B23:CI23),)),),MATCH(B2&amp;B3&amp;B4&amp;"Откл.спос."&amp;B1,LOOKUP(COLUMN(B16:CI16),COLUMN(B16:CI16)/(B18:CI18&lt;&gt;""),B18:CI18)&amp;LOOKUP(COLUMN(B16:CI16),COLUMN(B16:CI16)/(B19:CI19&lt;&gt;""),B19:CI19)&amp;LOOKUP(COLUMN(B16:CI16),COLUMN(B16:CI16)/(B20:CI20&lt;&gt;""),B20:CI20)&amp;LOOKUP(COLUMN(B16:CI16),COLUMN(B16:CI16)/(B21:CI21&lt;&gt;""),B21:CI21)&amp;LOOKUP(COLUMN(B16:CI16),COLUMN(B16:CI16)/(B22:CI22&lt;&gt;""),B22:CI22)&amp;LOOKUP(COLUMN(B16:CI16),COLUMN(B16:CI16)/(B23:CI23&lt;&gt;""),B23:CI23),))</f>
        <v>555</v>
      </c>
      <c r="C9" s="55">
        <f>INDEX(B24:CI48,MATCH(B8,INDEX(B24:CI48,,MATCH(B2&amp;B3&amp;B4&amp;B5&amp;B6&amp;B7,B16:CI16,)),),MATCH(B2&amp;B3&amp;B4&amp;C21&amp;C22&amp;B1,B16:CI16,))</f>
        <v>555</v>
      </c>
    </row>
    <row r="10" spans="1:87" x14ac:dyDescent="0.2">
      <c r="A10" s="20"/>
      <c r="B10" s="17"/>
      <c r="C10" s="55"/>
    </row>
    <row r="11" spans="1:87" x14ac:dyDescent="0.2">
      <c r="A11" s="19" t="s">
        <v>29</v>
      </c>
      <c r="B11" s="23">
        <f t="array" ref="B11">INDEX(B$50:VV$53,MATCH(A11,A$50:A$53,),MATCH(B$2&amp;B$3&amp;B$4,LOOKUP(COLUMN(B18:CI18),COLUMN(B18:CI18)/(B$18:CI$18&lt;&gt;""),B$18:CI$18)&amp;LOOKUP(COLUMN(B18:CI18),COLUMN(B18:CI18)/(B$19:CI$19&lt;&gt;""),B$19:CI$19)&amp;LOOKUP(COLUMN(B18:CI18),COLUMN(B18:CI18)/(B$20:CI$20&lt;&gt;""),B$20:CI$20),))</f>
        <v>3</v>
      </c>
      <c r="C11" s="55">
        <f>INDEX(B$50:VV$53,MATCH(A11,A$50:A$53,),MATCH(B$2&amp;B$3&amp;B$4,B$17:CI$17,))</f>
        <v>3</v>
      </c>
    </row>
    <row r="12" spans="1:87" x14ac:dyDescent="0.2">
      <c r="A12" s="19" t="s">
        <v>30</v>
      </c>
      <c r="B12" s="23">
        <f t="array" ref="B12">INDEX(B$50:VV$53,MATCH(A12,A$50:A$53,),MATCH(B$2&amp;B$3&amp;B$4,LOOKUP(COLUMN(B19:CI19),COLUMN(B19:CI19)/(B$18:CI$18&lt;&gt;""),B$18:CI$18)&amp;LOOKUP(COLUMN(B19:CI19),COLUMN(B19:CI19)/(B$19:CI$19&lt;&gt;""),B$19:CI$19)&amp;LOOKUP(COLUMN(B19:CI19),COLUMN(B19:CI19)/(B$20:CI$20&lt;&gt;""),B$20:CI$20),))</f>
        <v>3</v>
      </c>
      <c r="C12" s="55">
        <f t="shared" ref="C12:C14" si="0">INDEX(B$50:VV$53,MATCH(A12,A$50:A$53,),MATCH(B$2&amp;B$3&amp;B$4,B$17:CI$17,))</f>
        <v>3</v>
      </c>
    </row>
    <row r="13" spans="1:87" x14ac:dyDescent="0.2">
      <c r="A13" s="19" t="s">
        <v>31</v>
      </c>
      <c r="B13" s="23">
        <f t="array" ref="B13">INDEX(B$50:VV$53,MATCH(A13,A$50:A$53,),MATCH(B$2&amp;B$3&amp;B$4,LOOKUP(COLUMN(B20:CI20),COLUMN(B20:CI20)/(B$18:CI$18&lt;&gt;""),B$18:CI$18)&amp;LOOKUP(COLUMN(B20:CI20),COLUMN(B20:CI20)/(B$19:CI$19&lt;&gt;""),B$19:CI$19)&amp;LOOKUP(COLUMN(B20:CI20),COLUMN(B20:CI20)/(B$20:CI$20&lt;&gt;""),B$20:CI$20),))</f>
        <v>3</v>
      </c>
      <c r="C13" s="55">
        <f t="shared" si="0"/>
        <v>3</v>
      </c>
    </row>
    <row r="14" spans="1:87" x14ac:dyDescent="0.2">
      <c r="A14" s="19" t="s">
        <v>32</v>
      </c>
      <c r="B14" s="23">
        <f t="array" ref="B14">INDEX(B$50:VV$53,MATCH(A14,A$50:A$53,),MATCH(B$2&amp;B$3&amp;B$4,LOOKUP(COLUMN(B21:CI21),COLUMN(B21:CI21)/(B$18:CI$18&lt;&gt;""),B$18:CI$18)&amp;LOOKUP(COLUMN(B21:CI21),COLUMN(B21:CI21)/(B$19:CI$19&lt;&gt;""),B$19:CI$19)&amp;LOOKUP(COLUMN(B21:CI21),COLUMN(B21:CI21)/(B$20:CI$20&lt;&gt;""),B$20:CI$20),))</f>
        <v>3</v>
      </c>
      <c r="C14" s="55">
        <f t="shared" si="0"/>
        <v>3</v>
      </c>
    </row>
    <row r="16" spans="1:87" x14ac:dyDescent="0.2">
      <c r="B16" s="55" t="str">
        <f>LOOKUP(,-CODE($B18:B18),$B18:B18)&amp;LOOKUP(,-CODE($B19:B19),$B19:B19)&amp;LOOKUP(,-CODE($B20:B20),$B20:B20)&amp;LOOKUP(,-CODE($B21:B21),$B21:B21)&amp;LOOKUP(,-CODE($B22:B22),$B22:B22)&amp;LOOKUP(,-CODE($B23:B23),$B23:B23)</f>
        <v>SH200L_1PC__</v>
      </c>
      <c r="C16" s="55" t="str">
        <f>LOOKUP(,-CODE($B18:C18),$B18:C18)&amp;LOOKUP(,-CODE($B19:C19),$B19:C19)&amp;LOOKUP(,-CODE($B20:C20),$B20:C20)&amp;LOOKUP(,-CODE($B21:C21),$B21:C21)&amp;LOOKUP(,-CODE($B22:C22),$B22:C22)&amp;LOOKUP(,-CODE($B23:C23),$B23:C23)</f>
        <v>SH200L_1PОткл.спос.220</v>
      </c>
      <c r="D16" s="55" t="str">
        <f>LOOKUP(,-CODE($B18:D18),$B18:D18)&amp;LOOKUP(,-CODE($B19:D19),$B19:D19)&amp;LOOKUP(,-CODE($B20:D20),$B20:D20)&amp;LOOKUP(,-CODE($B21:D21),$B21:D21)&amp;LOOKUP(,-CODE($B22:D22),$B22:D22)&amp;LOOKUP(,-CODE($B23:D23),$B23:D23)</f>
        <v>SH200L_1PОткл.спос.380</v>
      </c>
      <c r="E16" s="55" t="str">
        <f>LOOKUP(,-CODE($B18:E18),$B18:E18)&amp;LOOKUP(,-CODE($B19:E19),$B19:E19)&amp;LOOKUP(,-CODE($B20:E20),$B20:E20)&amp;LOOKUP(,-CODE($B21:E21),$B21:E21)&amp;LOOKUP(,-CODE($B22:E22),$B22:E22)&amp;LOOKUP(,-CODE($B23:E23),$B23:E23)</f>
        <v>SH200L_2PC__</v>
      </c>
      <c r="F16" s="55" t="str">
        <f>LOOKUP(,-CODE($B18:F18),$B18:F18)&amp;LOOKUP(,-CODE($B19:F19),$B19:F19)&amp;LOOKUP(,-CODE($B20:F20),$B20:F20)&amp;LOOKUP(,-CODE($B21:F21),$B21:F21)&amp;LOOKUP(,-CODE($B22:F22),$B22:F22)&amp;LOOKUP(,-CODE($B23:F23),$B23:F23)</f>
        <v>SH200L_2PОткл.спос.220</v>
      </c>
      <c r="G16" s="55" t="str">
        <f>LOOKUP(,-CODE($B18:G18),$B18:G18)&amp;LOOKUP(,-CODE($B19:G19),$B19:G19)&amp;LOOKUP(,-CODE($B20:G20),$B20:G20)&amp;LOOKUP(,-CODE($B21:G21),$B21:G21)&amp;LOOKUP(,-CODE($B22:G22),$B22:G22)&amp;LOOKUP(,-CODE($B23:G23),$B23:G23)</f>
        <v>SH200L_2PОткл.спос.380</v>
      </c>
      <c r="H16" s="55" t="str">
        <f>LOOKUP(,-CODE($B18:H18),$B18:H18)&amp;LOOKUP(,-CODE($B19:H19),$B19:H19)&amp;LOOKUP(,-CODE($B20:H20),$B20:H20)&amp;LOOKUP(,-CODE($B21:H21),$B21:H21)&amp;LOOKUP(,-CODE($B22:H22),$B22:H22)&amp;LOOKUP(,-CODE($B23:H23),$B23:H23)</f>
        <v>SH200L_3PC__</v>
      </c>
      <c r="I16" s="55" t="str">
        <f>LOOKUP(,-CODE($B18:I18),$B18:I18)&amp;LOOKUP(,-CODE($B19:I19),$B19:I19)&amp;LOOKUP(,-CODE($B20:I20),$B20:I20)&amp;LOOKUP(,-CODE($B21:I21),$B21:I21)&amp;LOOKUP(,-CODE($B22:I22),$B22:I22)&amp;LOOKUP(,-CODE($B23:I23),$B23:I23)</f>
        <v>SH200L_3PОткл.спос.220</v>
      </c>
      <c r="J16" s="55" t="str">
        <f>LOOKUP(,-CODE($B18:J18),$B18:J18)&amp;LOOKUP(,-CODE($B19:J19),$B19:J19)&amp;LOOKUP(,-CODE($B20:J20),$B20:J20)&amp;LOOKUP(,-CODE($B21:J21),$B21:J21)&amp;LOOKUP(,-CODE($B22:J22),$B22:J22)&amp;LOOKUP(,-CODE($B23:J23),$B23:J23)</f>
        <v>SH200L_3PОткл.спос.380</v>
      </c>
      <c r="K16" s="55" t="str">
        <f>LOOKUP(,-CODE($B18:K18),$B18:K18)&amp;LOOKUP(,-CODE($B19:K19),$B19:K19)&amp;LOOKUP(,-CODE($B20:K20),$B20:K20)&amp;LOOKUP(,-CODE($B21:K21),$B21:K21)&amp;LOOKUP(,-CODE($B22:K22),$B22:K22)&amp;LOOKUP(,-CODE($B23:K23),$B23:K23)</f>
        <v>SH200L_4PC__</v>
      </c>
      <c r="L16" s="55" t="str">
        <f>LOOKUP(,-CODE($B18:L18),$B18:L18)&amp;LOOKUP(,-CODE($B19:L19),$B19:L19)&amp;LOOKUP(,-CODE($B20:L20),$B20:L20)&amp;LOOKUP(,-CODE($B21:L21),$B21:L21)&amp;LOOKUP(,-CODE($B22:L22),$B22:L22)&amp;LOOKUP(,-CODE($B23:L23),$B23:L23)</f>
        <v>SH200L_4PОткл.спос.220</v>
      </c>
      <c r="M16" s="55" t="str">
        <f>LOOKUP(,-CODE($B18:M18),$B18:M18)&amp;LOOKUP(,-CODE($B19:M19),$B19:M19)&amp;LOOKUP(,-CODE($B20:M20),$B20:M20)&amp;LOOKUP(,-CODE($B21:M21),$B21:M21)&amp;LOOKUP(,-CODE($B22:M22),$B22:M22)&amp;LOOKUP(,-CODE($B23:M23),$B23:M23)</f>
        <v>SH200L_4PОткл.спос.380</v>
      </c>
      <c r="N16" s="55" t="str">
        <f>LOOKUP(,-CODE($B18:N18),$B18:N18)&amp;LOOKUP(,-CODE($B19:N19),$B19:N19)&amp;LOOKUP(,-CODE($B20:N20),$B20:N20)&amp;LOOKUP(,-CODE($B21:N21),$B21:N21)&amp;LOOKUP(,-CODE($B22:N22),$B22:N22)&amp;LOOKUP(,-CODE($B23:N23),$B23:N23)</f>
        <v>SH200L_4PОткл.спос.380</v>
      </c>
      <c r="O16" s="55" t="str">
        <f>LOOKUP(,-CODE($B18:O18),$B18:O18)&amp;LOOKUP(,-CODE($B19:O19),$B19:O19)&amp;LOOKUP(,-CODE($B20:O20),$B20:O20)&amp;LOOKUP(,-CODE($B21:O21),$B21:O21)&amp;LOOKUP(,-CODE($B22:O22),$B22:O22)&amp;LOOKUP(,-CODE($B23:O23),$B23:O23)</f>
        <v>S280_UC_1PB__</v>
      </c>
      <c r="P16" s="55" t="str">
        <f>LOOKUP(,-CODE($B18:P18),$B18:P18)&amp;LOOKUP(,-CODE($B19:P19),$B19:P19)&amp;LOOKUP(,-CODE($B20:P20),$B20:P20)&amp;LOOKUP(,-CODE($B21:P21),$B21:P21)&amp;LOOKUP(,-CODE($B22:P22),$B22:P22)&amp;LOOKUP(,-CODE($B23:P23),$B23:P23)</f>
        <v>S280_UC_1PC__</v>
      </c>
      <c r="Q16" s="55" t="str">
        <f>LOOKUP(,-CODE($B18:Q18),$B18:Q18)&amp;LOOKUP(,-CODE($B19:Q19),$B19:Q19)&amp;LOOKUP(,-CODE($B20:Q20),$B20:Q20)&amp;LOOKUP(,-CODE($B21:Q21),$B21:Q21)&amp;LOOKUP(,-CODE($B22:Q22),$B22:Q22)&amp;LOOKUP(,-CODE($B23:Q23),$B23:Q23)</f>
        <v>S280_UC_1PK__</v>
      </c>
      <c r="R16" s="55" t="str">
        <f>LOOKUP(,-CODE($B18:R18),$B18:R18)&amp;LOOKUP(,-CODE($B19:R19),$B19:R19)&amp;LOOKUP(,-CODE($B20:R20),$B20:R20)&amp;LOOKUP(,-CODE($B21:R21),$B21:R21)&amp;LOOKUP(,-CODE($B22:R22),$B22:R22)&amp;LOOKUP(,-CODE($B23:R23),$B23:R23)</f>
        <v>S280_UC_1PZ__</v>
      </c>
      <c r="S16" s="55" t="str">
        <f>LOOKUP(,-CODE($B18:S18),$B18:S18)&amp;LOOKUP(,-CODE($B19:S19),$B19:S19)&amp;LOOKUP(,-CODE($B20:S20),$B20:S20)&amp;LOOKUP(,-CODE($B21:S21),$B21:S21)&amp;LOOKUP(,-CODE($B22:S22),$B22:S22)&amp;LOOKUP(,-CODE($B23:S23),$B23:S23)</f>
        <v>S280_UC_1PОткл.спос.220</v>
      </c>
      <c r="T16" s="55" t="str">
        <f>LOOKUP(,-CODE($B18:T18),$B18:T18)&amp;LOOKUP(,-CODE($B19:T19),$B19:T19)&amp;LOOKUP(,-CODE($B20:T20),$B20:T20)&amp;LOOKUP(,-CODE($B21:T21),$B21:T21)&amp;LOOKUP(,-CODE($B22:T22),$B22:T22)&amp;LOOKUP(,-CODE($B23:T23),$B23:T23)</f>
        <v>S280_UC_1PОткл.спос.380</v>
      </c>
      <c r="U16" s="55" t="str">
        <f>LOOKUP(,-CODE($B18:U18),$B18:U18)&amp;LOOKUP(,-CODE($B19:U19),$B19:U19)&amp;LOOKUP(,-CODE($B20:U20),$B20:U20)&amp;LOOKUP(,-CODE($B21:U21),$B21:U21)&amp;LOOKUP(,-CODE($B22:U22),$B22:U22)&amp;LOOKUP(,-CODE($B23:U23),$B23:U23)</f>
        <v>S280_UC_2PB__</v>
      </c>
      <c r="V16" s="55" t="str">
        <f>LOOKUP(,-CODE($B18:V18),$B18:V18)&amp;LOOKUP(,-CODE($B19:V19),$B19:V19)&amp;LOOKUP(,-CODE($B20:V20),$B20:V20)&amp;LOOKUP(,-CODE($B21:V21),$B21:V21)&amp;LOOKUP(,-CODE($B22:V22),$B22:V22)&amp;LOOKUP(,-CODE($B23:V23),$B23:V23)</f>
        <v>S280_UC_2PC__</v>
      </c>
      <c r="W16" s="55" t="str">
        <f>LOOKUP(,-CODE($B18:W18),$B18:W18)&amp;LOOKUP(,-CODE($B19:W19),$B19:W19)&amp;LOOKUP(,-CODE($B20:W20),$B20:W20)&amp;LOOKUP(,-CODE($B21:W21),$B21:W21)&amp;LOOKUP(,-CODE($B22:W22),$B22:W22)&amp;LOOKUP(,-CODE($B23:W23),$B23:W23)</f>
        <v>S280_UC_2PK__</v>
      </c>
      <c r="X16" s="55" t="str">
        <f>LOOKUP(,-CODE($B18:X18),$B18:X18)&amp;LOOKUP(,-CODE($B19:X19),$B19:X19)&amp;LOOKUP(,-CODE($B20:X20),$B20:X20)&amp;LOOKUP(,-CODE($B21:X21),$B21:X21)&amp;LOOKUP(,-CODE($B22:X22),$B22:X22)&amp;LOOKUP(,-CODE($B23:X23),$B23:X23)</f>
        <v>S280_UC_2PZ__</v>
      </c>
      <c r="Y16" s="55" t="str">
        <f>LOOKUP(,-CODE($B18:Y18),$B18:Y18)&amp;LOOKUP(,-CODE($B19:Y19),$B19:Y19)&amp;LOOKUP(,-CODE($B20:Y20),$B20:Y20)&amp;LOOKUP(,-CODE($B21:Y21),$B21:Y21)&amp;LOOKUP(,-CODE($B22:Y22),$B22:Y22)&amp;LOOKUP(,-CODE($B23:Y23),$B23:Y23)</f>
        <v>S280_UC_2PОткл.спос.220</v>
      </c>
      <c r="Z16" s="55" t="str">
        <f>LOOKUP(,-CODE($B18:Z18),$B18:Z18)&amp;LOOKUP(,-CODE($B19:Z19),$B19:Z19)&amp;LOOKUP(,-CODE($B20:Z20),$B20:Z20)&amp;LOOKUP(,-CODE($B21:Z21),$B21:Z21)&amp;LOOKUP(,-CODE($B22:Z22),$B22:Z22)&amp;LOOKUP(,-CODE($B23:Z23),$B23:Z23)</f>
        <v>S280_UC_2PОткл.спос.380</v>
      </c>
      <c r="AA16" s="55" t="str">
        <f>LOOKUP(,-CODE($B18:AA18),$B18:AA18)&amp;LOOKUP(,-CODE($B19:AA19),$B19:AA19)&amp;LOOKUP(,-CODE($B20:AA20),$B20:AA20)&amp;LOOKUP(,-CODE($B21:AA21),$B21:AA21)&amp;LOOKUP(,-CODE($B22:AA22),$B22:AA22)&amp;LOOKUP(,-CODE($B23:AA23),$B23:AA23)</f>
        <v>S280_UC_3PC__</v>
      </c>
      <c r="AB16" s="55" t="str">
        <f>LOOKUP(,-CODE($B18:AB18),$B18:AB18)&amp;LOOKUP(,-CODE($B19:AB19),$B19:AB19)&amp;LOOKUP(,-CODE($B20:AB20),$B20:AB20)&amp;LOOKUP(,-CODE($B21:AB21),$B21:AB21)&amp;LOOKUP(,-CODE($B22:AB22),$B22:AB22)&amp;LOOKUP(,-CODE($B23:AB23),$B23:AB23)</f>
        <v>S280_UC_3PK__</v>
      </c>
      <c r="AC16" s="55" t="str">
        <f>LOOKUP(,-CODE($B18:AC18),$B18:AC18)&amp;LOOKUP(,-CODE($B19:AC19),$B19:AC19)&amp;LOOKUP(,-CODE($B20:AC20),$B20:AC20)&amp;LOOKUP(,-CODE($B21:AC21),$B21:AC21)&amp;LOOKUP(,-CODE($B22:AC22),$B22:AC22)&amp;LOOKUP(,-CODE($B23:AC23),$B23:AC23)</f>
        <v>S280_UC_3PZ__</v>
      </c>
      <c r="AD16" s="55" t="str">
        <f>LOOKUP(,-CODE($B18:AD18),$B18:AD18)&amp;LOOKUP(,-CODE($B19:AD19),$B19:AD19)&amp;LOOKUP(,-CODE($B20:AD20),$B20:AD20)&amp;LOOKUP(,-CODE($B21:AD21),$B21:AD21)&amp;LOOKUP(,-CODE($B22:AD22),$B22:AD22)&amp;LOOKUP(,-CODE($B23:AD23),$B23:AD23)</f>
        <v>S280_UC_3PОткл.спос.220</v>
      </c>
      <c r="AE16" s="55" t="str">
        <f>LOOKUP(,-CODE($B18:AE18),$B18:AE18)&amp;LOOKUP(,-CODE($B19:AE19),$B19:AE19)&amp;LOOKUP(,-CODE($B20:AE20),$B20:AE20)&amp;LOOKUP(,-CODE($B21:AE21),$B21:AE21)&amp;LOOKUP(,-CODE($B22:AE22),$B22:AE22)&amp;LOOKUP(,-CODE($B23:AE23),$B23:AE23)</f>
        <v>S280_UC_3PОткл.спос.380</v>
      </c>
      <c r="AF16" s="55" t="str">
        <f>LOOKUP(,-CODE($B18:AF18),$B18:AF18)&amp;LOOKUP(,-CODE($B19:AF19),$B19:AF19)&amp;LOOKUP(,-CODE($B20:AF20),$B20:AF20)&amp;LOOKUP(,-CODE($B21:AF21),$B21:AF21)&amp;LOOKUP(,-CODE($B22:AF22),$B22:AF22)&amp;LOOKUP(,-CODE($B23:AF23),$B23:AF23)</f>
        <v>S280_UC_4PK__</v>
      </c>
      <c r="AG16" s="55" t="str">
        <f>LOOKUP(,-CODE($B18:AG18),$B18:AG18)&amp;LOOKUP(,-CODE($B19:AG19),$B19:AG19)&amp;LOOKUP(,-CODE($B20:AG20),$B20:AG20)&amp;LOOKUP(,-CODE($B21:AG21),$B21:AG21)&amp;LOOKUP(,-CODE($B22:AG22),$B22:AG22)&amp;LOOKUP(,-CODE($B23:AG23),$B23:AG23)</f>
        <v>S280_UC_4PZ__</v>
      </c>
      <c r="AH16" s="55" t="str">
        <f>LOOKUP(,-CODE($B18:AH18),$B18:AH18)&amp;LOOKUP(,-CODE($B19:AH19),$B19:AH19)&amp;LOOKUP(,-CODE($B20:AH20),$B20:AH20)&amp;LOOKUP(,-CODE($B21:AH21),$B21:AH21)&amp;LOOKUP(,-CODE($B22:AH22),$B22:AH22)&amp;LOOKUP(,-CODE($B23:AH23),$B23:AH23)</f>
        <v>S280_UC_4PОткл.спос.220</v>
      </c>
      <c r="AI16" s="55" t="str">
        <f>LOOKUP(,-CODE($B18:AI18),$B18:AI18)&amp;LOOKUP(,-CODE($B19:AI19),$B19:AI19)&amp;LOOKUP(,-CODE($B20:AI20),$B20:AI20)&amp;LOOKUP(,-CODE($B21:AI21),$B21:AI21)&amp;LOOKUP(,-CODE($B22:AI22),$B22:AI22)&amp;LOOKUP(,-CODE($B23:AI23),$B23:AI23)</f>
        <v>S280_UC_4PОткл.спос.380</v>
      </c>
      <c r="AJ16" s="55" t="str">
        <f>LOOKUP(,-CODE($B18:AJ18),$B18:AJ18)&amp;LOOKUP(,-CODE($B19:AJ19),$B19:AJ19)&amp;LOOKUP(,-CODE($B20:AJ20),$B20:AJ20)&amp;LOOKUP(,-CODE($B21:AJ21),$B21:AJ21)&amp;LOOKUP(,-CODE($B22:AJ22),$B22:AJ22)&amp;LOOKUP(,-CODE($B23:AJ23),$B23:AJ23)</f>
        <v>S280_UC_4PОткл.спос.380</v>
      </c>
      <c r="AK16" s="55" t="str">
        <f>LOOKUP(,-CODE($B18:AK18),$B18:AK18)&amp;LOOKUP(,-CODE($B19:AK19),$B19:AK19)&amp;LOOKUP(,-CODE($B20:AK20),$B20:AK20)&amp;LOOKUP(,-CODE($B21:AK21),$B21:AK21)&amp;LOOKUP(,-CODE($B22:AK22),$B22:AK22)&amp;LOOKUP(,-CODE($B23:AK23),$B23:AK23)</f>
        <v>S200S_1PB__</v>
      </c>
      <c r="AL16" s="55" t="str">
        <f>LOOKUP(,-CODE($B18:AL18),$B18:AL18)&amp;LOOKUP(,-CODE($B19:AL19),$B19:AL19)&amp;LOOKUP(,-CODE($B20:AL20),$B20:AL20)&amp;LOOKUP(,-CODE($B21:AL21),$B21:AL21)&amp;LOOKUP(,-CODE($B22:AL22),$B22:AL22)&amp;LOOKUP(,-CODE($B23:AL23),$B23:AL23)</f>
        <v>S200S_1PC__</v>
      </c>
      <c r="AM16" s="55" t="str">
        <f>LOOKUP(,-CODE($B18:AM18),$B18:AM18)&amp;LOOKUP(,-CODE($B19:AM19),$B19:AM19)&amp;LOOKUP(,-CODE($B20:AM20),$B20:AM20)&amp;LOOKUP(,-CODE($B21:AM21),$B21:AM21)&amp;LOOKUP(,-CODE($B22:AM22),$B22:AM22)&amp;LOOKUP(,-CODE($B23:AM23),$B23:AM23)</f>
        <v>S200S_1PОткл.спос.220</v>
      </c>
      <c r="AN16" s="55" t="str">
        <f>LOOKUP(,-CODE($B18:AN18),$B18:AN18)&amp;LOOKUP(,-CODE($B19:AN19),$B19:AN19)&amp;LOOKUP(,-CODE($B20:AN20),$B20:AN20)&amp;LOOKUP(,-CODE($B21:AN21),$B21:AN21)&amp;LOOKUP(,-CODE($B22:AN22),$B22:AN22)&amp;LOOKUP(,-CODE($B23:AN23),$B23:AN23)</f>
        <v>S200S_1PОткл.спос.380</v>
      </c>
      <c r="AO16" s="55" t="str">
        <f>LOOKUP(,-CODE($B18:AO18),$B18:AO18)&amp;LOOKUP(,-CODE($B19:AO19),$B19:AO19)&amp;LOOKUP(,-CODE($B20:AO20),$B20:AO20)&amp;LOOKUP(,-CODE($B21:AO21),$B21:AO21)&amp;LOOKUP(,-CODE($B22:AO22),$B22:AO22)&amp;LOOKUP(,-CODE($B23:AO23),$B23:AO23)</f>
        <v>S200S_3PB__</v>
      </c>
      <c r="AP16" s="55" t="str">
        <f>LOOKUP(,-CODE($B18:AP18),$B18:AP18)&amp;LOOKUP(,-CODE($B19:AP19),$B19:AP19)&amp;LOOKUP(,-CODE($B20:AP20),$B20:AP20)&amp;LOOKUP(,-CODE($B21:AP21),$B21:AP21)&amp;LOOKUP(,-CODE($B22:AP22),$B22:AP22)&amp;LOOKUP(,-CODE($B23:AP23),$B23:AP23)</f>
        <v>S200S_3PC__</v>
      </c>
      <c r="AQ16" s="55" t="str">
        <f>LOOKUP(,-CODE($B18:AQ18),$B18:AQ18)&amp;LOOKUP(,-CODE($B19:AQ19),$B19:AQ19)&amp;LOOKUP(,-CODE($B20:AQ20),$B20:AQ20)&amp;LOOKUP(,-CODE($B21:AQ21),$B21:AQ21)&amp;LOOKUP(,-CODE($B22:AQ22),$B22:AQ22)&amp;LOOKUP(,-CODE($B23:AQ23),$B23:AQ23)</f>
        <v>S200S_3PОткл.спос.220</v>
      </c>
      <c r="AR16" s="55" t="str">
        <f>LOOKUP(,-CODE($B18:AR18),$B18:AR18)&amp;LOOKUP(,-CODE($B19:AR19),$B19:AR19)&amp;LOOKUP(,-CODE($B20:AR20),$B20:AR20)&amp;LOOKUP(,-CODE($B21:AR21),$B21:AR21)&amp;LOOKUP(,-CODE($B22:AR22),$B22:AR22)&amp;LOOKUP(,-CODE($B23:AR23),$B23:AR23)</f>
        <v>S200S_3PОткл.спос.380</v>
      </c>
      <c r="AS16" s="55" t="str">
        <f>LOOKUP(,-CODE($B18:AS18),$B18:AS18)&amp;LOOKUP(,-CODE($B19:AS19),$B19:AS19)&amp;LOOKUP(,-CODE($B20:AS20),$B20:AS20)&amp;LOOKUP(,-CODE($B21:AS21),$B21:AS21)&amp;LOOKUP(,-CODE($B22:AS22),$B22:AS22)&amp;LOOKUP(,-CODE($B23:AS23),$B23:AS23)</f>
        <v>S200S_3PОткл.спос.380</v>
      </c>
      <c r="AT16" s="55" t="str">
        <f>LOOKUP(,-CODE($B18:AT18),$B18:AT18)&amp;LOOKUP(,-CODE($B19:AT19),$B19:AT19)&amp;LOOKUP(,-CODE($B20:AT20),$B20:AT20)&amp;LOOKUP(,-CODE($B21:AT21),$B21:AT21)&amp;LOOKUP(,-CODE($B22:AT22),$B22:AT22)&amp;LOOKUP(,-CODE($B23:AT23),$B23:AT23)</f>
        <v>S200_1PB__</v>
      </c>
      <c r="AU16" s="55" t="str">
        <f>LOOKUP(,-CODE($B18:AU18),$B18:AU18)&amp;LOOKUP(,-CODE($B19:AU19),$B19:AU19)&amp;LOOKUP(,-CODE($B20:AU20),$B20:AU20)&amp;LOOKUP(,-CODE($B21:AU21),$B21:AU21)&amp;LOOKUP(,-CODE($B22:AU22),$B22:AU22)&amp;LOOKUP(,-CODE($B23:AU23),$B23:AU23)</f>
        <v>S200_1PC__</v>
      </c>
      <c r="AV16" s="55" t="str">
        <f>LOOKUP(,-CODE($B18:AV18),$B18:AV18)&amp;LOOKUP(,-CODE($B19:AV19),$B19:AV19)&amp;LOOKUP(,-CODE($B20:AV20),$B20:AV20)&amp;LOOKUP(,-CODE($B21:AV21),$B21:AV21)&amp;LOOKUP(,-CODE($B22:AV22),$B22:AV22)&amp;LOOKUP(,-CODE($B23:AV23),$B23:AV23)</f>
        <v>S200_1PD__</v>
      </c>
      <c r="AW16" s="55" t="str">
        <f>LOOKUP(,-CODE($B18:AW18),$B18:AW18)&amp;LOOKUP(,-CODE($B19:AW19),$B19:AW19)&amp;LOOKUP(,-CODE($B20:AW20),$B20:AW20)&amp;LOOKUP(,-CODE($B21:AW21),$B21:AW21)&amp;LOOKUP(,-CODE($B22:AW22),$B22:AW22)&amp;LOOKUP(,-CODE($B23:AW23),$B23:AW23)</f>
        <v>S200_1PK__</v>
      </c>
      <c r="AX16" s="55" t="str">
        <f>LOOKUP(,-CODE($B18:AX18),$B18:AX18)&amp;LOOKUP(,-CODE($B19:AX19),$B19:AX19)&amp;LOOKUP(,-CODE($B20:AX20),$B20:AX20)&amp;LOOKUP(,-CODE($B21:AX21),$B21:AX21)&amp;LOOKUP(,-CODE($B22:AX22),$B22:AX22)&amp;LOOKUP(,-CODE($B23:AX23),$B23:AX23)</f>
        <v>S200_1PZ__</v>
      </c>
      <c r="AY16" s="55" t="str">
        <f>LOOKUP(,-CODE($B18:AY18),$B18:AY18)&amp;LOOKUP(,-CODE($B19:AY19),$B19:AY19)&amp;LOOKUP(,-CODE($B20:AY20),$B20:AY20)&amp;LOOKUP(,-CODE($B21:AY21),$B21:AY21)&amp;LOOKUP(,-CODE($B22:AY22),$B22:AY22)&amp;LOOKUP(,-CODE($B23:AY23),$B23:AY23)</f>
        <v>S200_1PОткл.спос.220</v>
      </c>
      <c r="AZ16" s="55" t="str">
        <f>LOOKUP(,-CODE($B18:AZ18),$B18:AZ18)&amp;LOOKUP(,-CODE($B19:AZ19),$B19:AZ19)&amp;LOOKUP(,-CODE($B20:AZ20),$B20:AZ20)&amp;LOOKUP(,-CODE($B21:AZ21),$B21:AZ21)&amp;LOOKUP(,-CODE($B22:AZ22),$B22:AZ22)&amp;LOOKUP(,-CODE($B23:AZ23),$B23:AZ23)</f>
        <v>S200_1PОткл.спос.380</v>
      </c>
      <c r="BA16" s="55" t="str">
        <f>LOOKUP(,-CODE($B18:BA18),$B18:BA18)&amp;LOOKUP(,-CODE($B19:BA19),$B19:BA19)&amp;LOOKUP(,-CODE($B20:BA20),$B20:BA20)&amp;LOOKUP(,-CODE($B21:BA21),$B21:BA21)&amp;LOOKUP(,-CODE($B22:BA22),$B22:BA22)&amp;LOOKUP(,-CODE($B23:BA23),$B23:BA23)</f>
        <v>S200_2PB__</v>
      </c>
      <c r="BB16" s="55" t="str">
        <f>LOOKUP(,-CODE($B18:BB18),$B18:BB18)&amp;LOOKUP(,-CODE($B19:BB19),$B19:BB19)&amp;LOOKUP(,-CODE($B20:BB20),$B20:BB20)&amp;LOOKUP(,-CODE($B21:BB21),$B21:BB21)&amp;LOOKUP(,-CODE($B22:BB22),$B22:BB22)&amp;LOOKUP(,-CODE($B23:BB23),$B23:BB23)</f>
        <v>S200_2PC__</v>
      </c>
      <c r="BC16" s="55" t="str">
        <f>LOOKUP(,-CODE($B18:BC18),$B18:BC18)&amp;LOOKUP(,-CODE($B19:BC19),$B19:BC19)&amp;LOOKUP(,-CODE($B20:BC20),$B20:BC20)&amp;LOOKUP(,-CODE($B21:BC21),$B21:BC21)&amp;LOOKUP(,-CODE($B22:BC22),$B22:BC22)&amp;LOOKUP(,-CODE($B23:BC23),$B23:BC23)</f>
        <v>S200_2PD__</v>
      </c>
      <c r="BD16" s="55" t="str">
        <f>LOOKUP(,-CODE($B18:BD18),$B18:BD18)&amp;LOOKUP(,-CODE($B19:BD19),$B19:BD19)&amp;LOOKUP(,-CODE($B20:BD20),$B20:BD20)&amp;LOOKUP(,-CODE($B21:BD21),$B21:BD21)&amp;LOOKUP(,-CODE($B22:BD22),$B22:BD22)&amp;LOOKUP(,-CODE($B23:BD23),$B23:BD23)</f>
        <v>S200_2PK__</v>
      </c>
      <c r="BE16" s="55" t="str">
        <f>LOOKUP(,-CODE($B18:BE18),$B18:BE18)&amp;LOOKUP(,-CODE($B19:BE19),$B19:BE19)&amp;LOOKUP(,-CODE($B20:BE20),$B20:BE20)&amp;LOOKUP(,-CODE($B21:BE21),$B21:BE21)&amp;LOOKUP(,-CODE($B22:BE22),$B22:BE22)&amp;LOOKUP(,-CODE($B23:BE23),$B23:BE23)</f>
        <v>S200_2PZ__</v>
      </c>
      <c r="BF16" s="55" t="str">
        <f>LOOKUP(,-CODE($B18:BF18),$B18:BF18)&amp;LOOKUP(,-CODE($B19:BF19),$B19:BF19)&amp;LOOKUP(,-CODE($B20:BF20),$B20:BF20)&amp;LOOKUP(,-CODE($B21:BF21),$B21:BF21)&amp;LOOKUP(,-CODE($B22:BF22),$B22:BF22)&amp;LOOKUP(,-CODE($B23:BF23),$B23:BF23)</f>
        <v>S200_2PОткл.спос.220</v>
      </c>
      <c r="BG16" s="55" t="str">
        <f>LOOKUP(,-CODE($B18:BG18),$B18:BG18)&amp;LOOKUP(,-CODE($B19:BG19),$B19:BG19)&amp;LOOKUP(,-CODE($B20:BG20),$B20:BG20)&amp;LOOKUP(,-CODE($B21:BG21),$B21:BG21)&amp;LOOKUP(,-CODE($B22:BG22),$B22:BG22)&amp;LOOKUP(,-CODE($B23:BG23),$B23:BG23)</f>
        <v>S200_2PОткл.спос.380</v>
      </c>
      <c r="BH16" s="55" t="str">
        <f>LOOKUP(,-CODE($B18:BH18),$B18:BH18)&amp;LOOKUP(,-CODE($B19:BH19),$B19:BH19)&amp;LOOKUP(,-CODE($B20:BH20),$B20:BH20)&amp;LOOKUP(,-CODE($B21:BH21),$B21:BH21)&amp;LOOKUP(,-CODE($B22:BH22),$B22:BH22)&amp;LOOKUP(,-CODE($B23:BH23),$B23:BH23)</f>
        <v>S200_3PB__</v>
      </c>
      <c r="BI16" s="55" t="str">
        <f>LOOKUP(,-CODE($B18:BI18),$B18:BI18)&amp;LOOKUP(,-CODE($B19:BI19),$B19:BI19)&amp;LOOKUP(,-CODE($B20:BI20),$B20:BI20)&amp;LOOKUP(,-CODE($B21:BI21),$B21:BI21)&amp;LOOKUP(,-CODE($B22:BI22),$B22:BI22)&amp;LOOKUP(,-CODE($B23:BI23),$B23:BI23)</f>
        <v>S200_3PC__</v>
      </c>
      <c r="BJ16" s="55" t="str">
        <f>LOOKUP(,-CODE($B18:BJ18),$B18:BJ18)&amp;LOOKUP(,-CODE($B19:BJ19),$B19:BJ19)&amp;LOOKUP(,-CODE($B20:BJ20),$B20:BJ20)&amp;LOOKUP(,-CODE($B21:BJ21),$B21:BJ21)&amp;LOOKUP(,-CODE($B22:BJ22),$B22:BJ22)&amp;LOOKUP(,-CODE($B23:BJ23),$B23:BJ23)</f>
        <v>S200_3PD__</v>
      </c>
      <c r="BK16" s="55" t="str">
        <f>LOOKUP(,-CODE($B18:BK18),$B18:BK18)&amp;LOOKUP(,-CODE($B19:BK19),$B19:BK19)&amp;LOOKUP(,-CODE($B20:BK20),$B20:BK20)&amp;LOOKUP(,-CODE($B21:BK21),$B21:BK21)&amp;LOOKUP(,-CODE($B22:BK22),$B22:BK22)&amp;LOOKUP(,-CODE($B23:BK23),$B23:BK23)</f>
        <v>S200_3PK__</v>
      </c>
      <c r="BL16" s="55" t="str">
        <f>LOOKUP(,-CODE($B18:BL18),$B18:BL18)&amp;LOOKUP(,-CODE($B19:BL19),$B19:BL19)&amp;LOOKUP(,-CODE($B20:BL20),$B20:BL20)&amp;LOOKUP(,-CODE($B21:BL21),$B21:BL21)&amp;LOOKUP(,-CODE($B22:BL22),$B22:BL22)&amp;LOOKUP(,-CODE($B23:BL23),$B23:BL23)</f>
        <v>S200_3PZ__</v>
      </c>
      <c r="BM16" s="55" t="str">
        <f>LOOKUP(,-CODE($B18:BM18),$B18:BM18)&amp;LOOKUP(,-CODE($B19:BM19),$B19:BM19)&amp;LOOKUP(,-CODE($B20:BM20),$B20:BM20)&amp;LOOKUP(,-CODE($B21:BM21),$B21:BM21)&amp;LOOKUP(,-CODE($B22:BM22),$B22:BM22)&amp;LOOKUP(,-CODE($B23:BM23),$B23:BM23)</f>
        <v>S200_3PОткл.спос.220</v>
      </c>
      <c r="BN16" s="55" t="str">
        <f>LOOKUP(,-CODE($B18:BN18),$B18:BN18)&amp;LOOKUP(,-CODE($B19:BN19),$B19:BN19)&amp;LOOKUP(,-CODE($B20:BN20),$B20:BN20)&amp;LOOKUP(,-CODE($B21:BN21),$B21:BN21)&amp;LOOKUP(,-CODE($B22:BN22),$B22:BN22)&amp;LOOKUP(,-CODE($B23:BN23),$B23:BN23)</f>
        <v>S200_3PОткл.спос.380</v>
      </c>
      <c r="BO16" s="55" t="str">
        <f>LOOKUP(,-CODE($B18:BO18),$B18:BO18)&amp;LOOKUP(,-CODE($B19:BO19),$B19:BO19)&amp;LOOKUP(,-CODE($B20:BO20),$B20:BO20)&amp;LOOKUP(,-CODE($B21:BO21),$B21:BO21)&amp;LOOKUP(,-CODE($B22:BO22),$B22:BO22)&amp;LOOKUP(,-CODE($B23:BO23),$B23:BO23)</f>
        <v>S200_4PB__</v>
      </c>
      <c r="BP16" s="55" t="str">
        <f>LOOKUP(,-CODE($B18:BP18),$B18:BP18)&amp;LOOKUP(,-CODE($B19:BP19),$B19:BP19)&amp;LOOKUP(,-CODE($B20:BP20),$B20:BP20)&amp;LOOKUP(,-CODE($B21:BP21),$B21:BP21)&amp;LOOKUP(,-CODE($B22:BP22),$B22:BP22)&amp;LOOKUP(,-CODE($B23:BP23),$B23:BP23)</f>
        <v>S200_4PC__</v>
      </c>
      <c r="BQ16" s="55" t="str">
        <f>LOOKUP(,-CODE($B18:BQ18),$B18:BQ18)&amp;LOOKUP(,-CODE($B19:BQ19),$B19:BQ19)&amp;LOOKUP(,-CODE($B20:BQ20),$B20:BQ20)&amp;LOOKUP(,-CODE($B21:BQ21),$B21:BQ21)&amp;LOOKUP(,-CODE($B22:BQ22),$B22:BQ22)&amp;LOOKUP(,-CODE($B23:BQ23),$B23:BQ23)</f>
        <v>S200_4PD__</v>
      </c>
      <c r="BR16" s="55" t="str">
        <f>LOOKUP(,-CODE($B18:BR18),$B18:BR18)&amp;LOOKUP(,-CODE($B19:BR19),$B19:BR19)&amp;LOOKUP(,-CODE($B20:BR20),$B20:BR20)&amp;LOOKUP(,-CODE($B21:BR21),$B21:BR21)&amp;LOOKUP(,-CODE($B22:BR22),$B22:BR22)&amp;LOOKUP(,-CODE($B23:BR23),$B23:BR23)</f>
        <v>S200_4PK__</v>
      </c>
      <c r="BS16" s="55" t="str">
        <f>LOOKUP(,-CODE($B18:BS18),$B18:BS18)&amp;LOOKUP(,-CODE($B19:BS19),$B19:BS19)&amp;LOOKUP(,-CODE($B20:BS20),$B20:BS20)&amp;LOOKUP(,-CODE($B21:BS21),$B21:BS21)&amp;LOOKUP(,-CODE($B22:BS22),$B22:BS22)&amp;LOOKUP(,-CODE($B23:BS23),$B23:BS23)</f>
        <v>S200_4PZ__</v>
      </c>
      <c r="BT16" s="55" t="str">
        <f>LOOKUP(,-CODE($B18:BT18),$B18:BT18)&amp;LOOKUP(,-CODE($B19:BT19),$B19:BT19)&amp;LOOKUP(,-CODE($B20:BT20),$B20:BT20)&amp;LOOKUP(,-CODE($B21:BT21),$B21:BT21)&amp;LOOKUP(,-CODE($B22:BT22),$B22:BT22)&amp;LOOKUP(,-CODE($B23:BT23),$B23:BT23)</f>
        <v>S200_4PОткл.спос.220</v>
      </c>
      <c r="BU16" s="55" t="str">
        <f>LOOKUP(,-CODE($B18:BU18),$B18:BU18)&amp;LOOKUP(,-CODE($B19:BU19),$B19:BU19)&amp;LOOKUP(,-CODE($B20:BU20),$B20:BU20)&amp;LOOKUP(,-CODE($B21:BU21),$B21:BU21)&amp;LOOKUP(,-CODE($B22:BU22),$B22:BU22)&amp;LOOKUP(,-CODE($B23:BU23),$B23:BU23)</f>
        <v>S200_4PОткл.спос.380</v>
      </c>
      <c r="BV16" s="55" t="str">
        <f>LOOKUP(,-CODE($B18:BV18),$B18:BV18)&amp;LOOKUP(,-CODE($B19:BV19),$B19:BV19)&amp;LOOKUP(,-CODE($B20:BV20),$B20:BV20)&amp;LOOKUP(,-CODE($B21:BV21),$B21:BV21)&amp;LOOKUP(,-CODE($B22:BV22),$B22:BV22)&amp;LOOKUP(,-CODE($B23:BV23),$B23:BV23)</f>
        <v>S200_1P_NB__</v>
      </c>
      <c r="BW16" s="55" t="str">
        <f>LOOKUP(,-CODE($B18:BW18),$B18:BW18)&amp;LOOKUP(,-CODE($B19:BW19),$B19:BW19)&amp;LOOKUP(,-CODE($B20:BW20),$B20:BW20)&amp;LOOKUP(,-CODE($B21:BW21),$B21:BW21)&amp;LOOKUP(,-CODE($B22:BW22),$B22:BW22)&amp;LOOKUP(,-CODE($B23:BW23),$B23:BW23)</f>
        <v>S200_1P_NC__</v>
      </c>
      <c r="BX16" s="55" t="str">
        <f>LOOKUP(,-CODE($B18:BX18),$B18:BX18)&amp;LOOKUP(,-CODE($B19:BX19),$B19:BX19)&amp;LOOKUP(,-CODE($B20:BX20),$B20:BX20)&amp;LOOKUP(,-CODE($B21:BX21),$B21:BX21)&amp;LOOKUP(,-CODE($B22:BX22),$B22:BX22)&amp;LOOKUP(,-CODE($B23:BX23),$B23:BX23)</f>
        <v>S200_1P_ND__</v>
      </c>
      <c r="BY16" s="55" t="str">
        <f>LOOKUP(,-CODE($B18:BY18),$B18:BY18)&amp;LOOKUP(,-CODE($B19:BY19),$B19:BY19)&amp;LOOKUP(,-CODE($B20:BY20),$B20:BY20)&amp;LOOKUP(,-CODE($B21:BY21),$B21:BY21)&amp;LOOKUP(,-CODE($B22:BY22),$B22:BY22)&amp;LOOKUP(,-CODE($B23:BY23),$B23:BY23)</f>
        <v>S200_1P_NK__</v>
      </c>
      <c r="BZ16" s="55" t="str">
        <f>LOOKUP(,-CODE($B18:BZ18),$B18:BZ18)&amp;LOOKUP(,-CODE($B19:BZ19),$B19:BZ19)&amp;LOOKUP(,-CODE($B20:BZ20),$B20:BZ20)&amp;LOOKUP(,-CODE($B21:BZ21),$B21:BZ21)&amp;LOOKUP(,-CODE($B22:BZ22),$B22:BZ22)&amp;LOOKUP(,-CODE($B23:BZ23),$B23:BZ23)</f>
        <v>S200_1P_NZ__</v>
      </c>
      <c r="CA16" s="55" t="str">
        <f>LOOKUP(,-CODE($B18:CA18),$B18:CA18)&amp;LOOKUP(,-CODE($B19:CA19),$B19:CA19)&amp;LOOKUP(,-CODE($B20:CA20),$B20:CA20)&amp;LOOKUP(,-CODE($B21:CA21),$B21:CA21)&amp;LOOKUP(,-CODE($B22:CA22),$B22:CA22)&amp;LOOKUP(,-CODE($B23:CA23),$B23:CA23)</f>
        <v>S200_1P_NОткл.спос.220</v>
      </c>
      <c r="CB16" s="55" t="str">
        <f>LOOKUP(,-CODE($B18:CB18),$B18:CB18)&amp;LOOKUP(,-CODE($B19:CB19),$B19:CB19)&amp;LOOKUP(,-CODE($B20:CB20),$B20:CB20)&amp;LOOKUP(,-CODE($B21:CB21),$B21:CB21)&amp;LOOKUP(,-CODE($B22:CB22),$B22:CB22)&amp;LOOKUP(,-CODE($B23:CB23),$B23:CB23)</f>
        <v>S200_1P_NОткл.спос.380</v>
      </c>
      <c r="CC16" s="55" t="str">
        <f>LOOKUP(,-CODE($B18:CC18),$B18:CC18)&amp;LOOKUP(,-CODE($B19:CC19),$B19:CC19)&amp;LOOKUP(,-CODE($B20:CC20),$B20:CC20)&amp;LOOKUP(,-CODE($B21:CC21),$B21:CC21)&amp;LOOKUP(,-CODE($B22:CC22),$B22:CC22)&amp;LOOKUP(,-CODE($B23:CC23),$B23:CC23)</f>
        <v>S200_3P_NB__</v>
      </c>
      <c r="CD16" s="55" t="str">
        <f>LOOKUP(,-CODE($B18:CD18),$B18:CD18)&amp;LOOKUP(,-CODE($B19:CD19),$B19:CD19)&amp;LOOKUP(,-CODE($B20:CD20),$B20:CD20)&amp;LOOKUP(,-CODE($B21:CD21),$B21:CD21)&amp;LOOKUP(,-CODE($B22:CD22),$B22:CD22)&amp;LOOKUP(,-CODE($B23:CD23),$B23:CD23)</f>
        <v>S200_3P_NC__</v>
      </c>
      <c r="CE16" s="55" t="str">
        <f>LOOKUP(,-CODE($B18:CE18),$B18:CE18)&amp;LOOKUP(,-CODE($B19:CE19),$B19:CE19)&amp;LOOKUP(,-CODE($B20:CE20),$B20:CE20)&amp;LOOKUP(,-CODE($B21:CE21),$B21:CE21)&amp;LOOKUP(,-CODE($B22:CE22),$B22:CE22)&amp;LOOKUP(,-CODE($B23:CE23),$B23:CE23)</f>
        <v>S200_3P_ND__</v>
      </c>
      <c r="CF16" s="55" t="str">
        <f>LOOKUP(,-CODE($B18:CF18),$B18:CF18)&amp;LOOKUP(,-CODE($B19:CF19),$B19:CF19)&amp;LOOKUP(,-CODE($B20:CF20),$B20:CF20)&amp;LOOKUP(,-CODE($B21:CF21),$B21:CF21)&amp;LOOKUP(,-CODE($B22:CF22),$B22:CF22)&amp;LOOKUP(,-CODE($B23:CF23),$B23:CF23)</f>
        <v>S200_3P_NK__</v>
      </c>
      <c r="CG16" s="55" t="str">
        <f>LOOKUP(,-CODE($B18:CG18),$B18:CG18)&amp;LOOKUP(,-CODE($B19:CG19),$B19:CG19)&amp;LOOKUP(,-CODE($B20:CG20),$B20:CG20)&amp;LOOKUP(,-CODE($B21:CG21),$B21:CG21)&amp;LOOKUP(,-CODE($B22:CG22),$B22:CG22)&amp;LOOKUP(,-CODE($B23:CG23),$B23:CG23)</f>
        <v>S200_3P_NZ__</v>
      </c>
      <c r="CH16" s="55" t="str">
        <f>LOOKUP(,-CODE($B18:CH18),$B18:CH18)&amp;LOOKUP(,-CODE($B19:CH19),$B19:CH19)&amp;LOOKUP(,-CODE($B20:CH20),$B20:CH20)&amp;LOOKUP(,-CODE($B21:CH21),$B21:CH21)&amp;LOOKUP(,-CODE($B22:CH22),$B22:CH22)&amp;LOOKUP(,-CODE($B23:CH23),$B23:CH23)</f>
        <v>S200_3P_NОткл.спос.220</v>
      </c>
      <c r="CI16" s="55" t="str">
        <f>LOOKUP(,-CODE($B18:CI18),$B18:CI18)&amp;LOOKUP(,-CODE($B19:CI19),$B19:CI19)&amp;LOOKUP(,-CODE($B20:CI20),$B20:CI20)&amp;LOOKUP(,-CODE($B21:CI21),$B21:CI21)&amp;LOOKUP(,-CODE($B22:CI22),$B22:CI22)&amp;LOOKUP(,-CODE($B23:CI23),$B23:CI23)</f>
        <v>S200_3P_NОткл.спос.380</v>
      </c>
    </row>
    <row r="17" spans="1:87" x14ac:dyDescent="0.2">
      <c r="B17" s="55" t="str">
        <f>LOOKUP(,-CODE($B18:B18),$B18:B18)&amp;LOOKUP(,-CODE($B19:B19),$B19:B19)&amp;LOOKUP(,-CODE($B20:B20),$B20:B20)</f>
        <v>SH200L_1P</v>
      </c>
      <c r="C17" s="55" t="str">
        <f>LOOKUP(,-CODE($B18:C18),$B18:C18)&amp;LOOKUP(,-CODE($B19:C19),$B19:C19)&amp;LOOKUP(,-CODE($B20:C20),$B20:C20)</f>
        <v>SH200L_1P</v>
      </c>
      <c r="D17" s="55" t="str">
        <f>LOOKUP(,-CODE($B18:D18),$B18:D18)&amp;LOOKUP(,-CODE($B19:D19),$B19:D19)&amp;LOOKUP(,-CODE($B20:D20),$B20:D20)</f>
        <v>SH200L_1P</v>
      </c>
      <c r="E17" s="55" t="str">
        <f>LOOKUP(,-CODE($B18:E18),$B18:E18)&amp;LOOKUP(,-CODE($B19:E19),$B19:E19)&amp;LOOKUP(,-CODE($B20:E20),$B20:E20)</f>
        <v>SH200L_2P</v>
      </c>
      <c r="F17" s="55" t="str">
        <f>LOOKUP(,-CODE($B18:F18),$B18:F18)&amp;LOOKUP(,-CODE($B19:F19),$B19:F19)&amp;LOOKUP(,-CODE($B20:F20),$B20:F20)</f>
        <v>SH200L_2P</v>
      </c>
      <c r="G17" s="55" t="str">
        <f>LOOKUP(,-CODE($B18:G18),$B18:G18)&amp;LOOKUP(,-CODE($B19:G19),$B19:G19)&amp;LOOKUP(,-CODE($B20:G20),$B20:G20)</f>
        <v>SH200L_2P</v>
      </c>
      <c r="H17" s="55" t="str">
        <f>LOOKUP(,-CODE($B18:H18),$B18:H18)&amp;LOOKUP(,-CODE($B19:H19),$B19:H19)&amp;LOOKUP(,-CODE($B20:H20),$B20:H20)</f>
        <v>SH200L_3P</v>
      </c>
      <c r="I17" s="55" t="str">
        <f>LOOKUP(,-CODE($B18:I18),$B18:I18)&amp;LOOKUP(,-CODE($B19:I19),$B19:I19)&amp;LOOKUP(,-CODE($B20:I20),$B20:I20)</f>
        <v>SH200L_3P</v>
      </c>
      <c r="J17" s="55" t="str">
        <f>LOOKUP(,-CODE($B18:J18),$B18:J18)&amp;LOOKUP(,-CODE($B19:J19),$B19:J19)&amp;LOOKUP(,-CODE($B20:J20),$B20:J20)</f>
        <v>SH200L_3P</v>
      </c>
      <c r="K17" s="55" t="str">
        <f>LOOKUP(,-CODE($B18:K18),$B18:K18)&amp;LOOKUP(,-CODE($B19:K19),$B19:K19)&amp;LOOKUP(,-CODE($B20:K20),$B20:K20)</f>
        <v>SH200L_4P</v>
      </c>
      <c r="L17" s="55" t="str">
        <f>LOOKUP(,-CODE($B18:L18),$B18:L18)&amp;LOOKUP(,-CODE($B19:L19),$B19:L19)&amp;LOOKUP(,-CODE($B20:L20),$B20:L20)</f>
        <v>SH200L_4P</v>
      </c>
      <c r="M17" s="55" t="str">
        <f>LOOKUP(,-CODE($B18:M18),$B18:M18)&amp;LOOKUP(,-CODE($B19:M19),$B19:M19)&amp;LOOKUP(,-CODE($B20:M20),$B20:M20)</f>
        <v>SH200L_4P</v>
      </c>
      <c r="N17" s="55" t="str">
        <f>LOOKUP(,-CODE($B18:N18),$B18:N18)&amp;LOOKUP(,-CODE($B19:N19),$B19:N19)&amp;LOOKUP(,-CODE($B20:N20),$B20:N20)</f>
        <v>SH200L_4P</v>
      </c>
      <c r="O17" s="55" t="str">
        <f>LOOKUP(,-CODE($B18:O18),$B18:O18)&amp;LOOKUP(,-CODE($B19:O19),$B19:O19)&amp;LOOKUP(,-CODE($B20:O20),$B20:O20)</f>
        <v>S280_UC_1P</v>
      </c>
      <c r="P17" s="55" t="str">
        <f>LOOKUP(,-CODE($B18:P18),$B18:P18)&amp;LOOKUP(,-CODE($B19:P19),$B19:P19)&amp;LOOKUP(,-CODE($B20:P20),$B20:P20)</f>
        <v>S280_UC_1P</v>
      </c>
      <c r="Q17" s="55" t="str">
        <f>LOOKUP(,-CODE($B18:Q18),$B18:Q18)&amp;LOOKUP(,-CODE($B19:Q19),$B19:Q19)&amp;LOOKUP(,-CODE($B20:Q20),$B20:Q20)</f>
        <v>S280_UC_1P</v>
      </c>
      <c r="R17" s="55" t="str">
        <f>LOOKUP(,-CODE($B18:R18),$B18:R18)&amp;LOOKUP(,-CODE($B19:R19),$B19:R19)&amp;LOOKUP(,-CODE($B20:R20),$B20:R20)</f>
        <v>S280_UC_1P</v>
      </c>
      <c r="S17" s="55" t="str">
        <f>LOOKUP(,-CODE($B18:S18),$B18:S18)&amp;LOOKUP(,-CODE($B19:S19),$B19:S19)&amp;LOOKUP(,-CODE($B20:S20),$B20:S20)</f>
        <v>S280_UC_1P</v>
      </c>
      <c r="T17" s="55" t="str">
        <f>LOOKUP(,-CODE($B18:T18),$B18:T18)&amp;LOOKUP(,-CODE($B19:T19),$B19:T19)&amp;LOOKUP(,-CODE($B20:T20),$B20:T20)</f>
        <v>S280_UC_1P</v>
      </c>
      <c r="U17" s="55" t="str">
        <f>LOOKUP(,-CODE($B18:U18),$B18:U18)&amp;LOOKUP(,-CODE($B19:U19),$B19:U19)&amp;LOOKUP(,-CODE($B20:U20),$B20:U20)</f>
        <v>S280_UC_2P</v>
      </c>
      <c r="V17" s="55" t="str">
        <f>LOOKUP(,-CODE($B18:V18),$B18:V18)&amp;LOOKUP(,-CODE($B19:V19),$B19:V19)&amp;LOOKUP(,-CODE($B20:V20),$B20:V20)</f>
        <v>S280_UC_2P</v>
      </c>
      <c r="W17" s="55" t="str">
        <f>LOOKUP(,-CODE($B18:W18),$B18:W18)&amp;LOOKUP(,-CODE($B19:W19),$B19:W19)&amp;LOOKUP(,-CODE($B20:W20),$B20:W20)</f>
        <v>S280_UC_2P</v>
      </c>
      <c r="X17" s="55" t="str">
        <f>LOOKUP(,-CODE($B18:X18),$B18:X18)&amp;LOOKUP(,-CODE($B19:X19),$B19:X19)&amp;LOOKUP(,-CODE($B20:X20),$B20:X20)</f>
        <v>S280_UC_2P</v>
      </c>
      <c r="Y17" s="55" t="str">
        <f>LOOKUP(,-CODE($B18:Y18),$B18:Y18)&amp;LOOKUP(,-CODE($B19:Y19),$B19:Y19)&amp;LOOKUP(,-CODE($B20:Y20),$B20:Y20)</f>
        <v>S280_UC_2P</v>
      </c>
      <c r="Z17" s="55" t="str">
        <f>LOOKUP(,-CODE($B18:Z18),$B18:Z18)&amp;LOOKUP(,-CODE($B19:Z19),$B19:Z19)&amp;LOOKUP(,-CODE($B20:Z20),$B20:Z20)</f>
        <v>S280_UC_2P</v>
      </c>
      <c r="AA17" s="55" t="str">
        <f>LOOKUP(,-CODE($B18:AA18),$B18:AA18)&amp;LOOKUP(,-CODE($B19:AA19),$B19:AA19)&amp;LOOKUP(,-CODE($B20:AA20),$B20:AA20)</f>
        <v>S280_UC_3P</v>
      </c>
      <c r="AB17" s="55" t="str">
        <f>LOOKUP(,-CODE($B18:AB18),$B18:AB18)&amp;LOOKUP(,-CODE($B19:AB19),$B19:AB19)&amp;LOOKUP(,-CODE($B20:AB20),$B20:AB20)</f>
        <v>S280_UC_3P</v>
      </c>
      <c r="AC17" s="55" t="str">
        <f>LOOKUP(,-CODE($B18:AC18),$B18:AC18)&amp;LOOKUP(,-CODE($B19:AC19),$B19:AC19)&amp;LOOKUP(,-CODE($B20:AC20),$B20:AC20)</f>
        <v>S280_UC_3P</v>
      </c>
      <c r="AD17" s="55" t="str">
        <f>LOOKUP(,-CODE($B18:AD18),$B18:AD18)&amp;LOOKUP(,-CODE($B19:AD19),$B19:AD19)&amp;LOOKUP(,-CODE($B20:AD20),$B20:AD20)</f>
        <v>S280_UC_3P</v>
      </c>
      <c r="AE17" s="55" t="str">
        <f>LOOKUP(,-CODE($B18:AE18),$B18:AE18)&amp;LOOKUP(,-CODE($B19:AE19),$B19:AE19)&amp;LOOKUP(,-CODE($B20:AE20),$B20:AE20)</f>
        <v>S280_UC_3P</v>
      </c>
      <c r="AF17" s="55" t="str">
        <f>LOOKUP(,-CODE($B18:AF18),$B18:AF18)&amp;LOOKUP(,-CODE($B19:AF19),$B19:AF19)&amp;LOOKUP(,-CODE($B20:AF20),$B20:AF20)</f>
        <v>S280_UC_4P</v>
      </c>
      <c r="AG17" s="55" t="str">
        <f>LOOKUP(,-CODE($B18:AG18),$B18:AG18)&amp;LOOKUP(,-CODE($B19:AG19),$B19:AG19)&amp;LOOKUP(,-CODE($B20:AG20),$B20:AG20)</f>
        <v>S280_UC_4P</v>
      </c>
      <c r="AH17" s="55" t="str">
        <f>LOOKUP(,-CODE($B18:AH18),$B18:AH18)&amp;LOOKUP(,-CODE($B19:AH19),$B19:AH19)&amp;LOOKUP(,-CODE($B20:AH20),$B20:AH20)</f>
        <v>S280_UC_4P</v>
      </c>
      <c r="AI17" s="55" t="str">
        <f>LOOKUP(,-CODE($B18:AI18),$B18:AI18)&amp;LOOKUP(,-CODE($B19:AI19),$B19:AI19)&amp;LOOKUP(,-CODE($B20:AI20),$B20:AI20)</f>
        <v>S280_UC_4P</v>
      </c>
      <c r="AJ17" s="55" t="str">
        <f>LOOKUP(,-CODE($B18:AJ18),$B18:AJ18)&amp;LOOKUP(,-CODE($B19:AJ19),$B19:AJ19)&amp;LOOKUP(,-CODE($B20:AJ20),$B20:AJ20)</f>
        <v>S280_UC_4P</v>
      </c>
      <c r="AK17" s="55" t="str">
        <f>LOOKUP(,-CODE($B18:AK18),$B18:AK18)&amp;LOOKUP(,-CODE($B19:AK19),$B19:AK19)&amp;LOOKUP(,-CODE($B20:AK20),$B20:AK20)</f>
        <v>S200S_1P</v>
      </c>
      <c r="AL17" s="55" t="str">
        <f>LOOKUP(,-CODE($B18:AL18),$B18:AL18)&amp;LOOKUP(,-CODE($B19:AL19),$B19:AL19)&amp;LOOKUP(,-CODE($B20:AL20),$B20:AL20)</f>
        <v>S200S_1P</v>
      </c>
      <c r="AM17" s="55" t="str">
        <f>LOOKUP(,-CODE($B18:AM18),$B18:AM18)&amp;LOOKUP(,-CODE($B19:AM19),$B19:AM19)&amp;LOOKUP(,-CODE($B20:AM20),$B20:AM20)</f>
        <v>S200S_1P</v>
      </c>
      <c r="AN17" s="55" t="str">
        <f>LOOKUP(,-CODE($B18:AN18),$B18:AN18)&amp;LOOKUP(,-CODE($B19:AN19),$B19:AN19)&amp;LOOKUP(,-CODE($B20:AN20),$B20:AN20)</f>
        <v>S200S_1P</v>
      </c>
      <c r="AO17" s="55" t="str">
        <f>LOOKUP(,-CODE($B18:AO18),$B18:AO18)&amp;LOOKUP(,-CODE($B19:AO19),$B19:AO19)&amp;LOOKUP(,-CODE($B20:AO20),$B20:AO20)</f>
        <v>S200S_3P</v>
      </c>
      <c r="AP17" s="55" t="str">
        <f>LOOKUP(,-CODE($B18:AP18),$B18:AP18)&amp;LOOKUP(,-CODE($B19:AP19),$B19:AP19)&amp;LOOKUP(,-CODE($B20:AP20),$B20:AP20)</f>
        <v>S200S_3P</v>
      </c>
      <c r="AQ17" s="55" t="str">
        <f>LOOKUP(,-CODE($B18:AQ18),$B18:AQ18)&amp;LOOKUP(,-CODE($B19:AQ19),$B19:AQ19)&amp;LOOKUP(,-CODE($B20:AQ20),$B20:AQ20)</f>
        <v>S200S_3P</v>
      </c>
      <c r="AR17" s="55" t="str">
        <f>LOOKUP(,-CODE($B18:AR18),$B18:AR18)&amp;LOOKUP(,-CODE($B19:AR19),$B19:AR19)&amp;LOOKUP(,-CODE($B20:AR20),$B20:AR20)</f>
        <v>S200S_3P</v>
      </c>
      <c r="AS17" s="55" t="str">
        <f>LOOKUP(,-CODE($B18:AS18),$B18:AS18)&amp;LOOKUP(,-CODE($B19:AS19),$B19:AS19)&amp;LOOKUP(,-CODE($B20:AS20),$B20:AS20)</f>
        <v>S200S_3P</v>
      </c>
      <c r="AT17" s="55" t="str">
        <f>LOOKUP(,-CODE($B18:AT18),$B18:AT18)&amp;LOOKUP(,-CODE($B19:AT19),$B19:AT19)&amp;LOOKUP(,-CODE($B20:AT20),$B20:AT20)</f>
        <v>S200_1P</v>
      </c>
      <c r="AU17" s="55" t="str">
        <f>LOOKUP(,-CODE($B18:AU18),$B18:AU18)&amp;LOOKUP(,-CODE($B19:AU19),$B19:AU19)&amp;LOOKUP(,-CODE($B20:AU20),$B20:AU20)</f>
        <v>S200_1P</v>
      </c>
      <c r="AV17" s="55" t="str">
        <f>LOOKUP(,-CODE($B18:AV18),$B18:AV18)&amp;LOOKUP(,-CODE($B19:AV19),$B19:AV19)&amp;LOOKUP(,-CODE($B20:AV20),$B20:AV20)</f>
        <v>S200_1P</v>
      </c>
      <c r="AW17" s="55" t="str">
        <f>LOOKUP(,-CODE($B18:AW18),$B18:AW18)&amp;LOOKUP(,-CODE($B19:AW19),$B19:AW19)&amp;LOOKUP(,-CODE($B20:AW20),$B20:AW20)</f>
        <v>S200_1P</v>
      </c>
      <c r="AX17" s="55" t="str">
        <f>LOOKUP(,-CODE($B18:AX18),$B18:AX18)&amp;LOOKUP(,-CODE($B19:AX19),$B19:AX19)&amp;LOOKUP(,-CODE($B20:AX20),$B20:AX20)</f>
        <v>S200_1P</v>
      </c>
      <c r="AY17" s="55" t="str">
        <f>LOOKUP(,-CODE($B18:AY18),$B18:AY18)&amp;LOOKUP(,-CODE($B19:AY19),$B19:AY19)&amp;LOOKUP(,-CODE($B20:AY20),$B20:AY20)</f>
        <v>S200_1P</v>
      </c>
      <c r="AZ17" s="55" t="str">
        <f>LOOKUP(,-CODE($B18:AZ18),$B18:AZ18)&amp;LOOKUP(,-CODE($B19:AZ19),$B19:AZ19)&amp;LOOKUP(,-CODE($B20:AZ20),$B20:AZ20)</f>
        <v>S200_1P</v>
      </c>
      <c r="BA17" s="55" t="str">
        <f>LOOKUP(,-CODE($B18:BA18),$B18:BA18)&amp;LOOKUP(,-CODE($B19:BA19),$B19:BA19)&amp;LOOKUP(,-CODE($B20:BA20),$B20:BA20)</f>
        <v>S200_2P</v>
      </c>
      <c r="BB17" s="55" t="str">
        <f>LOOKUP(,-CODE($B18:BB18),$B18:BB18)&amp;LOOKUP(,-CODE($B19:BB19),$B19:BB19)&amp;LOOKUP(,-CODE($B20:BB20),$B20:BB20)</f>
        <v>S200_2P</v>
      </c>
      <c r="BC17" s="55" t="str">
        <f>LOOKUP(,-CODE($B18:BC18),$B18:BC18)&amp;LOOKUP(,-CODE($B19:BC19),$B19:BC19)&amp;LOOKUP(,-CODE($B20:BC20),$B20:BC20)</f>
        <v>S200_2P</v>
      </c>
      <c r="BD17" s="55" t="str">
        <f>LOOKUP(,-CODE($B18:BD18),$B18:BD18)&amp;LOOKUP(,-CODE($B19:BD19),$B19:BD19)&amp;LOOKUP(,-CODE($B20:BD20),$B20:BD20)</f>
        <v>S200_2P</v>
      </c>
      <c r="BE17" s="55" t="str">
        <f>LOOKUP(,-CODE($B18:BE18),$B18:BE18)&amp;LOOKUP(,-CODE($B19:BE19),$B19:BE19)&amp;LOOKUP(,-CODE($B20:BE20),$B20:BE20)</f>
        <v>S200_2P</v>
      </c>
      <c r="BF17" s="55" t="str">
        <f>LOOKUP(,-CODE($B18:BF18),$B18:BF18)&amp;LOOKUP(,-CODE($B19:BF19),$B19:BF19)&amp;LOOKUP(,-CODE($B20:BF20),$B20:BF20)</f>
        <v>S200_2P</v>
      </c>
      <c r="BG17" s="55" t="str">
        <f>LOOKUP(,-CODE($B18:BG18),$B18:BG18)&amp;LOOKUP(,-CODE($B19:BG19),$B19:BG19)&amp;LOOKUP(,-CODE($B20:BG20),$B20:BG20)</f>
        <v>S200_2P</v>
      </c>
      <c r="BH17" s="55" t="str">
        <f>LOOKUP(,-CODE($B18:BH18),$B18:BH18)&amp;LOOKUP(,-CODE($B19:BH19),$B19:BH19)&amp;LOOKUP(,-CODE($B20:BH20),$B20:BH20)</f>
        <v>S200_3P</v>
      </c>
      <c r="BI17" s="55" t="str">
        <f>LOOKUP(,-CODE($B18:BI18),$B18:BI18)&amp;LOOKUP(,-CODE($B19:BI19),$B19:BI19)&amp;LOOKUP(,-CODE($B20:BI20),$B20:BI20)</f>
        <v>S200_3P</v>
      </c>
      <c r="BJ17" s="55" t="str">
        <f>LOOKUP(,-CODE($B18:BJ18),$B18:BJ18)&amp;LOOKUP(,-CODE($B19:BJ19),$B19:BJ19)&amp;LOOKUP(,-CODE($B20:BJ20),$B20:BJ20)</f>
        <v>S200_3P</v>
      </c>
      <c r="BK17" s="55" t="str">
        <f>LOOKUP(,-CODE($B18:BK18),$B18:BK18)&amp;LOOKUP(,-CODE($B19:BK19),$B19:BK19)&amp;LOOKUP(,-CODE($B20:BK20),$B20:BK20)</f>
        <v>S200_3P</v>
      </c>
      <c r="BL17" s="55" t="str">
        <f>LOOKUP(,-CODE($B18:BL18),$B18:BL18)&amp;LOOKUP(,-CODE($B19:BL19),$B19:BL19)&amp;LOOKUP(,-CODE($B20:BL20),$B20:BL20)</f>
        <v>S200_3P</v>
      </c>
      <c r="BM17" s="55" t="str">
        <f>LOOKUP(,-CODE($B18:BM18),$B18:BM18)&amp;LOOKUP(,-CODE($B19:BM19),$B19:BM19)&amp;LOOKUP(,-CODE($B20:BM20),$B20:BM20)</f>
        <v>S200_3P</v>
      </c>
      <c r="BN17" s="55" t="str">
        <f>LOOKUP(,-CODE($B18:BN18),$B18:BN18)&amp;LOOKUP(,-CODE($B19:BN19),$B19:BN19)&amp;LOOKUP(,-CODE($B20:BN20),$B20:BN20)</f>
        <v>S200_3P</v>
      </c>
      <c r="BO17" s="55" t="str">
        <f>LOOKUP(,-CODE($B18:BO18),$B18:BO18)&amp;LOOKUP(,-CODE($B19:BO19),$B19:BO19)&amp;LOOKUP(,-CODE($B20:BO20),$B20:BO20)</f>
        <v>S200_4P</v>
      </c>
      <c r="BP17" s="55" t="str">
        <f>LOOKUP(,-CODE($B18:BP18),$B18:BP18)&amp;LOOKUP(,-CODE($B19:BP19),$B19:BP19)&amp;LOOKUP(,-CODE($B20:BP20),$B20:BP20)</f>
        <v>S200_4P</v>
      </c>
      <c r="BQ17" s="55" t="str">
        <f>LOOKUP(,-CODE($B18:BQ18),$B18:BQ18)&amp;LOOKUP(,-CODE($B19:BQ19),$B19:BQ19)&amp;LOOKUP(,-CODE($B20:BQ20),$B20:BQ20)</f>
        <v>S200_4P</v>
      </c>
      <c r="BR17" s="55" t="str">
        <f>LOOKUP(,-CODE($B18:BR18),$B18:BR18)&amp;LOOKUP(,-CODE($B19:BR19),$B19:BR19)&amp;LOOKUP(,-CODE($B20:BR20),$B20:BR20)</f>
        <v>S200_4P</v>
      </c>
      <c r="BS17" s="55" t="str">
        <f>LOOKUP(,-CODE($B18:BS18),$B18:BS18)&amp;LOOKUP(,-CODE($B19:BS19),$B19:BS19)&amp;LOOKUP(,-CODE($B20:BS20),$B20:BS20)</f>
        <v>S200_4P</v>
      </c>
      <c r="BT17" s="55" t="str">
        <f>LOOKUP(,-CODE($B18:BT18),$B18:BT18)&amp;LOOKUP(,-CODE($B19:BT19),$B19:BT19)&amp;LOOKUP(,-CODE($B20:BT20),$B20:BT20)</f>
        <v>S200_4P</v>
      </c>
      <c r="BU17" s="55" t="str">
        <f>LOOKUP(,-CODE($B18:BU18),$B18:BU18)&amp;LOOKUP(,-CODE($B19:BU19),$B19:BU19)&amp;LOOKUP(,-CODE($B20:BU20),$B20:BU20)</f>
        <v>S200_4P</v>
      </c>
      <c r="BV17" s="55" t="str">
        <f>LOOKUP(,-CODE($B18:BV18),$B18:BV18)&amp;LOOKUP(,-CODE($B19:BV19),$B19:BV19)&amp;LOOKUP(,-CODE($B20:BV20),$B20:BV20)</f>
        <v>S200_1P_N</v>
      </c>
      <c r="BW17" s="55" t="str">
        <f>LOOKUP(,-CODE($B18:BW18),$B18:BW18)&amp;LOOKUP(,-CODE($B19:BW19),$B19:BW19)&amp;LOOKUP(,-CODE($B20:BW20),$B20:BW20)</f>
        <v>S200_1P_N</v>
      </c>
      <c r="BX17" s="55" t="str">
        <f>LOOKUP(,-CODE($B18:BX18),$B18:BX18)&amp;LOOKUP(,-CODE($B19:BX19),$B19:BX19)&amp;LOOKUP(,-CODE($B20:BX20),$B20:BX20)</f>
        <v>S200_1P_N</v>
      </c>
      <c r="BY17" s="55" t="str">
        <f>LOOKUP(,-CODE($B18:BY18),$B18:BY18)&amp;LOOKUP(,-CODE($B19:BY19),$B19:BY19)&amp;LOOKUP(,-CODE($B20:BY20),$B20:BY20)</f>
        <v>S200_1P_N</v>
      </c>
      <c r="BZ17" s="55" t="str">
        <f>LOOKUP(,-CODE($B18:BZ18),$B18:BZ18)&amp;LOOKUP(,-CODE($B19:BZ19),$B19:BZ19)&amp;LOOKUP(,-CODE($B20:BZ20),$B20:BZ20)</f>
        <v>S200_1P_N</v>
      </c>
      <c r="CA17" s="55" t="str">
        <f>LOOKUP(,-CODE($B18:CA18),$B18:CA18)&amp;LOOKUP(,-CODE($B19:CA19),$B19:CA19)&amp;LOOKUP(,-CODE($B20:CA20),$B20:CA20)</f>
        <v>S200_1P_N</v>
      </c>
      <c r="CB17" s="55" t="str">
        <f>LOOKUP(,-CODE($B18:CB18),$B18:CB18)&amp;LOOKUP(,-CODE($B19:CB19),$B19:CB19)&amp;LOOKUP(,-CODE($B20:CB20),$B20:CB20)</f>
        <v>S200_1P_N</v>
      </c>
      <c r="CC17" s="55" t="str">
        <f>LOOKUP(,-CODE($B18:CC18),$B18:CC18)&amp;LOOKUP(,-CODE($B19:CC19),$B19:CC19)&amp;LOOKUP(,-CODE($B20:CC20),$B20:CC20)</f>
        <v>S200_3P_N</v>
      </c>
      <c r="CD17" s="55" t="str">
        <f>LOOKUP(,-CODE($B18:CD18),$B18:CD18)&amp;LOOKUP(,-CODE($B19:CD19),$B19:CD19)&amp;LOOKUP(,-CODE($B20:CD20),$B20:CD20)</f>
        <v>S200_3P_N</v>
      </c>
      <c r="CE17" s="55" t="str">
        <f>LOOKUP(,-CODE($B18:CE18),$B18:CE18)&amp;LOOKUP(,-CODE($B19:CE19),$B19:CE19)&amp;LOOKUP(,-CODE($B20:CE20),$B20:CE20)</f>
        <v>S200_3P_N</v>
      </c>
      <c r="CF17" s="55" t="str">
        <f>LOOKUP(,-CODE($B18:CF18),$B18:CF18)&amp;LOOKUP(,-CODE($B19:CF19),$B19:CF19)&amp;LOOKUP(,-CODE($B20:CF20),$B20:CF20)</f>
        <v>S200_3P_N</v>
      </c>
      <c r="CG17" s="55" t="str">
        <f>LOOKUP(,-CODE($B18:CG18),$B18:CG18)&amp;LOOKUP(,-CODE($B19:CG19),$B19:CG19)&amp;LOOKUP(,-CODE($B20:CG20),$B20:CG20)</f>
        <v>S200_3P_N</v>
      </c>
      <c r="CH17" s="55" t="str">
        <f>LOOKUP(,-CODE($B18:CH18),$B18:CH18)&amp;LOOKUP(,-CODE($B19:CH19),$B19:CH19)&amp;LOOKUP(,-CODE($B20:CH20),$B20:CH20)</f>
        <v>S200_3P_N</v>
      </c>
      <c r="CI17" s="55" t="str">
        <f>LOOKUP(,-CODE($B18:CI18),$B18:CI18)&amp;LOOKUP(,-CODE($B19:CI19),$B19:CI19)&amp;LOOKUP(,-CODE($B20:CI20),$B20:CI20)</f>
        <v>S200_3P_N</v>
      </c>
    </row>
    <row r="18" spans="1:87" x14ac:dyDescent="0.2">
      <c r="A18" s="43" t="s">
        <v>4</v>
      </c>
      <c r="B18" s="31" t="s">
        <v>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O18" s="31" t="s">
        <v>6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K18" s="31" t="s">
        <v>7</v>
      </c>
      <c r="AL18" s="31"/>
      <c r="AM18" s="31"/>
      <c r="AN18" s="31"/>
      <c r="AO18" s="31"/>
      <c r="AP18" s="31"/>
      <c r="AQ18" s="31"/>
      <c r="AR18" s="31"/>
      <c r="AT18" s="31" t="s">
        <v>8</v>
      </c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</row>
    <row r="19" spans="1:87" x14ac:dyDescent="0.2">
      <c r="A19" s="45" t="s">
        <v>9</v>
      </c>
      <c r="B19" s="31" t="s">
        <v>10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O19" s="31" t="s">
        <v>10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K19" s="31" t="s">
        <v>10</v>
      </c>
      <c r="AL19" s="31"/>
      <c r="AM19" s="31"/>
      <c r="AN19" s="31"/>
      <c r="AO19" s="31"/>
      <c r="AP19" s="31"/>
      <c r="AQ19" s="31"/>
      <c r="AR19" s="31"/>
      <c r="AT19" s="31" t="s">
        <v>10</v>
      </c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</row>
    <row r="20" spans="1:87" x14ac:dyDescent="0.2">
      <c r="A20" s="47" t="s">
        <v>2</v>
      </c>
      <c r="B20" s="32" t="s">
        <v>11</v>
      </c>
      <c r="C20" s="32"/>
      <c r="D20" s="32"/>
      <c r="E20" s="32" t="s">
        <v>12</v>
      </c>
      <c r="F20" s="32"/>
      <c r="G20" s="32"/>
      <c r="H20" s="31" t="s">
        <v>13</v>
      </c>
      <c r="I20" s="31"/>
      <c r="J20" s="31"/>
      <c r="K20" s="31" t="s">
        <v>14</v>
      </c>
      <c r="L20" s="31"/>
      <c r="M20" s="31"/>
      <c r="O20" s="31" t="s">
        <v>11</v>
      </c>
      <c r="P20" s="31"/>
      <c r="Q20" s="31"/>
      <c r="R20" s="31"/>
      <c r="S20" s="31"/>
      <c r="T20" s="31"/>
      <c r="U20" s="31" t="s">
        <v>12</v>
      </c>
      <c r="V20" s="31"/>
      <c r="W20" s="31"/>
      <c r="X20" s="31"/>
      <c r="Y20" s="31"/>
      <c r="Z20" s="31"/>
      <c r="AA20" s="31" t="s">
        <v>13</v>
      </c>
      <c r="AB20" s="31"/>
      <c r="AC20" s="31"/>
      <c r="AD20" s="31"/>
      <c r="AE20" s="31"/>
      <c r="AF20" s="36" t="s">
        <v>14</v>
      </c>
      <c r="AG20" s="36"/>
      <c r="AH20" s="36"/>
      <c r="AI20" s="37"/>
      <c r="AK20" s="31" t="s">
        <v>11</v>
      </c>
      <c r="AL20" s="31"/>
      <c r="AM20" s="31"/>
      <c r="AN20" s="31"/>
      <c r="AO20" s="35" t="s">
        <v>13</v>
      </c>
      <c r="AP20" s="36"/>
      <c r="AQ20" s="36"/>
      <c r="AR20" s="37"/>
      <c r="AT20" s="31" t="s">
        <v>11</v>
      </c>
      <c r="AU20" s="31"/>
      <c r="AV20" s="31"/>
      <c r="AW20" s="31"/>
      <c r="AX20" s="31"/>
      <c r="AY20" s="41"/>
      <c r="AZ20" s="41"/>
      <c r="BA20" s="31" t="s">
        <v>12</v>
      </c>
      <c r="BB20" s="31"/>
      <c r="BC20" s="31"/>
      <c r="BD20" s="31"/>
      <c r="BE20" s="31"/>
      <c r="BF20" s="31"/>
      <c r="BG20" s="31"/>
      <c r="BH20" s="31" t="s">
        <v>13</v>
      </c>
      <c r="BI20" s="31"/>
      <c r="BJ20" s="31"/>
      <c r="BK20" s="31"/>
      <c r="BL20" s="31"/>
      <c r="BM20" s="31"/>
      <c r="BN20" s="31"/>
      <c r="BO20" s="31" t="s">
        <v>14</v>
      </c>
      <c r="BP20" s="31"/>
      <c r="BQ20" s="31"/>
      <c r="BR20" s="31"/>
      <c r="BS20" s="31"/>
      <c r="BT20" s="31"/>
      <c r="BU20" s="31"/>
      <c r="BV20" s="31" t="s">
        <v>15</v>
      </c>
      <c r="BW20" s="31"/>
      <c r="BX20" s="31"/>
      <c r="BY20" s="31"/>
      <c r="BZ20" s="31"/>
      <c r="CA20" s="31"/>
      <c r="CB20" s="31"/>
      <c r="CC20" s="31" t="s">
        <v>16</v>
      </c>
      <c r="CD20" s="31"/>
      <c r="CE20" s="31"/>
      <c r="CF20" s="31"/>
      <c r="CG20" s="31"/>
      <c r="CH20" s="31"/>
      <c r="CI20" s="31"/>
    </row>
    <row r="21" spans="1:87" x14ac:dyDescent="0.2">
      <c r="A21" s="49" t="s">
        <v>3</v>
      </c>
      <c r="B21" s="13" t="s">
        <v>17</v>
      </c>
      <c r="C21" s="33" t="s">
        <v>18</v>
      </c>
      <c r="D21" s="34"/>
      <c r="E21" s="13" t="s">
        <v>17</v>
      </c>
      <c r="F21" s="33" t="s">
        <v>18</v>
      </c>
      <c r="G21" s="34"/>
      <c r="H21" s="2" t="s">
        <v>17</v>
      </c>
      <c r="I21" s="33" t="s">
        <v>18</v>
      </c>
      <c r="J21" s="34"/>
      <c r="K21" s="2" t="s">
        <v>17</v>
      </c>
      <c r="L21" s="33" t="s">
        <v>18</v>
      </c>
      <c r="M21" s="34"/>
      <c r="O21" s="2" t="s">
        <v>19</v>
      </c>
      <c r="P21" s="2" t="s">
        <v>17</v>
      </c>
      <c r="Q21" s="2" t="s">
        <v>20</v>
      </c>
      <c r="R21" s="2" t="s">
        <v>21</v>
      </c>
      <c r="S21" s="33" t="s">
        <v>18</v>
      </c>
      <c r="T21" s="34"/>
      <c r="U21" s="2" t="s">
        <v>19</v>
      </c>
      <c r="V21" s="2" t="s">
        <v>17</v>
      </c>
      <c r="W21" s="2" t="s">
        <v>20</v>
      </c>
      <c r="X21" s="2" t="s">
        <v>21</v>
      </c>
      <c r="Y21" s="33" t="s">
        <v>18</v>
      </c>
      <c r="Z21" s="34"/>
      <c r="AA21" s="2" t="s">
        <v>17</v>
      </c>
      <c r="AB21" s="2" t="s">
        <v>20</v>
      </c>
      <c r="AC21" s="2" t="s">
        <v>21</v>
      </c>
      <c r="AD21" s="33" t="s">
        <v>18</v>
      </c>
      <c r="AE21" s="34"/>
      <c r="AF21" s="2" t="s">
        <v>20</v>
      </c>
      <c r="AG21" s="2" t="s">
        <v>21</v>
      </c>
      <c r="AH21" s="33" t="s">
        <v>18</v>
      </c>
      <c r="AI21" s="34"/>
      <c r="AK21" s="2" t="s">
        <v>19</v>
      </c>
      <c r="AL21" s="2" t="s">
        <v>17</v>
      </c>
      <c r="AM21" s="33" t="s">
        <v>18</v>
      </c>
      <c r="AN21" s="34"/>
      <c r="AO21" s="2" t="s">
        <v>19</v>
      </c>
      <c r="AP21" s="2" t="s">
        <v>17</v>
      </c>
      <c r="AQ21" s="33" t="s">
        <v>18</v>
      </c>
      <c r="AR21" s="34"/>
      <c r="AT21" s="2" t="s">
        <v>19</v>
      </c>
      <c r="AU21" s="2" t="s">
        <v>17</v>
      </c>
      <c r="AV21" s="2" t="s">
        <v>22</v>
      </c>
      <c r="AW21" s="2" t="s">
        <v>20</v>
      </c>
      <c r="AX21" s="7" t="s">
        <v>21</v>
      </c>
      <c r="AY21" s="33" t="s">
        <v>18</v>
      </c>
      <c r="AZ21" s="34"/>
      <c r="BA21" s="8" t="s">
        <v>19</v>
      </c>
      <c r="BB21" s="2" t="s">
        <v>17</v>
      </c>
      <c r="BC21" s="2" t="s">
        <v>22</v>
      </c>
      <c r="BD21" s="2" t="s">
        <v>20</v>
      </c>
      <c r="BE21" s="2" t="s">
        <v>21</v>
      </c>
      <c r="BF21" s="33" t="s">
        <v>18</v>
      </c>
      <c r="BG21" s="34"/>
      <c r="BH21" s="2" t="s">
        <v>19</v>
      </c>
      <c r="BI21" s="2" t="s">
        <v>17</v>
      </c>
      <c r="BJ21" s="2" t="s">
        <v>22</v>
      </c>
      <c r="BK21" s="2" t="s">
        <v>20</v>
      </c>
      <c r="BL21" s="2" t="s">
        <v>21</v>
      </c>
      <c r="BM21" s="33" t="s">
        <v>18</v>
      </c>
      <c r="BN21" s="34"/>
      <c r="BO21" s="2" t="s">
        <v>19</v>
      </c>
      <c r="BP21" s="2" t="s">
        <v>17</v>
      </c>
      <c r="BQ21" s="2" t="s">
        <v>22</v>
      </c>
      <c r="BR21" s="2" t="s">
        <v>20</v>
      </c>
      <c r="BS21" s="2" t="s">
        <v>21</v>
      </c>
      <c r="BT21" s="33" t="s">
        <v>18</v>
      </c>
      <c r="BU21" s="34"/>
      <c r="BV21" s="2" t="s">
        <v>19</v>
      </c>
      <c r="BW21" s="2" t="s">
        <v>17</v>
      </c>
      <c r="BX21" s="2" t="s">
        <v>22</v>
      </c>
      <c r="BY21" s="2" t="s">
        <v>20</v>
      </c>
      <c r="BZ21" s="2" t="s">
        <v>21</v>
      </c>
      <c r="CA21" s="33" t="s">
        <v>18</v>
      </c>
      <c r="CB21" s="34"/>
      <c r="CC21" s="2" t="s">
        <v>19</v>
      </c>
      <c r="CD21" s="2" t="s">
        <v>17</v>
      </c>
      <c r="CE21" s="2" t="s">
        <v>22</v>
      </c>
      <c r="CF21" s="2" t="s">
        <v>20</v>
      </c>
      <c r="CG21" s="2" t="s">
        <v>21</v>
      </c>
      <c r="CH21" s="33" t="s">
        <v>18</v>
      </c>
      <c r="CI21" s="34"/>
    </row>
    <row r="22" spans="1:87" x14ac:dyDescent="0.2">
      <c r="A22" s="51" t="s">
        <v>23</v>
      </c>
      <c r="B22" s="14" t="s">
        <v>10</v>
      </c>
      <c r="C22" s="38" t="s">
        <v>24</v>
      </c>
      <c r="D22" s="39"/>
      <c r="E22" s="14" t="s">
        <v>10</v>
      </c>
      <c r="F22" s="38" t="s">
        <v>24</v>
      </c>
      <c r="G22" s="39"/>
      <c r="H22" s="3" t="s">
        <v>10</v>
      </c>
      <c r="I22" s="38" t="s">
        <v>24</v>
      </c>
      <c r="J22" s="39"/>
      <c r="K22" s="3" t="s">
        <v>10</v>
      </c>
      <c r="L22" s="38" t="s">
        <v>24</v>
      </c>
      <c r="M22" s="39"/>
      <c r="N22" s="4"/>
      <c r="O22" s="3" t="s">
        <v>10</v>
      </c>
      <c r="P22" s="3" t="s">
        <v>10</v>
      </c>
      <c r="Q22" s="3" t="s">
        <v>10</v>
      </c>
      <c r="R22" s="3" t="s">
        <v>10</v>
      </c>
      <c r="S22" s="38" t="s">
        <v>24</v>
      </c>
      <c r="T22" s="39"/>
      <c r="U22" s="3" t="s">
        <v>10</v>
      </c>
      <c r="V22" s="3" t="s">
        <v>10</v>
      </c>
      <c r="W22" s="3" t="s">
        <v>10</v>
      </c>
      <c r="X22" s="3" t="s">
        <v>10</v>
      </c>
      <c r="Y22" s="38" t="s">
        <v>24</v>
      </c>
      <c r="Z22" s="39"/>
      <c r="AA22" s="3" t="s">
        <v>10</v>
      </c>
      <c r="AB22" s="3" t="s">
        <v>10</v>
      </c>
      <c r="AC22" s="3" t="s">
        <v>10</v>
      </c>
      <c r="AD22" s="38" t="s">
        <v>24</v>
      </c>
      <c r="AE22" s="39"/>
      <c r="AF22" s="3" t="s">
        <v>10</v>
      </c>
      <c r="AG22" s="3" t="s">
        <v>10</v>
      </c>
      <c r="AH22" s="38" t="s">
        <v>24</v>
      </c>
      <c r="AI22" s="39"/>
      <c r="AJ22" s="4"/>
      <c r="AK22" s="3" t="s">
        <v>10</v>
      </c>
      <c r="AL22" s="3" t="s">
        <v>10</v>
      </c>
      <c r="AM22" s="38" t="s">
        <v>24</v>
      </c>
      <c r="AN22" s="39"/>
      <c r="AO22" s="3" t="s">
        <v>10</v>
      </c>
      <c r="AP22" s="3" t="s">
        <v>10</v>
      </c>
      <c r="AQ22" s="38" t="s">
        <v>24</v>
      </c>
      <c r="AR22" s="39"/>
      <c r="AS22" s="4"/>
      <c r="AT22" s="2" t="s">
        <v>10</v>
      </c>
      <c r="AU22" s="2" t="s">
        <v>10</v>
      </c>
      <c r="AV22" s="2" t="s">
        <v>10</v>
      </c>
      <c r="AW22" s="2" t="s">
        <v>10</v>
      </c>
      <c r="AX22" s="7" t="s">
        <v>10</v>
      </c>
      <c r="AY22" s="38" t="s">
        <v>24</v>
      </c>
      <c r="AZ22" s="39"/>
      <c r="BA22" s="2" t="s">
        <v>10</v>
      </c>
      <c r="BB22" s="2" t="s">
        <v>10</v>
      </c>
      <c r="BC22" s="2" t="s">
        <v>10</v>
      </c>
      <c r="BD22" s="2" t="s">
        <v>10</v>
      </c>
      <c r="BE22" s="7" t="s">
        <v>10</v>
      </c>
      <c r="BF22" s="38" t="s">
        <v>24</v>
      </c>
      <c r="BG22" s="39"/>
      <c r="BH22" s="2" t="s">
        <v>10</v>
      </c>
      <c r="BI22" s="2" t="s">
        <v>10</v>
      </c>
      <c r="BJ22" s="2" t="s">
        <v>10</v>
      </c>
      <c r="BK22" s="2" t="s">
        <v>10</v>
      </c>
      <c r="BL22" s="7" t="s">
        <v>10</v>
      </c>
      <c r="BM22" s="38" t="s">
        <v>24</v>
      </c>
      <c r="BN22" s="39"/>
      <c r="BO22" s="2" t="s">
        <v>10</v>
      </c>
      <c r="BP22" s="2" t="s">
        <v>10</v>
      </c>
      <c r="BQ22" s="2" t="s">
        <v>10</v>
      </c>
      <c r="BR22" s="2" t="s">
        <v>10</v>
      </c>
      <c r="BS22" s="7" t="s">
        <v>10</v>
      </c>
      <c r="BT22" s="38" t="s">
        <v>24</v>
      </c>
      <c r="BU22" s="39"/>
      <c r="BV22" s="2" t="s">
        <v>10</v>
      </c>
      <c r="BW22" s="2" t="s">
        <v>10</v>
      </c>
      <c r="BX22" s="2" t="s">
        <v>10</v>
      </c>
      <c r="BY22" s="2" t="s">
        <v>10</v>
      </c>
      <c r="BZ22" s="7" t="s">
        <v>10</v>
      </c>
      <c r="CA22" s="38" t="s">
        <v>24</v>
      </c>
      <c r="CB22" s="39"/>
      <c r="CC22" s="2" t="s">
        <v>10</v>
      </c>
      <c r="CD22" s="2" t="s">
        <v>10</v>
      </c>
      <c r="CE22" s="2" t="s">
        <v>10</v>
      </c>
      <c r="CF22" s="2" t="s">
        <v>10</v>
      </c>
      <c r="CG22" s="7" t="s">
        <v>10</v>
      </c>
      <c r="CH22" s="38" t="s">
        <v>24</v>
      </c>
      <c r="CI22" s="39"/>
    </row>
    <row r="23" spans="1:87" x14ac:dyDescent="0.2">
      <c r="A23" s="52" t="s">
        <v>25</v>
      </c>
      <c r="B23" s="15" t="s">
        <v>10</v>
      </c>
      <c r="C23" s="25">
        <v>220</v>
      </c>
      <c r="D23" s="25">
        <v>380</v>
      </c>
      <c r="E23" s="15" t="s">
        <v>10</v>
      </c>
      <c r="F23" s="25">
        <v>220</v>
      </c>
      <c r="G23" s="25">
        <v>380</v>
      </c>
      <c r="H23" s="10" t="s">
        <v>10</v>
      </c>
      <c r="I23" s="25">
        <v>220</v>
      </c>
      <c r="J23" s="25">
        <v>380</v>
      </c>
      <c r="K23" s="10" t="s">
        <v>10</v>
      </c>
      <c r="L23" s="25">
        <v>220</v>
      </c>
      <c r="M23" s="25">
        <v>380</v>
      </c>
      <c r="N23" s="11"/>
      <c r="O23" s="10" t="s">
        <v>10</v>
      </c>
      <c r="P23" s="10" t="s">
        <v>10</v>
      </c>
      <c r="Q23" s="10" t="s">
        <v>10</v>
      </c>
      <c r="R23" s="10" t="s">
        <v>10</v>
      </c>
      <c r="S23" s="25">
        <v>220</v>
      </c>
      <c r="T23" s="25">
        <v>380</v>
      </c>
      <c r="U23" s="10" t="s">
        <v>10</v>
      </c>
      <c r="V23" s="10" t="s">
        <v>10</v>
      </c>
      <c r="W23" s="10" t="s">
        <v>10</v>
      </c>
      <c r="X23" s="10" t="s">
        <v>10</v>
      </c>
      <c r="Y23" s="25">
        <v>220</v>
      </c>
      <c r="Z23" s="25">
        <v>380</v>
      </c>
      <c r="AA23" s="10" t="s">
        <v>10</v>
      </c>
      <c r="AB23" s="10" t="s">
        <v>10</v>
      </c>
      <c r="AC23" s="10" t="s">
        <v>10</v>
      </c>
      <c r="AD23" s="25">
        <v>220</v>
      </c>
      <c r="AE23" s="25">
        <v>380</v>
      </c>
      <c r="AF23" s="10" t="s">
        <v>10</v>
      </c>
      <c r="AG23" s="10" t="s">
        <v>10</v>
      </c>
      <c r="AH23" s="25">
        <v>220</v>
      </c>
      <c r="AI23" s="25">
        <v>380</v>
      </c>
      <c r="AJ23" s="11"/>
      <c r="AK23" s="10" t="s">
        <v>10</v>
      </c>
      <c r="AL23" s="10" t="s">
        <v>10</v>
      </c>
      <c r="AM23" s="25">
        <v>220</v>
      </c>
      <c r="AN23" s="25">
        <v>380</v>
      </c>
      <c r="AO23" s="10" t="s">
        <v>10</v>
      </c>
      <c r="AP23" s="10" t="s">
        <v>10</v>
      </c>
      <c r="AQ23" s="25">
        <v>220</v>
      </c>
      <c r="AR23" s="25">
        <v>380</v>
      </c>
      <c r="AS23" s="11"/>
      <c r="AT23" s="10" t="s">
        <v>10</v>
      </c>
      <c r="AU23" s="10" t="s">
        <v>10</v>
      </c>
      <c r="AV23" s="10" t="s">
        <v>10</v>
      </c>
      <c r="AW23" s="10" t="s">
        <v>10</v>
      </c>
      <c r="AX23" s="10" t="s">
        <v>10</v>
      </c>
      <c r="AY23" s="28">
        <v>220</v>
      </c>
      <c r="AZ23" s="28">
        <v>380</v>
      </c>
      <c r="BA23" s="10" t="s">
        <v>10</v>
      </c>
      <c r="BB23" s="10" t="s">
        <v>10</v>
      </c>
      <c r="BC23" s="10" t="s">
        <v>10</v>
      </c>
      <c r="BD23" s="10" t="s">
        <v>10</v>
      </c>
      <c r="BE23" s="10" t="s">
        <v>10</v>
      </c>
      <c r="BF23" s="25">
        <v>220</v>
      </c>
      <c r="BG23" s="25">
        <v>380</v>
      </c>
      <c r="BH23" s="10" t="s">
        <v>10</v>
      </c>
      <c r="BI23" s="10" t="s">
        <v>10</v>
      </c>
      <c r="BJ23" s="10" t="s">
        <v>10</v>
      </c>
      <c r="BK23" s="10" t="s">
        <v>10</v>
      </c>
      <c r="BL23" s="10" t="s">
        <v>10</v>
      </c>
      <c r="BM23" s="25">
        <v>220</v>
      </c>
      <c r="BN23" s="25">
        <v>380</v>
      </c>
      <c r="BO23" s="10" t="s">
        <v>10</v>
      </c>
      <c r="BP23" s="10" t="s">
        <v>10</v>
      </c>
      <c r="BQ23" s="10" t="s">
        <v>10</v>
      </c>
      <c r="BR23" s="10" t="s">
        <v>10</v>
      </c>
      <c r="BS23" s="10" t="s">
        <v>10</v>
      </c>
      <c r="BT23" s="25">
        <v>220</v>
      </c>
      <c r="BU23" s="25">
        <v>380</v>
      </c>
      <c r="BV23" s="10" t="s">
        <v>10</v>
      </c>
      <c r="BW23" s="10" t="s">
        <v>10</v>
      </c>
      <c r="BX23" s="10" t="s">
        <v>10</v>
      </c>
      <c r="BY23" s="10" t="s">
        <v>10</v>
      </c>
      <c r="BZ23" s="10" t="s">
        <v>10</v>
      </c>
      <c r="CA23" s="25">
        <v>220</v>
      </c>
      <c r="CB23" s="25">
        <v>380</v>
      </c>
      <c r="CC23" s="10" t="s">
        <v>10</v>
      </c>
      <c r="CD23" s="10" t="s">
        <v>10</v>
      </c>
      <c r="CE23" s="10" t="s">
        <v>10</v>
      </c>
      <c r="CF23" s="10" t="s">
        <v>10</v>
      </c>
      <c r="CG23" s="10" t="s">
        <v>10</v>
      </c>
      <c r="CH23" s="25">
        <v>220</v>
      </c>
      <c r="CI23" s="25">
        <v>380</v>
      </c>
    </row>
    <row r="24" spans="1:87" x14ac:dyDescent="0.2">
      <c r="A24" s="40" t="s">
        <v>26</v>
      </c>
      <c r="B24" s="16"/>
      <c r="C24" s="26"/>
      <c r="D24" s="26" t="s">
        <v>27</v>
      </c>
      <c r="E24" s="16"/>
      <c r="F24" s="26" t="s">
        <v>27</v>
      </c>
      <c r="G24" s="26"/>
      <c r="H24" s="5"/>
      <c r="I24" s="26" t="s">
        <v>27</v>
      </c>
      <c r="J24" s="26"/>
      <c r="K24" s="5"/>
      <c r="L24" s="26" t="s">
        <v>27</v>
      </c>
      <c r="M24" s="26"/>
      <c r="O24" s="5"/>
      <c r="P24" s="5"/>
      <c r="Q24" s="5"/>
      <c r="R24" s="5"/>
      <c r="S24" s="26"/>
      <c r="T24" s="26"/>
      <c r="U24" s="5"/>
      <c r="V24" s="5"/>
      <c r="W24" s="5"/>
      <c r="X24" s="5"/>
      <c r="Y24" s="26"/>
      <c r="Z24" s="26"/>
      <c r="AA24" s="5"/>
      <c r="AB24" s="5"/>
      <c r="AC24" s="5"/>
      <c r="AD24" s="26"/>
      <c r="AE24" s="26"/>
      <c r="AF24" s="5"/>
      <c r="AG24" s="5"/>
      <c r="AH24" s="26" t="s">
        <v>27</v>
      </c>
      <c r="AI24" s="26"/>
      <c r="AK24" s="5"/>
      <c r="AL24" s="5"/>
      <c r="AM24" s="26"/>
      <c r="AN24" s="26"/>
      <c r="AO24" s="5"/>
      <c r="AP24" s="5"/>
      <c r="AQ24" s="26" t="s">
        <v>27</v>
      </c>
      <c r="AR24" s="26"/>
      <c r="AT24" s="5"/>
      <c r="AU24" s="5"/>
      <c r="AV24" s="5"/>
      <c r="AW24" s="5"/>
      <c r="AX24" s="5"/>
      <c r="AY24" s="26"/>
      <c r="AZ24" s="26"/>
      <c r="BA24" s="5"/>
      <c r="BB24" s="5"/>
      <c r="BC24" s="5"/>
      <c r="BD24" s="5"/>
      <c r="BE24" s="5"/>
      <c r="BF24" s="26"/>
      <c r="BG24" s="26"/>
      <c r="BH24" s="5"/>
      <c r="BI24" s="5"/>
      <c r="BJ24" s="5"/>
      <c r="BK24" s="5"/>
      <c r="BL24" s="5"/>
      <c r="BM24" s="26"/>
      <c r="BN24" s="26"/>
      <c r="BO24" s="5"/>
      <c r="BP24" s="5"/>
      <c r="BQ24" s="5"/>
      <c r="BR24" s="5"/>
      <c r="BS24" s="5"/>
      <c r="BT24" s="26"/>
      <c r="BU24" s="26"/>
      <c r="BV24" s="5"/>
      <c r="BW24" s="5"/>
      <c r="BX24" s="5"/>
      <c r="BY24" s="5"/>
      <c r="BZ24" s="5"/>
      <c r="CA24" s="26"/>
      <c r="CB24" s="26"/>
      <c r="CC24" s="5"/>
      <c r="CD24" s="5"/>
      <c r="CE24" s="5"/>
      <c r="CF24" s="5"/>
      <c r="CG24" s="5"/>
      <c r="CH24" s="26" t="s">
        <v>27</v>
      </c>
      <c r="CI24" s="26"/>
    </row>
    <row r="25" spans="1:87" x14ac:dyDescent="0.2">
      <c r="A25" s="40"/>
      <c r="B25" s="16"/>
      <c r="C25" s="26"/>
      <c r="D25" s="26" t="s">
        <v>27</v>
      </c>
      <c r="E25" s="16"/>
      <c r="F25" s="26" t="s">
        <v>27</v>
      </c>
      <c r="G25" s="26"/>
      <c r="H25" s="5"/>
      <c r="I25" s="26" t="s">
        <v>27</v>
      </c>
      <c r="J25" s="26"/>
      <c r="K25" s="5"/>
      <c r="L25" s="26" t="s">
        <v>27</v>
      </c>
      <c r="M25" s="26"/>
      <c r="O25" s="5"/>
      <c r="P25" s="5"/>
      <c r="Q25" s="5"/>
      <c r="R25" s="5"/>
      <c r="S25" s="26"/>
      <c r="T25" s="26"/>
      <c r="U25" s="5"/>
      <c r="V25" s="5"/>
      <c r="W25" s="5"/>
      <c r="X25" s="5"/>
      <c r="Y25" s="26"/>
      <c r="Z25" s="26"/>
      <c r="AA25" s="5"/>
      <c r="AB25" s="5"/>
      <c r="AC25" s="5"/>
      <c r="AD25" s="26"/>
      <c r="AE25" s="26"/>
      <c r="AF25" s="5"/>
      <c r="AG25" s="5"/>
      <c r="AH25" s="26" t="s">
        <v>27</v>
      </c>
      <c r="AI25" s="26"/>
      <c r="AK25" s="5"/>
      <c r="AL25" s="5"/>
      <c r="AM25" s="26"/>
      <c r="AN25" s="26"/>
      <c r="AO25" s="5"/>
      <c r="AP25" s="5"/>
      <c r="AQ25" s="26" t="s">
        <v>27</v>
      </c>
      <c r="AR25" s="26"/>
      <c r="AT25" s="5"/>
      <c r="AU25" s="5"/>
      <c r="AV25" s="5"/>
      <c r="AW25" s="5"/>
      <c r="AX25" s="5"/>
      <c r="AY25" s="26"/>
      <c r="AZ25" s="26"/>
      <c r="BA25" s="5"/>
      <c r="BB25" s="5"/>
      <c r="BC25" s="5"/>
      <c r="BD25" s="5"/>
      <c r="BE25" s="5"/>
      <c r="BF25" s="26"/>
      <c r="BG25" s="26"/>
      <c r="BH25" s="5"/>
      <c r="BI25" s="5"/>
      <c r="BJ25" s="5"/>
      <c r="BK25" s="5"/>
      <c r="BL25" s="5"/>
      <c r="BM25" s="26"/>
      <c r="BN25" s="26"/>
      <c r="BO25" s="5"/>
      <c r="BP25" s="5"/>
      <c r="BQ25" s="5"/>
      <c r="BR25" s="5"/>
      <c r="BS25" s="5"/>
      <c r="BT25" s="26"/>
      <c r="BU25" s="26"/>
      <c r="BV25" s="5"/>
      <c r="BW25" s="5"/>
      <c r="BX25" s="5"/>
      <c r="BY25" s="5"/>
      <c r="BZ25" s="5"/>
      <c r="CA25" s="26"/>
      <c r="CB25" s="26"/>
      <c r="CC25" s="5"/>
      <c r="CD25" s="5"/>
      <c r="CE25" s="5"/>
      <c r="CF25" s="5"/>
      <c r="CG25" s="5"/>
      <c r="CH25" s="26" t="s">
        <v>27</v>
      </c>
      <c r="CI25" s="26"/>
    </row>
    <row r="26" spans="1:87" x14ac:dyDescent="0.2">
      <c r="A26" s="40"/>
      <c r="B26" s="16"/>
      <c r="C26" s="26"/>
      <c r="D26" s="26" t="s">
        <v>27</v>
      </c>
      <c r="E26" s="16"/>
      <c r="F26" s="26" t="s">
        <v>27</v>
      </c>
      <c r="G26" s="26"/>
      <c r="H26" s="5"/>
      <c r="I26" s="26" t="s">
        <v>27</v>
      </c>
      <c r="J26" s="26"/>
      <c r="K26" s="5"/>
      <c r="L26" s="26" t="s">
        <v>27</v>
      </c>
      <c r="M26" s="26"/>
      <c r="O26" s="5"/>
      <c r="P26" s="5"/>
      <c r="Q26" s="5"/>
      <c r="R26" s="5"/>
      <c r="S26" s="26"/>
      <c r="T26" s="26"/>
      <c r="U26" s="5"/>
      <c r="V26" s="5"/>
      <c r="W26" s="5"/>
      <c r="X26" s="5"/>
      <c r="Y26" s="26"/>
      <c r="Z26" s="26"/>
      <c r="AA26" s="5"/>
      <c r="AB26" s="5"/>
      <c r="AC26" s="5"/>
      <c r="AD26" s="26"/>
      <c r="AE26" s="26"/>
      <c r="AF26" s="5"/>
      <c r="AG26" s="5"/>
      <c r="AH26" s="26" t="s">
        <v>27</v>
      </c>
      <c r="AI26" s="27"/>
      <c r="AK26" s="5"/>
      <c r="AL26" s="5"/>
      <c r="AM26" s="26"/>
      <c r="AN26" s="26"/>
      <c r="AO26" s="5"/>
      <c r="AP26" s="5"/>
      <c r="AQ26" s="26" t="s">
        <v>27</v>
      </c>
      <c r="AR26" s="27"/>
      <c r="AT26" s="5"/>
      <c r="AU26" s="5"/>
      <c r="AV26" s="5"/>
      <c r="AW26" s="5"/>
      <c r="AX26" s="5"/>
      <c r="AY26" s="26"/>
      <c r="AZ26" s="26"/>
      <c r="BA26" s="5"/>
      <c r="BB26" s="5"/>
      <c r="BC26" s="5"/>
      <c r="BD26" s="5"/>
      <c r="BE26" s="5"/>
      <c r="BF26" s="26"/>
      <c r="BG26" s="26"/>
      <c r="BH26" s="5"/>
      <c r="BI26" s="5"/>
      <c r="BJ26" s="5"/>
      <c r="BK26" s="5"/>
      <c r="BL26" s="5"/>
      <c r="BM26" s="26"/>
      <c r="BN26" s="26"/>
      <c r="BO26" s="5"/>
      <c r="BP26" s="5"/>
      <c r="BQ26" s="5"/>
      <c r="BR26" s="5"/>
      <c r="BS26" s="5"/>
      <c r="BT26" s="26"/>
      <c r="BU26" s="26"/>
      <c r="BV26" s="5"/>
      <c r="BW26" s="5"/>
      <c r="BX26" s="5"/>
      <c r="BY26" s="5"/>
      <c r="BZ26" s="5"/>
      <c r="CA26" s="26"/>
      <c r="CB26" s="26"/>
      <c r="CC26" s="5"/>
      <c r="CD26" s="5"/>
      <c r="CE26" s="5"/>
      <c r="CF26" s="5"/>
      <c r="CG26" s="5"/>
      <c r="CH26" s="26" t="s">
        <v>27</v>
      </c>
      <c r="CI26" s="27"/>
    </row>
    <row r="27" spans="1:87" x14ac:dyDescent="0.2">
      <c r="A27" s="40"/>
      <c r="B27" s="16"/>
      <c r="C27" s="26"/>
      <c r="D27" s="26" t="s">
        <v>27</v>
      </c>
      <c r="E27" s="16"/>
      <c r="F27" s="26" t="s">
        <v>27</v>
      </c>
      <c r="G27" s="26"/>
      <c r="H27" s="5"/>
      <c r="I27" s="26" t="s">
        <v>27</v>
      </c>
      <c r="J27" s="26"/>
      <c r="K27" s="5"/>
      <c r="L27" s="26" t="s">
        <v>27</v>
      </c>
      <c r="M27" s="26"/>
      <c r="O27" s="5"/>
      <c r="P27" s="5"/>
      <c r="Q27" s="5"/>
      <c r="R27" s="5"/>
      <c r="S27" s="26"/>
      <c r="T27" s="26"/>
      <c r="U27" s="5"/>
      <c r="V27" s="5"/>
      <c r="W27" s="5"/>
      <c r="X27" s="5"/>
      <c r="Y27" s="26"/>
      <c r="Z27" s="26"/>
      <c r="AA27" s="5"/>
      <c r="AB27" s="5"/>
      <c r="AC27" s="5"/>
      <c r="AD27" s="26"/>
      <c r="AE27" s="26"/>
      <c r="AF27" s="5"/>
      <c r="AG27" s="5"/>
      <c r="AH27" s="26" t="s">
        <v>27</v>
      </c>
      <c r="AI27" s="27"/>
      <c r="AK27" s="5"/>
      <c r="AL27" s="5"/>
      <c r="AM27" s="26"/>
      <c r="AN27" s="26"/>
      <c r="AO27" s="5"/>
      <c r="AP27" s="5"/>
      <c r="AQ27" s="26" t="s">
        <v>27</v>
      </c>
      <c r="AR27" s="27"/>
      <c r="AT27" s="5"/>
      <c r="AU27" s="5"/>
      <c r="AV27" s="5"/>
      <c r="AW27" s="5"/>
      <c r="AX27" s="5"/>
      <c r="AY27" s="26"/>
      <c r="AZ27" s="26"/>
      <c r="BA27" s="5"/>
      <c r="BB27" s="5"/>
      <c r="BC27" s="5"/>
      <c r="BD27" s="5"/>
      <c r="BE27" s="5"/>
      <c r="BF27" s="26"/>
      <c r="BG27" s="26"/>
      <c r="BH27" s="5"/>
      <c r="BI27" s="5"/>
      <c r="BJ27" s="5"/>
      <c r="BK27" s="5"/>
      <c r="BL27" s="5"/>
      <c r="BM27" s="26"/>
      <c r="BN27" s="26"/>
      <c r="BO27" s="5"/>
      <c r="BP27" s="5"/>
      <c r="BQ27" s="5"/>
      <c r="BR27" s="5"/>
      <c r="BS27" s="5"/>
      <c r="BT27" s="26"/>
      <c r="BU27" s="26"/>
      <c r="BV27" s="5"/>
      <c r="BW27" s="5"/>
      <c r="BX27" s="5"/>
      <c r="BY27" s="5"/>
      <c r="BZ27" s="5"/>
      <c r="CA27" s="26"/>
      <c r="CB27" s="26"/>
      <c r="CC27" s="5"/>
      <c r="CD27" s="5"/>
      <c r="CE27" s="5"/>
      <c r="CF27" s="5"/>
      <c r="CG27" s="5"/>
      <c r="CH27" s="26" t="s">
        <v>27</v>
      </c>
      <c r="CI27" s="27"/>
    </row>
    <row r="28" spans="1:87" x14ac:dyDescent="0.2">
      <c r="A28" s="40"/>
      <c r="B28" s="16"/>
      <c r="C28" s="26"/>
      <c r="D28" s="26" t="s">
        <v>27</v>
      </c>
      <c r="E28" s="16"/>
      <c r="F28" s="26" t="s">
        <v>27</v>
      </c>
      <c r="G28" s="26"/>
      <c r="H28" s="5"/>
      <c r="I28" s="26" t="s">
        <v>27</v>
      </c>
      <c r="J28" s="26"/>
      <c r="K28" s="5"/>
      <c r="L28" s="26" t="s">
        <v>27</v>
      </c>
      <c r="M28" s="26"/>
      <c r="O28" s="5"/>
      <c r="P28" s="5"/>
      <c r="Q28" s="5"/>
      <c r="R28" s="5"/>
      <c r="S28" s="26"/>
      <c r="T28" s="26"/>
      <c r="U28" s="5"/>
      <c r="V28" s="5"/>
      <c r="W28" s="5"/>
      <c r="X28" s="5"/>
      <c r="Y28" s="26"/>
      <c r="Z28" s="26"/>
      <c r="AA28" s="5"/>
      <c r="AB28" s="5"/>
      <c r="AC28" s="5"/>
      <c r="AD28" s="26"/>
      <c r="AE28" s="26"/>
      <c r="AF28" s="5"/>
      <c r="AG28" s="5"/>
      <c r="AH28" s="26" t="s">
        <v>27</v>
      </c>
      <c r="AI28" s="27"/>
      <c r="AK28" s="5"/>
      <c r="AL28" s="5"/>
      <c r="AM28" s="26"/>
      <c r="AN28" s="26"/>
      <c r="AO28" s="5"/>
      <c r="AP28" s="5"/>
      <c r="AQ28" s="26" t="s">
        <v>27</v>
      </c>
      <c r="AR28" s="27"/>
      <c r="AT28" s="5"/>
      <c r="AU28" s="5"/>
      <c r="AV28" s="5"/>
      <c r="AW28" s="5"/>
      <c r="AX28" s="5"/>
      <c r="AY28" s="26"/>
      <c r="AZ28" s="26"/>
      <c r="BA28" s="5"/>
      <c r="BB28" s="5"/>
      <c r="BC28" s="5"/>
      <c r="BD28" s="5"/>
      <c r="BE28" s="5"/>
      <c r="BF28" s="26"/>
      <c r="BG28" s="26"/>
      <c r="BH28" s="5"/>
      <c r="BI28" s="5"/>
      <c r="BJ28" s="5"/>
      <c r="BK28" s="5"/>
      <c r="BL28" s="5"/>
      <c r="BM28" s="26"/>
      <c r="BN28" s="26"/>
      <c r="BO28" s="5"/>
      <c r="BP28" s="5"/>
      <c r="BQ28" s="5"/>
      <c r="BR28" s="5"/>
      <c r="BS28" s="5"/>
      <c r="BT28" s="26"/>
      <c r="BU28" s="26"/>
      <c r="BV28" s="5"/>
      <c r="BW28" s="5"/>
      <c r="BX28" s="5"/>
      <c r="BY28" s="5"/>
      <c r="BZ28" s="5"/>
      <c r="CA28" s="26"/>
      <c r="CB28" s="26"/>
      <c r="CC28" s="5"/>
      <c r="CD28" s="5"/>
      <c r="CE28" s="5"/>
      <c r="CF28" s="5"/>
      <c r="CG28" s="5"/>
      <c r="CH28" s="26" t="s">
        <v>27</v>
      </c>
      <c r="CI28" s="27"/>
    </row>
    <row r="29" spans="1:87" x14ac:dyDescent="0.2">
      <c r="A29" s="40"/>
      <c r="B29" s="16"/>
      <c r="C29" s="26"/>
      <c r="D29" s="26" t="s">
        <v>27</v>
      </c>
      <c r="E29" s="16"/>
      <c r="F29" s="26" t="s">
        <v>27</v>
      </c>
      <c r="G29" s="26"/>
      <c r="H29" s="5"/>
      <c r="I29" s="26" t="s">
        <v>27</v>
      </c>
      <c r="J29" s="26"/>
      <c r="K29" s="5"/>
      <c r="L29" s="26" t="s">
        <v>27</v>
      </c>
      <c r="M29" s="26"/>
      <c r="O29" s="5"/>
      <c r="P29" s="5"/>
      <c r="Q29" s="5"/>
      <c r="R29" s="5"/>
      <c r="S29" s="26"/>
      <c r="T29" s="26"/>
      <c r="U29" s="5"/>
      <c r="V29" s="5"/>
      <c r="W29" s="5"/>
      <c r="X29" s="5"/>
      <c r="Y29" s="26"/>
      <c r="Z29" s="26"/>
      <c r="AA29" s="5"/>
      <c r="AB29" s="5"/>
      <c r="AC29" s="5"/>
      <c r="AD29" s="26"/>
      <c r="AE29" s="26"/>
      <c r="AF29" s="5"/>
      <c r="AG29" s="5"/>
      <c r="AH29" s="26" t="s">
        <v>27</v>
      </c>
      <c r="AI29" s="26"/>
      <c r="AK29" s="5"/>
      <c r="AL29" s="5"/>
      <c r="AM29" s="26"/>
      <c r="AN29" s="26"/>
      <c r="AO29" s="5"/>
      <c r="AP29" s="5"/>
      <c r="AQ29" s="26" t="s">
        <v>27</v>
      </c>
      <c r="AR29" s="26"/>
      <c r="AT29" s="5"/>
      <c r="AU29" s="5"/>
      <c r="AV29" s="5"/>
      <c r="AW29" s="5"/>
      <c r="AX29" s="5"/>
      <c r="AY29" s="26"/>
      <c r="AZ29" s="26"/>
      <c r="BA29" s="5"/>
      <c r="BB29" s="5"/>
      <c r="BC29" s="5"/>
      <c r="BD29" s="5"/>
      <c r="BE29" s="5"/>
      <c r="BF29" s="26"/>
      <c r="BG29" s="26"/>
      <c r="BH29" s="5"/>
      <c r="BI29" s="5"/>
      <c r="BJ29" s="5"/>
      <c r="BK29" s="5"/>
      <c r="BL29" s="5"/>
      <c r="BM29" s="26"/>
      <c r="BN29" s="26"/>
      <c r="BO29" s="5"/>
      <c r="BP29" s="5"/>
      <c r="BQ29" s="5"/>
      <c r="BR29" s="5"/>
      <c r="BS29" s="5"/>
      <c r="BT29" s="26"/>
      <c r="BU29" s="26"/>
      <c r="BV29" s="5"/>
      <c r="BW29" s="5"/>
      <c r="BX29" s="5"/>
      <c r="BY29" s="5"/>
      <c r="BZ29" s="5"/>
      <c r="CA29" s="26"/>
      <c r="CB29" s="26"/>
      <c r="CC29" s="5"/>
      <c r="CD29" s="5"/>
      <c r="CE29" s="5"/>
      <c r="CF29" s="5"/>
      <c r="CG29" s="5"/>
      <c r="CH29" s="26" t="s">
        <v>27</v>
      </c>
      <c r="CI29" s="27"/>
    </row>
    <row r="30" spans="1:87" x14ac:dyDescent="0.2">
      <c r="A30" s="40"/>
      <c r="B30" s="16"/>
      <c r="C30" s="26"/>
      <c r="D30" s="26" t="s">
        <v>27</v>
      </c>
      <c r="E30" s="16"/>
      <c r="F30" s="26" t="s">
        <v>27</v>
      </c>
      <c r="G30" s="26"/>
      <c r="H30" s="5"/>
      <c r="I30" s="26" t="s">
        <v>27</v>
      </c>
      <c r="J30" s="26"/>
      <c r="K30" s="5"/>
      <c r="L30" s="26" t="s">
        <v>27</v>
      </c>
      <c r="M30" s="26"/>
      <c r="O30" s="5"/>
      <c r="P30" s="5"/>
      <c r="Q30" s="5">
        <v>0.2</v>
      </c>
      <c r="R30" s="5"/>
      <c r="S30" s="26">
        <v>6</v>
      </c>
      <c r="T30" s="26" t="s">
        <v>27</v>
      </c>
      <c r="U30" s="5"/>
      <c r="V30" s="5"/>
      <c r="W30" s="5">
        <v>0.2</v>
      </c>
      <c r="X30" s="5"/>
      <c r="Y30" s="26" t="s">
        <v>27</v>
      </c>
      <c r="Z30" s="26">
        <v>6</v>
      </c>
      <c r="AA30" s="5"/>
      <c r="AB30" s="5">
        <v>0.2</v>
      </c>
      <c r="AC30" s="5"/>
      <c r="AD30" s="26" t="s">
        <v>27</v>
      </c>
      <c r="AE30" s="26">
        <v>6</v>
      </c>
      <c r="AF30" s="5">
        <v>0.2</v>
      </c>
      <c r="AG30" s="5"/>
      <c r="AH30" s="26" t="s">
        <v>27</v>
      </c>
      <c r="AI30" s="26">
        <v>6</v>
      </c>
      <c r="AK30" s="5"/>
      <c r="AL30" s="5"/>
      <c r="AM30" s="26"/>
      <c r="AN30" s="26"/>
      <c r="AO30" s="5"/>
      <c r="AP30" s="5"/>
      <c r="AQ30" s="26" t="s">
        <v>27</v>
      </c>
      <c r="AR30" s="26"/>
      <c r="AT30" s="5"/>
      <c r="AU30" s="5"/>
      <c r="AV30" s="5"/>
      <c r="AW30" s="5"/>
      <c r="AX30" s="5"/>
      <c r="AY30" s="26"/>
      <c r="AZ30" s="26"/>
      <c r="BA30" s="5"/>
      <c r="BB30" s="5"/>
      <c r="BC30" s="5"/>
      <c r="BD30" s="5"/>
      <c r="BE30" s="5"/>
      <c r="BF30" s="26"/>
      <c r="BG30" s="26"/>
      <c r="BH30" s="5"/>
      <c r="BI30" s="5"/>
      <c r="BJ30" s="5"/>
      <c r="BK30" s="5"/>
      <c r="BL30" s="5"/>
      <c r="BM30" s="26"/>
      <c r="BN30" s="26"/>
      <c r="BO30" s="5"/>
      <c r="BP30" s="5"/>
      <c r="BQ30" s="5"/>
      <c r="BR30" s="5"/>
      <c r="BS30" s="5"/>
      <c r="BT30" s="26"/>
      <c r="BU30" s="26"/>
      <c r="BV30" s="5"/>
      <c r="BW30" s="5"/>
      <c r="BX30" s="5"/>
      <c r="BY30" s="5"/>
      <c r="BZ30" s="5"/>
      <c r="CA30" s="26"/>
      <c r="CB30" s="26"/>
      <c r="CC30" s="5"/>
      <c r="CD30" s="5"/>
      <c r="CE30" s="5"/>
      <c r="CF30" s="5"/>
      <c r="CG30" s="5"/>
      <c r="CH30" s="26" t="s">
        <v>27</v>
      </c>
      <c r="CI30" s="27"/>
    </row>
    <row r="31" spans="1:87" x14ac:dyDescent="0.2">
      <c r="A31" s="40"/>
      <c r="B31" s="16"/>
      <c r="C31" s="26"/>
      <c r="D31" s="26" t="s">
        <v>27</v>
      </c>
      <c r="E31" s="16"/>
      <c r="F31" s="26" t="s">
        <v>27</v>
      </c>
      <c r="G31" s="26"/>
      <c r="H31" s="5"/>
      <c r="I31" s="26" t="s">
        <v>27</v>
      </c>
      <c r="J31" s="26"/>
      <c r="K31" s="5"/>
      <c r="L31" s="26" t="s">
        <v>27</v>
      </c>
      <c r="M31" s="26"/>
      <c r="O31" s="5"/>
      <c r="P31" s="5"/>
      <c r="Q31" s="5">
        <v>0.3</v>
      </c>
      <c r="R31" s="5"/>
      <c r="S31" s="26">
        <v>6</v>
      </c>
      <c r="T31" s="26" t="s">
        <v>27</v>
      </c>
      <c r="U31" s="5"/>
      <c r="V31" s="5"/>
      <c r="W31" s="5">
        <v>0.3</v>
      </c>
      <c r="X31" s="5"/>
      <c r="Y31" s="26" t="s">
        <v>27</v>
      </c>
      <c r="Z31" s="26">
        <v>6</v>
      </c>
      <c r="AA31" s="5"/>
      <c r="AB31" s="5">
        <v>0.3</v>
      </c>
      <c r="AC31" s="5"/>
      <c r="AD31" s="26" t="s">
        <v>27</v>
      </c>
      <c r="AE31" s="26">
        <v>6</v>
      </c>
      <c r="AF31" s="5">
        <v>0.3</v>
      </c>
      <c r="AG31" s="5"/>
      <c r="AH31" s="26" t="s">
        <v>27</v>
      </c>
      <c r="AI31" s="26">
        <v>6</v>
      </c>
      <c r="AK31" s="5"/>
      <c r="AL31" s="5"/>
      <c r="AM31" s="26"/>
      <c r="AN31" s="26"/>
      <c r="AO31" s="5"/>
      <c r="AP31" s="5"/>
      <c r="AQ31" s="26" t="s">
        <v>27</v>
      </c>
      <c r="AR31" s="26"/>
      <c r="AT31" s="5"/>
      <c r="AU31" s="5"/>
      <c r="AV31" s="5"/>
      <c r="AW31" s="5"/>
      <c r="AX31" s="5"/>
      <c r="AY31" s="26"/>
      <c r="AZ31" s="26"/>
      <c r="BA31" s="5"/>
      <c r="BB31" s="5"/>
      <c r="BC31" s="5"/>
      <c r="BD31" s="5"/>
      <c r="BE31" s="5"/>
      <c r="BF31" s="26"/>
      <c r="BG31" s="26"/>
      <c r="BH31" s="5"/>
      <c r="BI31" s="5"/>
      <c r="BJ31" s="5"/>
      <c r="BK31" s="5"/>
      <c r="BL31" s="5"/>
      <c r="BM31" s="26"/>
      <c r="BN31" s="26"/>
      <c r="BO31" s="5"/>
      <c r="BP31" s="5"/>
      <c r="BQ31" s="5"/>
      <c r="BR31" s="5"/>
      <c r="BS31" s="5"/>
      <c r="BT31" s="26"/>
      <c r="BU31" s="26"/>
      <c r="BV31" s="5"/>
      <c r="BW31" s="5"/>
      <c r="BX31" s="5"/>
      <c r="BY31" s="5"/>
      <c r="BZ31" s="5"/>
      <c r="CA31" s="26"/>
      <c r="CB31" s="26"/>
      <c r="CC31" s="5"/>
      <c r="CD31" s="5"/>
      <c r="CE31" s="5"/>
      <c r="CF31" s="5"/>
      <c r="CG31" s="5"/>
      <c r="CH31" s="26" t="s">
        <v>27</v>
      </c>
      <c r="CI31" s="27"/>
    </row>
    <row r="32" spans="1:87" x14ac:dyDescent="0.2">
      <c r="A32" s="40"/>
      <c r="B32" s="16"/>
      <c r="C32" s="26"/>
      <c r="D32" s="26" t="s">
        <v>27</v>
      </c>
      <c r="E32" s="16"/>
      <c r="F32" s="26" t="s">
        <v>27</v>
      </c>
      <c r="G32" s="26"/>
      <c r="H32" s="5"/>
      <c r="I32" s="26" t="s">
        <v>27</v>
      </c>
      <c r="J32" s="26"/>
      <c r="K32" s="5"/>
      <c r="L32" s="26" t="s">
        <v>27</v>
      </c>
      <c r="M32" s="26"/>
      <c r="O32" s="5"/>
      <c r="P32" s="5">
        <v>0.5</v>
      </c>
      <c r="Q32" s="5">
        <v>0.5</v>
      </c>
      <c r="R32" s="5"/>
      <c r="S32" s="26">
        <v>6</v>
      </c>
      <c r="T32" s="26" t="s">
        <v>27</v>
      </c>
      <c r="U32" s="5"/>
      <c r="V32" s="5">
        <v>0.5</v>
      </c>
      <c r="W32" s="5">
        <v>0.5</v>
      </c>
      <c r="X32" s="5"/>
      <c r="Y32" s="26" t="s">
        <v>27</v>
      </c>
      <c r="Z32" s="26">
        <v>6</v>
      </c>
      <c r="AA32" s="5">
        <v>0.5</v>
      </c>
      <c r="AB32" s="5">
        <v>0.5</v>
      </c>
      <c r="AC32" s="5"/>
      <c r="AD32" s="26" t="s">
        <v>27</v>
      </c>
      <c r="AE32" s="26">
        <v>6</v>
      </c>
      <c r="AF32" s="5">
        <v>0.5</v>
      </c>
      <c r="AG32" s="5"/>
      <c r="AH32" s="26" t="s">
        <v>27</v>
      </c>
      <c r="AI32" s="26">
        <v>6</v>
      </c>
      <c r="AK32" s="5"/>
      <c r="AL32" s="5"/>
      <c r="AM32" s="26"/>
      <c r="AN32" s="26"/>
      <c r="AO32" s="5"/>
      <c r="AP32" s="5"/>
      <c r="AQ32" s="26" t="s">
        <v>27</v>
      </c>
      <c r="AR32" s="26"/>
      <c r="AT32" s="5"/>
      <c r="AU32" s="5">
        <v>0.5</v>
      </c>
      <c r="AV32" s="5">
        <v>0.5</v>
      </c>
      <c r="AW32" s="5">
        <v>0.5</v>
      </c>
      <c r="AX32" s="5"/>
      <c r="AY32" s="26">
        <v>10</v>
      </c>
      <c r="AZ32" s="26" t="s">
        <v>27</v>
      </c>
      <c r="BA32" s="5"/>
      <c r="BB32" s="5">
        <v>0.5</v>
      </c>
      <c r="BC32" s="5">
        <v>0.5</v>
      </c>
      <c r="BD32" s="5">
        <v>0.5</v>
      </c>
      <c r="BE32" s="5"/>
      <c r="BF32" s="26" t="s">
        <v>27</v>
      </c>
      <c r="BG32" s="26">
        <v>10</v>
      </c>
      <c r="BH32" s="5"/>
      <c r="BI32" s="5">
        <v>0.5</v>
      </c>
      <c r="BJ32" s="5">
        <v>0.5</v>
      </c>
      <c r="BK32" s="5">
        <v>0.5</v>
      </c>
      <c r="BL32" s="5"/>
      <c r="BM32" s="26" t="s">
        <v>27</v>
      </c>
      <c r="BN32" s="26">
        <v>10</v>
      </c>
      <c r="BO32" s="5"/>
      <c r="BP32" s="5">
        <v>0.5</v>
      </c>
      <c r="BQ32" s="5">
        <v>0.5</v>
      </c>
      <c r="BR32" s="5">
        <v>0.5</v>
      </c>
      <c r="BS32" s="5"/>
      <c r="BT32" s="26" t="s">
        <v>27</v>
      </c>
      <c r="BU32" s="26">
        <v>10</v>
      </c>
      <c r="BV32" s="5"/>
      <c r="BW32" s="5">
        <v>0.5</v>
      </c>
      <c r="BX32" s="5">
        <v>0.5</v>
      </c>
      <c r="BY32" s="5">
        <v>0.5</v>
      </c>
      <c r="BZ32" s="5"/>
      <c r="CA32" s="26">
        <v>10</v>
      </c>
      <c r="CB32" s="26" t="s">
        <v>27</v>
      </c>
      <c r="CC32" s="5"/>
      <c r="CD32" s="5">
        <v>0.5</v>
      </c>
      <c r="CE32" s="5">
        <v>0.5</v>
      </c>
      <c r="CF32" s="5">
        <v>0.5</v>
      </c>
      <c r="CG32" s="5"/>
      <c r="CH32" s="26" t="s">
        <v>27</v>
      </c>
      <c r="CI32" s="26">
        <v>10</v>
      </c>
    </row>
    <row r="33" spans="1:87" x14ac:dyDescent="0.2">
      <c r="A33" s="40"/>
      <c r="B33" s="16"/>
      <c r="C33" s="26"/>
      <c r="D33" s="26" t="s">
        <v>27</v>
      </c>
      <c r="E33" s="16"/>
      <c r="F33" s="26" t="s">
        <v>27</v>
      </c>
      <c r="G33" s="26"/>
      <c r="H33" s="5"/>
      <c r="I33" s="26" t="s">
        <v>27</v>
      </c>
      <c r="J33" s="26"/>
      <c r="K33" s="5"/>
      <c r="L33" s="26" t="s">
        <v>27</v>
      </c>
      <c r="M33" s="26"/>
      <c r="O33" s="5"/>
      <c r="P33" s="5">
        <v>1</v>
      </c>
      <c r="Q33" s="5">
        <v>0.75</v>
      </c>
      <c r="R33" s="5">
        <v>0.5</v>
      </c>
      <c r="S33" s="26">
        <v>6</v>
      </c>
      <c r="T33" s="26" t="s">
        <v>27</v>
      </c>
      <c r="U33" s="5"/>
      <c r="V33" s="5">
        <v>1</v>
      </c>
      <c r="W33" s="5">
        <v>0.75</v>
      </c>
      <c r="X33" s="5">
        <v>0.5</v>
      </c>
      <c r="Y33" s="26" t="s">
        <v>27</v>
      </c>
      <c r="Z33" s="26">
        <v>6</v>
      </c>
      <c r="AA33" s="5">
        <v>1</v>
      </c>
      <c r="AB33" s="5">
        <v>0.75</v>
      </c>
      <c r="AC33" s="5">
        <v>0.5</v>
      </c>
      <c r="AD33" s="26" t="s">
        <v>27</v>
      </c>
      <c r="AE33" s="26">
        <v>6</v>
      </c>
      <c r="AF33" s="5">
        <v>0.75</v>
      </c>
      <c r="AG33" s="5">
        <v>0.5</v>
      </c>
      <c r="AH33" s="26" t="s">
        <v>27</v>
      </c>
      <c r="AI33" s="26">
        <v>6</v>
      </c>
      <c r="AK33" s="5"/>
      <c r="AL33" s="5"/>
      <c r="AM33" s="26"/>
      <c r="AN33" s="26"/>
      <c r="AO33" s="5"/>
      <c r="AP33" s="5"/>
      <c r="AQ33" s="26" t="s">
        <v>27</v>
      </c>
      <c r="AR33" s="26"/>
      <c r="AT33" s="5"/>
      <c r="AU33" s="5">
        <v>1</v>
      </c>
      <c r="AV33" s="5">
        <v>1</v>
      </c>
      <c r="AW33" s="5">
        <v>1</v>
      </c>
      <c r="AX33" s="5">
        <v>0.5</v>
      </c>
      <c r="AY33" s="26">
        <v>10</v>
      </c>
      <c r="AZ33" s="26" t="s">
        <v>27</v>
      </c>
      <c r="BA33" s="5"/>
      <c r="BB33" s="5">
        <v>1</v>
      </c>
      <c r="BC33" s="5">
        <v>1</v>
      </c>
      <c r="BD33" s="5">
        <v>1</v>
      </c>
      <c r="BE33" s="5">
        <v>0.5</v>
      </c>
      <c r="BF33" s="26" t="s">
        <v>27</v>
      </c>
      <c r="BG33" s="26">
        <v>10</v>
      </c>
      <c r="BH33" s="5"/>
      <c r="BI33" s="5">
        <v>1</v>
      </c>
      <c r="BJ33" s="5">
        <v>1</v>
      </c>
      <c r="BK33" s="5">
        <v>1</v>
      </c>
      <c r="BL33" s="5">
        <v>0.5</v>
      </c>
      <c r="BM33" s="26" t="s">
        <v>27</v>
      </c>
      <c r="BN33" s="26">
        <v>10</v>
      </c>
      <c r="BO33" s="5"/>
      <c r="BP33" s="5">
        <v>1</v>
      </c>
      <c r="BQ33" s="5">
        <v>1</v>
      </c>
      <c r="BR33" s="5">
        <v>1</v>
      </c>
      <c r="BS33" s="5">
        <v>0.5</v>
      </c>
      <c r="BT33" s="26" t="s">
        <v>27</v>
      </c>
      <c r="BU33" s="26">
        <v>10</v>
      </c>
      <c r="BV33" s="5"/>
      <c r="BW33" s="5">
        <v>1</v>
      </c>
      <c r="BX33" s="5">
        <v>1</v>
      </c>
      <c r="BY33" s="5">
        <v>1</v>
      </c>
      <c r="BZ33" s="5">
        <v>0.5</v>
      </c>
      <c r="CA33" s="26">
        <v>10</v>
      </c>
      <c r="CB33" s="26" t="s">
        <v>27</v>
      </c>
      <c r="CC33" s="5"/>
      <c r="CD33" s="5">
        <v>1</v>
      </c>
      <c r="CE33" s="5">
        <v>1</v>
      </c>
      <c r="CF33" s="5">
        <v>1</v>
      </c>
      <c r="CG33" s="5">
        <v>0.5</v>
      </c>
      <c r="CH33" s="26" t="s">
        <v>27</v>
      </c>
      <c r="CI33" s="26">
        <v>10</v>
      </c>
    </row>
    <row r="34" spans="1:87" x14ac:dyDescent="0.2">
      <c r="A34" s="40"/>
      <c r="B34" s="16"/>
      <c r="C34" s="26"/>
      <c r="D34" s="26" t="s">
        <v>27</v>
      </c>
      <c r="E34" s="16"/>
      <c r="F34" s="26" t="s">
        <v>27</v>
      </c>
      <c r="G34" s="26"/>
      <c r="H34" s="5"/>
      <c r="I34" s="26" t="s">
        <v>27</v>
      </c>
      <c r="J34" s="26"/>
      <c r="K34" s="5"/>
      <c r="L34" s="26" t="s">
        <v>27</v>
      </c>
      <c r="M34" s="26"/>
      <c r="O34" s="5"/>
      <c r="P34" s="5">
        <v>1.6</v>
      </c>
      <c r="Q34" s="5">
        <v>1</v>
      </c>
      <c r="R34" s="5">
        <v>1</v>
      </c>
      <c r="S34" s="26">
        <v>6</v>
      </c>
      <c r="T34" s="26" t="s">
        <v>27</v>
      </c>
      <c r="U34" s="5"/>
      <c r="V34" s="5">
        <v>1.6</v>
      </c>
      <c r="W34" s="5">
        <v>1</v>
      </c>
      <c r="X34" s="5">
        <v>1</v>
      </c>
      <c r="Y34" s="26" t="s">
        <v>27</v>
      </c>
      <c r="Z34" s="26">
        <v>6</v>
      </c>
      <c r="AA34" s="5">
        <v>1.6</v>
      </c>
      <c r="AB34" s="5">
        <v>1</v>
      </c>
      <c r="AC34" s="5">
        <v>1</v>
      </c>
      <c r="AD34" s="26" t="s">
        <v>27</v>
      </c>
      <c r="AE34" s="26">
        <v>6</v>
      </c>
      <c r="AF34" s="5">
        <v>1</v>
      </c>
      <c r="AG34" s="5">
        <v>1</v>
      </c>
      <c r="AH34" s="26" t="s">
        <v>27</v>
      </c>
      <c r="AI34" s="26">
        <v>6</v>
      </c>
      <c r="AK34" s="5"/>
      <c r="AL34" s="5"/>
      <c r="AM34" s="26"/>
      <c r="AN34" s="26"/>
      <c r="AO34" s="5"/>
      <c r="AP34" s="5"/>
      <c r="AQ34" s="26" t="s">
        <v>27</v>
      </c>
      <c r="AR34" s="26"/>
      <c r="AT34" s="5"/>
      <c r="AU34" s="5">
        <v>1.6</v>
      </c>
      <c r="AV34" s="5">
        <v>1.6</v>
      </c>
      <c r="AW34" s="5">
        <v>1.6</v>
      </c>
      <c r="AX34" s="5">
        <v>1</v>
      </c>
      <c r="AY34" s="26">
        <v>10</v>
      </c>
      <c r="AZ34" s="26" t="s">
        <v>27</v>
      </c>
      <c r="BA34" s="5"/>
      <c r="BB34" s="5">
        <v>1.6</v>
      </c>
      <c r="BC34" s="5">
        <v>1.6</v>
      </c>
      <c r="BD34" s="5">
        <v>1.6</v>
      </c>
      <c r="BE34" s="5">
        <v>1</v>
      </c>
      <c r="BF34" s="26" t="s">
        <v>27</v>
      </c>
      <c r="BG34" s="26">
        <v>10</v>
      </c>
      <c r="BH34" s="5"/>
      <c r="BI34" s="5">
        <v>1.6</v>
      </c>
      <c r="BJ34" s="5">
        <v>1.6</v>
      </c>
      <c r="BK34" s="5">
        <v>1.6</v>
      </c>
      <c r="BL34" s="5">
        <v>1</v>
      </c>
      <c r="BM34" s="26" t="s">
        <v>27</v>
      </c>
      <c r="BN34" s="26">
        <v>10</v>
      </c>
      <c r="BO34" s="5"/>
      <c r="BP34" s="5">
        <v>1.6</v>
      </c>
      <c r="BQ34" s="5">
        <v>1.6</v>
      </c>
      <c r="BR34" s="5">
        <v>1.6</v>
      </c>
      <c r="BS34" s="5">
        <v>1</v>
      </c>
      <c r="BT34" s="26" t="s">
        <v>27</v>
      </c>
      <c r="BU34" s="26">
        <v>10</v>
      </c>
      <c r="BV34" s="5"/>
      <c r="BW34" s="5">
        <v>1.6</v>
      </c>
      <c r="BX34" s="5">
        <v>1.6</v>
      </c>
      <c r="BY34" s="5">
        <v>1.6</v>
      </c>
      <c r="BZ34" s="5">
        <v>1</v>
      </c>
      <c r="CA34" s="26">
        <v>10</v>
      </c>
      <c r="CB34" s="26" t="s">
        <v>27</v>
      </c>
      <c r="CC34" s="5"/>
      <c r="CD34" s="5">
        <v>1.6</v>
      </c>
      <c r="CE34" s="5">
        <v>1.6</v>
      </c>
      <c r="CF34" s="5">
        <v>1.6</v>
      </c>
      <c r="CG34" s="5">
        <v>1</v>
      </c>
      <c r="CH34" s="26" t="s">
        <v>27</v>
      </c>
      <c r="CI34" s="26">
        <v>10</v>
      </c>
    </row>
    <row r="35" spans="1:87" x14ac:dyDescent="0.2">
      <c r="A35" s="40"/>
      <c r="B35" s="16"/>
      <c r="C35" s="26"/>
      <c r="D35" s="26" t="s">
        <v>27</v>
      </c>
      <c r="E35" s="16"/>
      <c r="F35" s="26" t="s">
        <v>27</v>
      </c>
      <c r="G35" s="26"/>
      <c r="H35" s="5"/>
      <c r="I35" s="26" t="s">
        <v>27</v>
      </c>
      <c r="J35" s="26"/>
      <c r="K35" s="5"/>
      <c r="L35" s="26" t="s">
        <v>27</v>
      </c>
      <c r="M35" s="26"/>
      <c r="O35" s="5"/>
      <c r="P35" s="5">
        <v>2</v>
      </c>
      <c r="Q35" s="5">
        <v>1.6</v>
      </c>
      <c r="R35" s="5">
        <v>1.6</v>
      </c>
      <c r="S35" s="26">
        <v>6</v>
      </c>
      <c r="T35" s="26" t="s">
        <v>27</v>
      </c>
      <c r="U35" s="5"/>
      <c r="V35" s="5">
        <v>2</v>
      </c>
      <c r="W35" s="5">
        <v>1.6</v>
      </c>
      <c r="X35" s="5">
        <v>1.6</v>
      </c>
      <c r="Y35" s="26" t="s">
        <v>27</v>
      </c>
      <c r="Z35" s="26">
        <v>6</v>
      </c>
      <c r="AA35" s="5">
        <v>2</v>
      </c>
      <c r="AB35" s="5">
        <v>1.6</v>
      </c>
      <c r="AC35" s="5">
        <v>1.6</v>
      </c>
      <c r="AD35" s="26" t="s">
        <v>27</v>
      </c>
      <c r="AE35" s="26">
        <v>6</v>
      </c>
      <c r="AF35" s="5">
        <v>1.6</v>
      </c>
      <c r="AG35" s="5">
        <v>1.6</v>
      </c>
      <c r="AH35" s="26" t="s">
        <v>27</v>
      </c>
      <c r="AI35" s="26">
        <v>6</v>
      </c>
      <c r="AK35" s="5"/>
      <c r="AL35" s="5"/>
      <c r="AM35" s="26"/>
      <c r="AN35" s="26"/>
      <c r="AO35" s="5"/>
      <c r="AP35" s="5"/>
      <c r="AQ35" s="26" t="s">
        <v>27</v>
      </c>
      <c r="AR35" s="26"/>
      <c r="AT35" s="5"/>
      <c r="AU35" s="5">
        <v>2</v>
      </c>
      <c r="AV35" s="5">
        <v>2</v>
      </c>
      <c r="AW35" s="5">
        <v>2</v>
      </c>
      <c r="AX35" s="5">
        <v>1.6</v>
      </c>
      <c r="AY35" s="26">
        <v>10</v>
      </c>
      <c r="AZ35" s="26" t="s">
        <v>27</v>
      </c>
      <c r="BA35" s="5"/>
      <c r="BB35" s="5">
        <v>2</v>
      </c>
      <c r="BC35" s="5">
        <v>2</v>
      </c>
      <c r="BD35" s="5">
        <v>2</v>
      </c>
      <c r="BE35" s="5">
        <v>1.6</v>
      </c>
      <c r="BF35" s="26" t="s">
        <v>27</v>
      </c>
      <c r="BG35" s="26">
        <v>10</v>
      </c>
      <c r="BH35" s="5"/>
      <c r="BI35" s="5">
        <v>2</v>
      </c>
      <c r="BJ35" s="5">
        <v>2</v>
      </c>
      <c r="BK35" s="5">
        <v>2</v>
      </c>
      <c r="BL35" s="5">
        <v>1.6</v>
      </c>
      <c r="BM35" s="26" t="s">
        <v>27</v>
      </c>
      <c r="BN35" s="26">
        <v>10</v>
      </c>
      <c r="BO35" s="5"/>
      <c r="BP35" s="5">
        <v>2</v>
      </c>
      <c r="BQ35" s="5">
        <v>2</v>
      </c>
      <c r="BR35" s="5">
        <v>2</v>
      </c>
      <c r="BS35" s="5">
        <v>1.6</v>
      </c>
      <c r="BT35" s="26" t="s">
        <v>27</v>
      </c>
      <c r="BU35" s="26">
        <v>10</v>
      </c>
      <c r="BV35" s="5"/>
      <c r="BW35" s="5">
        <v>2</v>
      </c>
      <c r="BX35" s="5">
        <v>2</v>
      </c>
      <c r="BY35" s="5">
        <v>2</v>
      </c>
      <c r="BZ35" s="5">
        <v>1.6</v>
      </c>
      <c r="CA35" s="26">
        <v>10</v>
      </c>
      <c r="CB35" s="26" t="s">
        <v>27</v>
      </c>
      <c r="CC35" s="5"/>
      <c r="CD35" s="5">
        <v>2</v>
      </c>
      <c r="CE35" s="5">
        <v>2</v>
      </c>
      <c r="CF35" s="5">
        <v>2</v>
      </c>
      <c r="CG35" s="5">
        <v>1.6</v>
      </c>
      <c r="CH35" s="26" t="s">
        <v>27</v>
      </c>
      <c r="CI35" s="26">
        <v>10</v>
      </c>
    </row>
    <row r="36" spans="1:87" x14ac:dyDescent="0.2">
      <c r="A36" s="40"/>
      <c r="B36" s="16"/>
      <c r="C36" s="26"/>
      <c r="D36" s="26" t="s">
        <v>27</v>
      </c>
      <c r="E36" s="16"/>
      <c r="F36" s="26" t="s">
        <v>27</v>
      </c>
      <c r="G36" s="26"/>
      <c r="H36" s="5"/>
      <c r="I36" s="26" t="s">
        <v>27</v>
      </c>
      <c r="J36" s="26"/>
      <c r="K36" s="5"/>
      <c r="L36" s="26" t="s">
        <v>27</v>
      </c>
      <c r="M36" s="26"/>
      <c r="O36" s="5"/>
      <c r="P36" s="5">
        <v>3</v>
      </c>
      <c r="Q36" s="5">
        <v>2</v>
      </c>
      <c r="R36" s="5">
        <v>2</v>
      </c>
      <c r="S36" s="26">
        <v>6</v>
      </c>
      <c r="T36" s="26" t="s">
        <v>27</v>
      </c>
      <c r="U36" s="5"/>
      <c r="V36" s="5">
        <v>3</v>
      </c>
      <c r="W36" s="5">
        <v>2</v>
      </c>
      <c r="X36" s="5">
        <v>2</v>
      </c>
      <c r="Y36" s="26" t="s">
        <v>27</v>
      </c>
      <c r="Z36" s="26">
        <v>6</v>
      </c>
      <c r="AA36" s="5">
        <v>3</v>
      </c>
      <c r="AB36" s="5">
        <v>2</v>
      </c>
      <c r="AC36" s="5">
        <v>2</v>
      </c>
      <c r="AD36" s="26" t="s">
        <v>27</v>
      </c>
      <c r="AE36" s="26">
        <v>6</v>
      </c>
      <c r="AF36" s="5">
        <v>2</v>
      </c>
      <c r="AG36" s="5">
        <v>2</v>
      </c>
      <c r="AH36" s="26" t="s">
        <v>27</v>
      </c>
      <c r="AI36" s="26">
        <v>6</v>
      </c>
      <c r="AK36" s="5"/>
      <c r="AL36" s="5"/>
      <c r="AM36" s="26"/>
      <c r="AN36" s="26"/>
      <c r="AO36" s="5"/>
      <c r="AP36" s="5"/>
      <c r="AQ36" s="26" t="s">
        <v>27</v>
      </c>
      <c r="AR36" s="26"/>
      <c r="AT36" s="5"/>
      <c r="AU36" s="5">
        <v>3</v>
      </c>
      <c r="AV36" s="5">
        <v>3</v>
      </c>
      <c r="AW36" s="5">
        <v>3</v>
      </c>
      <c r="AX36" s="5">
        <v>2</v>
      </c>
      <c r="AY36" s="26">
        <v>10</v>
      </c>
      <c r="AZ36" s="26" t="s">
        <v>27</v>
      </c>
      <c r="BA36" s="5"/>
      <c r="BB36" s="5">
        <v>3</v>
      </c>
      <c r="BC36" s="5">
        <v>3</v>
      </c>
      <c r="BD36" s="5">
        <v>3</v>
      </c>
      <c r="BE36" s="5">
        <v>2</v>
      </c>
      <c r="BF36" s="26" t="s">
        <v>27</v>
      </c>
      <c r="BG36" s="26">
        <v>10</v>
      </c>
      <c r="BH36" s="5"/>
      <c r="BI36" s="5">
        <v>3</v>
      </c>
      <c r="BJ36" s="5">
        <v>3</v>
      </c>
      <c r="BK36" s="5">
        <v>3</v>
      </c>
      <c r="BL36" s="5">
        <v>2</v>
      </c>
      <c r="BM36" s="26" t="s">
        <v>27</v>
      </c>
      <c r="BN36" s="26">
        <v>10</v>
      </c>
      <c r="BO36" s="5"/>
      <c r="BP36" s="5">
        <v>3</v>
      </c>
      <c r="BQ36" s="5">
        <v>3</v>
      </c>
      <c r="BR36" s="5">
        <v>3</v>
      </c>
      <c r="BS36" s="5">
        <v>2</v>
      </c>
      <c r="BT36" s="26" t="s">
        <v>27</v>
      </c>
      <c r="BU36" s="26">
        <v>10</v>
      </c>
      <c r="BV36" s="5"/>
      <c r="BW36" s="5">
        <v>3</v>
      </c>
      <c r="BX36" s="5">
        <v>3</v>
      </c>
      <c r="BY36" s="5">
        <v>3</v>
      </c>
      <c r="BZ36" s="5">
        <v>2</v>
      </c>
      <c r="CA36" s="26">
        <v>10</v>
      </c>
      <c r="CB36" s="26" t="s">
        <v>27</v>
      </c>
      <c r="CC36" s="5"/>
      <c r="CD36" s="5">
        <v>3</v>
      </c>
      <c r="CE36" s="5">
        <v>3</v>
      </c>
      <c r="CF36" s="5">
        <v>3</v>
      </c>
      <c r="CG36" s="5">
        <v>2</v>
      </c>
      <c r="CH36" s="26" t="s">
        <v>27</v>
      </c>
      <c r="CI36" s="26">
        <v>10</v>
      </c>
    </row>
    <row r="37" spans="1:87" x14ac:dyDescent="0.2">
      <c r="A37" s="40"/>
      <c r="B37" s="16"/>
      <c r="C37" s="26"/>
      <c r="D37" s="26" t="s">
        <v>27</v>
      </c>
      <c r="E37" s="16"/>
      <c r="F37" s="26" t="s">
        <v>27</v>
      </c>
      <c r="G37" s="26"/>
      <c r="H37" s="5"/>
      <c r="I37" s="26" t="s">
        <v>27</v>
      </c>
      <c r="J37" s="26"/>
      <c r="K37" s="5"/>
      <c r="L37" s="26" t="s">
        <v>27</v>
      </c>
      <c r="M37" s="26"/>
      <c r="O37" s="5"/>
      <c r="P37" s="5">
        <v>4</v>
      </c>
      <c r="Q37" s="5">
        <v>3</v>
      </c>
      <c r="R37" s="5">
        <v>3</v>
      </c>
      <c r="S37" s="26">
        <v>6</v>
      </c>
      <c r="T37" s="26" t="s">
        <v>27</v>
      </c>
      <c r="U37" s="5"/>
      <c r="V37" s="5">
        <v>4</v>
      </c>
      <c r="W37" s="5">
        <v>3</v>
      </c>
      <c r="X37" s="5">
        <v>3</v>
      </c>
      <c r="Y37" s="26" t="s">
        <v>27</v>
      </c>
      <c r="Z37" s="26">
        <v>6</v>
      </c>
      <c r="AA37" s="5">
        <v>4</v>
      </c>
      <c r="AB37" s="5">
        <v>3</v>
      </c>
      <c r="AC37" s="5">
        <v>3</v>
      </c>
      <c r="AD37" s="26" t="s">
        <v>27</v>
      </c>
      <c r="AE37" s="26">
        <v>6</v>
      </c>
      <c r="AF37" s="5">
        <v>3</v>
      </c>
      <c r="AG37" s="5">
        <v>3</v>
      </c>
      <c r="AH37" s="26" t="s">
        <v>27</v>
      </c>
      <c r="AI37" s="26">
        <v>6</v>
      </c>
      <c r="AK37" s="5"/>
      <c r="AL37" s="5"/>
      <c r="AM37" s="26"/>
      <c r="AN37" s="26"/>
      <c r="AO37" s="5"/>
      <c r="AP37" s="5"/>
      <c r="AQ37" s="26" t="s">
        <v>27</v>
      </c>
      <c r="AR37" s="26"/>
      <c r="AT37" s="5"/>
      <c r="AU37" s="5">
        <v>4</v>
      </c>
      <c r="AV37" s="5">
        <v>4</v>
      </c>
      <c r="AW37" s="5">
        <v>4</v>
      </c>
      <c r="AX37" s="5">
        <v>3</v>
      </c>
      <c r="AY37" s="26">
        <v>10</v>
      </c>
      <c r="AZ37" s="26" t="s">
        <v>27</v>
      </c>
      <c r="BA37" s="5"/>
      <c r="BB37" s="5">
        <v>4</v>
      </c>
      <c r="BC37" s="5">
        <v>4</v>
      </c>
      <c r="BD37" s="5">
        <v>4</v>
      </c>
      <c r="BE37" s="5">
        <v>3</v>
      </c>
      <c r="BF37" s="26" t="s">
        <v>27</v>
      </c>
      <c r="BG37" s="26">
        <v>10</v>
      </c>
      <c r="BH37" s="5"/>
      <c r="BI37" s="5">
        <v>4</v>
      </c>
      <c r="BJ37" s="5">
        <v>4</v>
      </c>
      <c r="BK37" s="5">
        <v>4</v>
      </c>
      <c r="BL37" s="5">
        <v>3</v>
      </c>
      <c r="BM37" s="26" t="s">
        <v>27</v>
      </c>
      <c r="BN37" s="26">
        <v>10</v>
      </c>
      <c r="BO37" s="5"/>
      <c r="BP37" s="5">
        <v>4</v>
      </c>
      <c r="BQ37" s="5">
        <v>4</v>
      </c>
      <c r="BR37" s="5">
        <v>4</v>
      </c>
      <c r="BS37" s="5">
        <v>3</v>
      </c>
      <c r="BT37" s="26" t="s">
        <v>27</v>
      </c>
      <c r="BU37" s="26">
        <v>10</v>
      </c>
      <c r="BV37" s="5"/>
      <c r="BW37" s="5">
        <v>4</v>
      </c>
      <c r="BX37" s="5">
        <v>4</v>
      </c>
      <c r="BY37" s="5">
        <v>4</v>
      </c>
      <c r="BZ37" s="5">
        <v>3</v>
      </c>
      <c r="CA37" s="26">
        <v>10</v>
      </c>
      <c r="CB37" s="26" t="s">
        <v>27</v>
      </c>
      <c r="CC37" s="5"/>
      <c r="CD37" s="5">
        <v>4</v>
      </c>
      <c r="CE37" s="5">
        <v>4</v>
      </c>
      <c r="CF37" s="5">
        <v>4</v>
      </c>
      <c r="CG37" s="5">
        <v>3</v>
      </c>
      <c r="CH37" s="26" t="s">
        <v>27</v>
      </c>
      <c r="CI37" s="26">
        <v>10</v>
      </c>
    </row>
    <row r="38" spans="1:87" x14ac:dyDescent="0.2">
      <c r="A38" s="40"/>
      <c r="B38" s="16"/>
      <c r="C38" s="26"/>
      <c r="D38" s="26" t="s">
        <v>27</v>
      </c>
      <c r="E38" s="16"/>
      <c r="F38" s="26" t="s">
        <v>27</v>
      </c>
      <c r="G38" s="26"/>
      <c r="H38" s="5"/>
      <c r="I38" s="26" t="s">
        <v>27</v>
      </c>
      <c r="J38" s="26"/>
      <c r="K38" s="5"/>
      <c r="L38" s="26" t="s">
        <v>27</v>
      </c>
      <c r="M38" s="26"/>
      <c r="O38" s="5"/>
      <c r="P38" s="5">
        <v>6</v>
      </c>
      <c r="Q38" s="5">
        <v>4</v>
      </c>
      <c r="R38" s="5">
        <v>4</v>
      </c>
      <c r="S38" s="26">
        <v>6</v>
      </c>
      <c r="T38" s="26" t="s">
        <v>27</v>
      </c>
      <c r="U38" s="5"/>
      <c r="V38" s="5">
        <v>6</v>
      </c>
      <c r="W38" s="5">
        <v>4</v>
      </c>
      <c r="X38" s="5">
        <v>4</v>
      </c>
      <c r="Y38" s="26" t="s">
        <v>27</v>
      </c>
      <c r="Z38" s="26">
        <v>6</v>
      </c>
      <c r="AA38" s="5">
        <v>6</v>
      </c>
      <c r="AB38" s="5">
        <v>4</v>
      </c>
      <c r="AC38" s="5">
        <v>4</v>
      </c>
      <c r="AD38" s="26" t="s">
        <v>27</v>
      </c>
      <c r="AE38" s="26">
        <v>6</v>
      </c>
      <c r="AF38" s="5">
        <v>4</v>
      </c>
      <c r="AG38" s="5">
        <v>4</v>
      </c>
      <c r="AH38" s="26" t="s">
        <v>27</v>
      </c>
      <c r="AI38" s="26">
        <v>6</v>
      </c>
      <c r="AK38" s="5"/>
      <c r="AL38" s="5"/>
      <c r="AM38" s="26"/>
      <c r="AN38" s="26"/>
      <c r="AO38" s="5"/>
      <c r="AP38" s="5"/>
      <c r="AQ38" s="26" t="s">
        <v>27</v>
      </c>
      <c r="AR38" s="26"/>
      <c r="AT38" s="5"/>
      <c r="AU38" s="5">
        <v>6</v>
      </c>
      <c r="AV38" s="5">
        <v>6</v>
      </c>
      <c r="AW38" s="5">
        <v>6</v>
      </c>
      <c r="AX38" s="5">
        <v>4</v>
      </c>
      <c r="AY38" s="26">
        <v>10</v>
      </c>
      <c r="AZ38" s="26" t="s">
        <v>27</v>
      </c>
      <c r="BA38" s="5"/>
      <c r="BB38" s="5">
        <v>6</v>
      </c>
      <c r="BC38" s="5">
        <v>6</v>
      </c>
      <c r="BD38" s="5">
        <v>6</v>
      </c>
      <c r="BE38" s="5">
        <v>4</v>
      </c>
      <c r="BF38" s="26" t="s">
        <v>27</v>
      </c>
      <c r="BG38" s="26">
        <v>10</v>
      </c>
      <c r="BH38" s="5"/>
      <c r="BI38" s="5">
        <v>6</v>
      </c>
      <c r="BJ38" s="5">
        <v>6</v>
      </c>
      <c r="BK38" s="5">
        <v>6</v>
      </c>
      <c r="BL38" s="5">
        <v>4</v>
      </c>
      <c r="BM38" s="26" t="s">
        <v>27</v>
      </c>
      <c r="BN38" s="26">
        <v>10</v>
      </c>
      <c r="BO38" s="5"/>
      <c r="BP38" s="5">
        <v>6</v>
      </c>
      <c r="BQ38" s="5">
        <v>6</v>
      </c>
      <c r="BR38" s="5">
        <v>6</v>
      </c>
      <c r="BS38" s="5">
        <v>4</v>
      </c>
      <c r="BT38" s="26" t="s">
        <v>27</v>
      </c>
      <c r="BU38" s="26">
        <v>10</v>
      </c>
      <c r="BV38" s="5"/>
      <c r="BW38" s="5">
        <v>6</v>
      </c>
      <c r="BX38" s="5">
        <v>6</v>
      </c>
      <c r="BY38" s="5">
        <v>6</v>
      </c>
      <c r="BZ38" s="5">
        <v>4</v>
      </c>
      <c r="CA38" s="26">
        <v>10</v>
      </c>
      <c r="CB38" s="26" t="s">
        <v>27</v>
      </c>
      <c r="CC38" s="5"/>
      <c r="CD38" s="5">
        <v>6</v>
      </c>
      <c r="CE38" s="5">
        <v>6</v>
      </c>
      <c r="CF38" s="5">
        <v>6</v>
      </c>
      <c r="CG38" s="5">
        <v>4</v>
      </c>
      <c r="CH38" s="26" t="s">
        <v>27</v>
      </c>
      <c r="CI38" s="26">
        <v>10</v>
      </c>
    </row>
    <row r="39" spans="1:87" x14ac:dyDescent="0.2">
      <c r="A39" s="40"/>
      <c r="B39" s="16"/>
      <c r="C39" s="26"/>
      <c r="D39" s="26" t="s">
        <v>27</v>
      </c>
      <c r="E39" s="16"/>
      <c r="F39" s="26" t="s">
        <v>27</v>
      </c>
      <c r="G39" s="26"/>
      <c r="H39" s="5"/>
      <c r="I39" s="26" t="s">
        <v>27</v>
      </c>
      <c r="J39" s="26"/>
      <c r="K39" s="5"/>
      <c r="L39" s="26" t="s">
        <v>27</v>
      </c>
      <c r="M39" s="26"/>
      <c r="O39" s="5"/>
      <c r="P39" s="5">
        <v>8</v>
      </c>
      <c r="Q39" s="5">
        <v>6</v>
      </c>
      <c r="R39" s="5">
        <v>6</v>
      </c>
      <c r="S39" s="26">
        <v>6</v>
      </c>
      <c r="T39" s="26" t="s">
        <v>27</v>
      </c>
      <c r="U39" s="5"/>
      <c r="V39" s="5">
        <v>8</v>
      </c>
      <c r="W39" s="5">
        <v>6</v>
      </c>
      <c r="X39" s="5">
        <v>6</v>
      </c>
      <c r="Y39" s="26" t="s">
        <v>27</v>
      </c>
      <c r="Z39" s="26">
        <v>6</v>
      </c>
      <c r="AA39" s="5">
        <v>8</v>
      </c>
      <c r="AB39" s="5">
        <v>6</v>
      </c>
      <c r="AC39" s="5">
        <v>6</v>
      </c>
      <c r="AD39" s="26" t="s">
        <v>27</v>
      </c>
      <c r="AE39" s="26">
        <v>6</v>
      </c>
      <c r="AF39" s="5">
        <v>6</v>
      </c>
      <c r="AG39" s="5">
        <v>6</v>
      </c>
      <c r="AH39" s="26" t="s">
        <v>27</v>
      </c>
      <c r="AI39" s="26">
        <v>6</v>
      </c>
      <c r="AK39" s="5"/>
      <c r="AL39" s="5"/>
      <c r="AM39" s="26"/>
      <c r="AN39" s="26"/>
      <c r="AO39" s="5"/>
      <c r="AP39" s="5"/>
      <c r="AQ39" s="26" t="s">
        <v>27</v>
      </c>
      <c r="AR39" s="26"/>
      <c r="AT39" s="5">
        <v>6</v>
      </c>
      <c r="AU39" s="5">
        <v>8</v>
      </c>
      <c r="AV39" s="5">
        <v>8</v>
      </c>
      <c r="AW39" s="5">
        <v>8</v>
      </c>
      <c r="AX39" s="5">
        <v>6</v>
      </c>
      <c r="AY39" s="26">
        <v>10</v>
      </c>
      <c r="AZ39" s="26" t="s">
        <v>27</v>
      </c>
      <c r="BA39" s="5">
        <v>6</v>
      </c>
      <c r="BB39" s="5">
        <v>8</v>
      </c>
      <c r="BC39" s="5">
        <v>8</v>
      </c>
      <c r="BD39" s="5">
        <v>8</v>
      </c>
      <c r="BE39" s="5">
        <v>6</v>
      </c>
      <c r="BF39" s="26" t="s">
        <v>27</v>
      </c>
      <c r="BG39" s="26">
        <v>10</v>
      </c>
      <c r="BH39" s="5">
        <v>6</v>
      </c>
      <c r="BI39" s="5">
        <v>8</v>
      </c>
      <c r="BJ39" s="5">
        <v>8</v>
      </c>
      <c r="BK39" s="5">
        <v>8</v>
      </c>
      <c r="BL39" s="5">
        <v>6</v>
      </c>
      <c r="BM39" s="26" t="s">
        <v>27</v>
      </c>
      <c r="BN39" s="26">
        <v>10</v>
      </c>
      <c r="BO39" s="5">
        <v>6</v>
      </c>
      <c r="BP39" s="5">
        <v>8</v>
      </c>
      <c r="BQ39" s="5">
        <v>8</v>
      </c>
      <c r="BR39" s="5">
        <v>8</v>
      </c>
      <c r="BS39" s="5">
        <v>6</v>
      </c>
      <c r="BT39" s="26" t="s">
        <v>27</v>
      </c>
      <c r="BU39" s="26">
        <v>10</v>
      </c>
      <c r="BV39" s="5">
        <v>6</v>
      </c>
      <c r="BW39" s="5">
        <v>8</v>
      </c>
      <c r="BX39" s="5">
        <v>8</v>
      </c>
      <c r="BY39" s="5">
        <v>8</v>
      </c>
      <c r="BZ39" s="5">
        <v>6</v>
      </c>
      <c r="CA39" s="26">
        <v>10</v>
      </c>
      <c r="CB39" s="26" t="s">
        <v>27</v>
      </c>
      <c r="CC39" s="5">
        <v>6</v>
      </c>
      <c r="CD39" s="5">
        <v>8</v>
      </c>
      <c r="CE39" s="5">
        <v>8</v>
      </c>
      <c r="CF39" s="5">
        <v>8</v>
      </c>
      <c r="CG39" s="5">
        <v>6</v>
      </c>
      <c r="CH39" s="26" t="s">
        <v>27</v>
      </c>
      <c r="CI39" s="26">
        <v>10</v>
      </c>
    </row>
    <row r="40" spans="1:87" x14ac:dyDescent="0.2">
      <c r="A40" s="40"/>
      <c r="B40" s="16"/>
      <c r="C40" s="26"/>
      <c r="D40" s="26" t="s">
        <v>27</v>
      </c>
      <c r="E40" s="16"/>
      <c r="F40" s="26" t="s">
        <v>27</v>
      </c>
      <c r="G40" s="26"/>
      <c r="H40" s="5"/>
      <c r="I40" s="26" t="s">
        <v>27</v>
      </c>
      <c r="J40" s="26"/>
      <c r="K40" s="5"/>
      <c r="L40" s="26" t="s">
        <v>27</v>
      </c>
      <c r="M40" s="26"/>
      <c r="O40" s="5"/>
      <c r="P40" s="5">
        <v>10</v>
      </c>
      <c r="Q40" s="5">
        <v>8</v>
      </c>
      <c r="R40" s="5">
        <v>8</v>
      </c>
      <c r="S40" s="26">
        <v>6</v>
      </c>
      <c r="T40" s="26" t="s">
        <v>27</v>
      </c>
      <c r="U40" s="5"/>
      <c r="V40" s="5">
        <v>10</v>
      </c>
      <c r="W40" s="5">
        <v>8</v>
      </c>
      <c r="X40" s="5">
        <v>8</v>
      </c>
      <c r="Y40" s="26" t="s">
        <v>27</v>
      </c>
      <c r="Z40" s="26">
        <v>6</v>
      </c>
      <c r="AA40" s="5">
        <v>10</v>
      </c>
      <c r="AB40" s="5">
        <v>8</v>
      </c>
      <c r="AC40" s="5">
        <v>8</v>
      </c>
      <c r="AD40" s="26" t="s">
        <v>27</v>
      </c>
      <c r="AE40" s="26">
        <v>6</v>
      </c>
      <c r="AF40" s="5">
        <v>8</v>
      </c>
      <c r="AG40" s="5">
        <v>8</v>
      </c>
      <c r="AH40" s="26" t="s">
        <v>27</v>
      </c>
      <c r="AI40" s="26">
        <v>6</v>
      </c>
      <c r="AK40" s="5"/>
      <c r="AL40" s="5"/>
      <c r="AM40" s="26"/>
      <c r="AN40" s="26"/>
      <c r="AO40" s="5"/>
      <c r="AP40" s="5"/>
      <c r="AQ40" s="26" t="s">
        <v>27</v>
      </c>
      <c r="AR40" s="26"/>
      <c r="AT40" s="5">
        <v>10</v>
      </c>
      <c r="AU40" s="5">
        <v>10</v>
      </c>
      <c r="AV40" s="5">
        <v>10</v>
      </c>
      <c r="AW40" s="5">
        <v>10</v>
      </c>
      <c r="AX40" s="5">
        <v>8</v>
      </c>
      <c r="AY40" s="26">
        <v>10</v>
      </c>
      <c r="AZ40" s="26" t="s">
        <v>27</v>
      </c>
      <c r="BA40" s="5">
        <v>10</v>
      </c>
      <c r="BB40" s="5">
        <v>10</v>
      </c>
      <c r="BC40" s="5">
        <v>10</v>
      </c>
      <c r="BD40" s="5">
        <v>10</v>
      </c>
      <c r="BE40" s="5">
        <v>8</v>
      </c>
      <c r="BF40" s="26" t="s">
        <v>27</v>
      </c>
      <c r="BG40" s="26">
        <v>10</v>
      </c>
      <c r="BH40" s="5">
        <v>10</v>
      </c>
      <c r="BI40" s="5">
        <v>10</v>
      </c>
      <c r="BJ40" s="5">
        <v>10</v>
      </c>
      <c r="BK40" s="5">
        <v>10</v>
      </c>
      <c r="BL40" s="5">
        <v>8</v>
      </c>
      <c r="BM40" s="26" t="s">
        <v>27</v>
      </c>
      <c r="BN40" s="26">
        <v>10</v>
      </c>
      <c r="BO40" s="5">
        <v>10</v>
      </c>
      <c r="BP40" s="5">
        <v>10</v>
      </c>
      <c r="BQ40" s="5">
        <v>10</v>
      </c>
      <c r="BR40" s="5">
        <v>10</v>
      </c>
      <c r="BS40" s="5">
        <v>8</v>
      </c>
      <c r="BT40" s="26" t="s">
        <v>27</v>
      </c>
      <c r="BU40" s="26">
        <v>10</v>
      </c>
      <c r="BV40" s="5">
        <v>10</v>
      </c>
      <c r="BW40" s="5">
        <v>10</v>
      </c>
      <c r="BX40" s="5">
        <v>10</v>
      </c>
      <c r="BY40" s="5">
        <v>10</v>
      </c>
      <c r="BZ40" s="5">
        <v>8</v>
      </c>
      <c r="CA40" s="26">
        <v>10</v>
      </c>
      <c r="CB40" s="26" t="s">
        <v>27</v>
      </c>
      <c r="CC40" s="5">
        <v>10</v>
      </c>
      <c r="CD40" s="5">
        <v>10</v>
      </c>
      <c r="CE40" s="5">
        <v>10</v>
      </c>
      <c r="CF40" s="5">
        <v>10</v>
      </c>
      <c r="CG40" s="5">
        <v>8</v>
      </c>
      <c r="CH40" s="26" t="s">
        <v>27</v>
      </c>
      <c r="CI40" s="26">
        <v>10</v>
      </c>
    </row>
    <row r="41" spans="1:87" x14ac:dyDescent="0.2">
      <c r="A41" s="40"/>
      <c r="B41" s="16"/>
      <c r="C41" s="26"/>
      <c r="D41" s="26" t="s">
        <v>27</v>
      </c>
      <c r="E41" s="16"/>
      <c r="F41" s="26" t="s">
        <v>27</v>
      </c>
      <c r="G41" s="26"/>
      <c r="H41" s="5"/>
      <c r="I41" s="26" t="s">
        <v>27</v>
      </c>
      <c r="J41" s="26"/>
      <c r="K41" s="5"/>
      <c r="L41" s="26" t="s">
        <v>27</v>
      </c>
      <c r="M41" s="26"/>
      <c r="O41" s="5"/>
      <c r="P41" s="5">
        <v>13</v>
      </c>
      <c r="Q41" s="5">
        <v>10</v>
      </c>
      <c r="R41" s="5">
        <v>10</v>
      </c>
      <c r="S41" s="26">
        <v>6</v>
      </c>
      <c r="T41" s="26" t="s">
        <v>27</v>
      </c>
      <c r="U41" s="5"/>
      <c r="V41" s="5">
        <v>13</v>
      </c>
      <c r="W41" s="5">
        <v>10</v>
      </c>
      <c r="X41" s="5">
        <v>10</v>
      </c>
      <c r="Y41" s="26" t="s">
        <v>27</v>
      </c>
      <c r="Z41" s="26">
        <v>6</v>
      </c>
      <c r="AA41" s="5">
        <v>13</v>
      </c>
      <c r="AB41" s="5">
        <v>10</v>
      </c>
      <c r="AC41" s="5">
        <v>10</v>
      </c>
      <c r="AD41" s="26" t="s">
        <v>27</v>
      </c>
      <c r="AE41" s="26">
        <v>6</v>
      </c>
      <c r="AF41" s="5">
        <v>10</v>
      </c>
      <c r="AG41" s="5">
        <v>10</v>
      </c>
      <c r="AH41" s="26" t="s">
        <v>27</v>
      </c>
      <c r="AI41" s="26">
        <v>6</v>
      </c>
      <c r="AK41" s="5"/>
      <c r="AL41" s="5"/>
      <c r="AM41" s="26"/>
      <c r="AN41" s="26"/>
      <c r="AO41" s="5"/>
      <c r="AP41" s="5"/>
      <c r="AQ41" s="26" t="s">
        <v>27</v>
      </c>
      <c r="AR41" s="26"/>
      <c r="AT41" s="5">
        <v>13</v>
      </c>
      <c r="AU41" s="5">
        <v>13</v>
      </c>
      <c r="AV41" s="5">
        <v>13</v>
      </c>
      <c r="AW41" s="5">
        <v>13</v>
      </c>
      <c r="AX41" s="5">
        <v>10</v>
      </c>
      <c r="AY41" s="26">
        <v>10</v>
      </c>
      <c r="AZ41" s="26" t="s">
        <v>27</v>
      </c>
      <c r="BA41" s="5">
        <v>13</v>
      </c>
      <c r="BB41" s="5">
        <v>13</v>
      </c>
      <c r="BC41" s="5">
        <v>13</v>
      </c>
      <c r="BD41" s="5">
        <v>13</v>
      </c>
      <c r="BE41" s="5">
        <v>10</v>
      </c>
      <c r="BF41" s="26" t="s">
        <v>27</v>
      </c>
      <c r="BG41" s="26">
        <v>10</v>
      </c>
      <c r="BH41" s="5">
        <v>13</v>
      </c>
      <c r="BI41" s="5">
        <v>13</v>
      </c>
      <c r="BJ41" s="5">
        <v>13</v>
      </c>
      <c r="BK41" s="5">
        <v>13</v>
      </c>
      <c r="BL41" s="5">
        <v>10</v>
      </c>
      <c r="BM41" s="26" t="s">
        <v>27</v>
      </c>
      <c r="BN41" s="26">
        <v>10</v>
      </c>
      <c r="BO41" s="5">
        <v>13</v>
      </c>
      <c r="BP41" s="5">
        <v>13</v>
      </c>
      <c r="BQ41" s="5">
        <v>13</v>
      </c>
      <c r="BR41" s="5">
        <v>13</v>
      </c>
      <c r="BS41" s="5">
        <v>10</v>
      </c>
      <c r="BT41" s="26" t="s">
        <v>27</v>
      </c>
      <c r="BU41" s="26">
        <v>10</v>
      </c>
      <c r="BV41" s="5">
        <v>13</v>
      </c>
      <c r="BW41" s="5">
        <v>13</v>
      </c>
      <c r="BX41" s="5">
        <v>13</v>
      </c>
      <c r="BY41" s="5">
        <v>13</v>
      </c>
      <c r="BZ41" s="5">
        <v>10</v>
      </c>
      <c r="CA41" s="26">
        <v>10</v>
      </c>
      <c r="CB41" s="26" t="s">
        <v>27</v>
      </c>
      <c r="CC41" s="5">
        <v>13</v>
      </c>
      <c r="CD41" s="5">
        <v>13</v>
      </c>
      <c r="CE41" s="5">
        <v>13</v>
      </c>
      <c r="CF41" s="5">
        <v>13</v>
      </c>
      <c r="CG41" s="5">
        <v>10</v>
      </c>
      <c r="CH41" s="26" t="s">
        <v>27</v>
      </c>
      <c r="CI41" s="26">
        <v>10</v>
      </c>
    </row>
    <row r="42" spans="1:87" x14ac:dyDescent="0.2">
      <c r="A42" s="40"/>
      <c r="B42" s="16">
        <v>6</v>
      </c>
      <c r="C42" s="26">
        <v>4.5</v>
      </c>
      <c r="D42" s="26" t="s">
        <v>27</v>
      </c>
      <c r="E42" s="16">
        <v>6</v>
      </c>
      <c r="F42" s="26" t="s">
        <v>27</v>
      </c>
      <c r="G42" s="26">
        <v>4.5</v>
      </c>
      <c r="H42" s="5">
        <v>6</v>
      </c>
      <c r="I42" s="26" t="s">
        <v>27</v>
      </c>
      <c r="J42" s="26">
        <v>4.5</v>
      </c>
      <c r="K42" s="5">
        <v>6</v>
      </c>
      <c r="L42" s="26" t="s">
        <v>27</v>
      </c>
      <c r="M42" s="26">
        <v>4.5</v>
      </c>
      <c r="O42" s="5"/>
      <c r="P42" s="5">
        <v>16</v>
      </c>
      <c r="Q42" s="5">
        <v>16</v>
      </c>
      <c r="R42" s="5">
        <v>16</v>
      </c>
      <c r="S42" s="26">
        <v>6</v>
      </c>
      <c r="T42" s="26" t="s">
        <v>27</v>
      </c>
      <c r="U42" s="5"/>
      <c r="V42" s="5">
        <v>16</v>
      </c>
      <c r="W42" s="5">
        <v>16</v>
      </c>
      <c r="X42" s="5">
        <v>16</v>
      </c>
      <c r="Y42" s="26" t="s">
        <v>27</v>
      </c>
      <c r="Z42" s="26">
        <v>6</v>
      </c>
      <c r="AA42" s="5">
        <v>16</v>
      </c>
      <c r="AB42" s="5">
        <v>16</v>
      </c>
      <c r="AC42" s="5">
        <v>16</v>
      </c>
      <c r="AD42" s="26" t="s">
        <v>27</v>
      </c>
      <c r="AE42" s="54">
        <v>555</v>
      </c>
      <c r="AF42" s="5">
        <v>16</v>
      </c>
      <c r="AG42" s="5">
        <v>16</v>
      </c>
      <c r="AH42" s="26" t="s">
        <v>27</v>
      </c>
      <c r="AI42" s="26">
        <v>6</v>
      </c>
      <c r="AK42" s="5"/>
      <c r="AL42" s="5"/>
      <c r="AM42" s="26"/>
      <c r="AN42" s="26"/>
      <c r="AO42" s="5"/>
      <c r="AP42" s="5"/>
      <c r="AQ42" s="26" t="s">
        <v>27</v>
      </c>
      <c r="AR42" s="26"/>
      <c r="AT42" s="5">
        <v>16</v>
      </c>
      <c r="AU42" s="5">
        <v>16</v>
      </c>
      <c r="AV42" s="5">
        <v>16</v>
      </c>
      <c r="AW42" s="5">
        <v>16</v>
      </c>
      <c r="AX42" s="5">
        <v>16</v>
      </c>
      <c r="AY42" s="26">
        <v>10</v>
      </c>
      <c r="AZ42" s="26" t="s">
        <v>27</v>
      </c>
      <c r="BA42" s="5">
        <v>16</v>
      </c>
      <c r="BB42" s="5">
        <v>16</v>
      </c>
      <c r="BC42" s="5">
        <v>16</v>
      </c>
      <c r="BD42" s="5">
        <v>16</v>
      </c>
      <c r="BE42" s="5">
        <v>16</v>
      </c>
      <c r="BF42" s="26" t="s">
        <v>27</v>
      </c>
      <c r="BG42" s="26">
        <v>10</v>
      </c>
      <c r="BH42" s="5">
        <v>16</v>
      </c>
      <c r="BI42" s="5">
        <v>16</v>
      </c>
      <c r="BJ42" s="5">
        <v>16</v>
      </c>
      <c r="BK42" s="5">
        <v>16</v>
      </c>
      <c r="BL42" s="5">
        <v>16</v>
      </c>
      <c r="BM42" s="26" t="s">
        <v>27</v>
      </c>
      <c r="BN42" s="26">
        <v>10</v>
      </c>
      <c r="BO42" s="5">
        <v>16</v>
      </c>
      <c r="BP42" s="5">
        <v>16</v>
      </c>
      <c r="BQ42" s="5">
        <v>16</v>
      </c>
      <c r="BR42" s="5">
        <v>16</v>
      </c>
      <c r="BS42" s="5">
        <v>16</v>
      </c>
      <c r="BT42" s="26" t="s">
        <v>27</v>
      </c>
      <c r="BU42" s="26">
        <v>10</v>
      </c>
      <c r="BV42" s="5">
        <v>16</v>
      </c>
      <c r="BW42" s="5">
        <v>16</v>
      </c>
      <c r="BX42" s="5">
        <v>16</v>
      </c>
      <c r="BY42" s="5">
        <v>16</v>
      </c>
      <c r="BZ42" s="5">
        <v>16</v>
      </c>
      <c r="CA42" s="26">
        <v>10</v>
      </c>
      <c r="CB42" s="26" t="s">
        <v>27</v>
      </c>
      <c r="CC42" s="5">
        <v>16</v>
      </c>
      <c r="CD42" s="5">
        <v>16</v>
      </c>
      <c r="CE42" s="5">
        <v>16</v>
      </c>
      <c r="CF42" s="5">
        <v>16</v>
      </c>
      <c r="CG42" s="5">
        <v>16</v>
      </c>
      <c r="CH42" s="26" t="s">
        <v>27</v>
      </c>
      <c r="CI42" s="26">
        <v>10</v>
      </c>
    </row>
    <row r="43" spans="1:87" x14ac:dyDescent="0.2">
      <c r="A43" s="40"/>
      <c r="B43" s="16">
        <v>10</v>
      </c>
      <c r="C43" s="26">
        <v>4.5</v>
      </c>
      <c r="D43" s="26" t="s">
        <v>27</v>
      </c>
      <c r="E43" s="16">
        <v>10</v>
      </c>
      <c r="F43" s="26" t="s">
        <v>27</v>
      </c>
      <c r="G43" s="26">
        <v>4.5</v>
      </c>
      <c r="H43" s="5">
        <v>10</v>
      </c>
      <c r="I43" s="26" t="s">
        <v>27</v>
      </c>
      <c r="J43" s="26">
        <v>4.5</v>
      </c>
      <c r="K43" s="5">
        <v>10</v>
      </c>
      <c r="L43" s="26" t="s">
        <v>27</v>
      </c>
      <c r="M43" s="26">
        <v>4.5</v>
      </c>
      <c r="O43" s="5"/>
      <c r="P43" s="5">
        <v>20</v>
      </c>
      <c r="Q43" s="5">
        <v>20</v>
      </c>
      <c r="R43" s="5">
        <v>20</v>
      </c>
      <c r="S43" s="26">
        <v>6</v>
      </c>
      <c r="T43" s="26" t="s">
        <v>27</v>
      </c>
      <c r="U43" s="5"/>
      <c r="V43" s="5">
        <v>20</v>
      </c>
      <c r="W43" s="5">
        <v>20</v>
      </c>
      <c r="X43" s="5">
        <v>20</v>
      </c>
      <c r="Y43" s="26" t="s">
        <v>27</v>
      </c>
      <c r="Z43" s="26">
        <v>6</v>
      </c>
      <c r="AA43" s="5">
        <v>20</v>
      </c>
      <c r="AB43" s="5">
        <v>20</v>
      </c>
      <c r="AC43" s="5">
        <v>20</v>
      </c>
      <c r="AD43" s="26" t="s">
        <v>27</v>
      </c>
      <c r="AE43" s="26">
        <v>6</v>
      </c>
      <c r="AF43" s="5">
        <v>20</v>
      </c>
      <c r="AG43" s="5">
        <v>20</v>
      </c>
      <c r="AH43" s="26" t="s">
        <v>27</v>
      </c>
      <c r="AI43" s="26">
        <v>6</v>
      </c>
      <c r="AK43" s="5"/>
      <c r="AL43" s="5">
        <v>6</v>
      </c>
      <c r="AM43" s="26">
        <v>6</v>
      </c>
      <c r="AN43" s="26" t="s">
        <v>27</v>
      </c>
      <c r="AO43" s="5"/>
      <c r="AP43" s="5">
        <v>6</v>
      </c>
      <c r="AQ43" s="26" t="s">
        <v>27</v>
      </c>
      <c r="AR43" s="26">
        <v>6</v>
      </c>
      <c r="AT43" s="5">
        <v>20</v>
      </c>
      <c r="AU43" s="5">
        <v>20</v>
      </c>
      <c r="AV43" s="5">
        <v>20</v>
      </c>
      <c r="AW43" s="5">
        <v>20</v>
      </c>
      <c r="AX43" s="5">
        <v>20</v>
      </c>
      <c r="AY43" s="26">
        <v>10</v>
      </c>
      <c r="AZ43" s="26" t="s">
        <v>27</v>
      </c>
      <c r="BA43" s="5">
        <v>20</v>
      </c>
      <c r="BB43" s="5">
        <v>20</v>
      </c>
      <c r="BC43" s="5">
        <v>20</v>
      </c>
      <c r="BD43" s="5">
        <v>20</v>
      </c>
      <c r="BE43" s="5">
        <v>20</v>
      </c>
      <c r="BF43" s="26" t="s">
        <v>27</v>
      </c>
      <c r="BG43" s="26">
        <v>10</v>
      </c>
      <c r="BH43" s="5">
        <v>20</v>
      </c>
      <c r="BI43" s="5">
        <v>20</v>
      </c>
      <c r="BJ43" s="5">
        <v>20</v>
      </c>
      <c r="BK43" s="5">
        <v>20</v>
      </c>
      <c r="BL43" s="5">
        <v>20</v>
      </c>
      <c r="BM43" s="26" t="s">
        <v>27</v>
      </c>
      <c r="BN43" s="26">
        <v>10</v>
      </c>
      <c r="BO43" s="5">
        <v>20</v>
      </c>
      <c r="BP43" s="5">
        <v>20</v>
      </c>
      <c r="BQ43" s="5">
        <v>20</v>
      </c>
      <c r="BR43" s="5">
        <v>20</v>
      </c>
      <c r="BS43" s="5">
        <v>20</v>
      </c>
      <c r="BT43" s="26" t="s">
        <v>27</v>
      </c>
      <c r="BU43" s="26">
        <v>10</v>
      </c>
      <c r="BV43" s="5">
        <v>20</v>
      </c>
      <c r="BW43" s="5">
        <v>20</v>
      </c>
      <c r="BX43" s="5">
        <v>20</v>
      </c>
      <c r="BY43" s="5">
        <v>20</v>
      </c>
      <c r="BZ43" s="5">
        <v>20</v>
      </c>
      <c r="CA43" s="26">
        <v>10</v>
      </c>
      <c r="CB43" s="26" t="s">
        <v>27</v>
      </c>
      <c r="CC43" s="5">
        <v>20</v>
      </c>
      <c r="CD43" s="5">
        <v>20</v>
      </c>
      <c r="CE43" s="5">
        <v>20</v>
      </c>
      <c r="CF43" s="5">
        <v>20</v>
      </c>
      <c r="CG43" s="5">
        <v>20</v>
      </c>
      <c r="CH43" s="26" t="s">
        <v>27</v>
      </c>
      <c r="CI43" s="26">
        <v>10</v>
      </c>
    </row>
    <row r="44" spans="1:87" x14ac:dyDescent="0.2">
      <c r="A44" s="40"/>
      <c r="B44" s="16">
        <v>16</v>
      </c>
      <c r="C44" s="26">
        <v>4.5</v>
      </c>
      <c r="D44" s="26" t="s">
        <v>27</v>
      </c>
      <c r="E44" s="16">
        <v>16</v>
      </c>
      <c r="F44" s="26" t="s">
        <v>27</v>
      </c>
      <c r="G44" s="26">
        <v>4.5</v>
      </c>
      <c r="H44" s="5">
        <v>16</v>
      </c>
      <c r="I44" s="26" t="s">
        <v>27</v>
      </c>
      <c r="J44" s="26">
        <v>4.5</v>
      </c>
      <c r="K44" s="5">
        <v>16</v>
      </c>
      <c r="L44" s="26" t="s">
        <v>27</v>
      </c>
      <c r="M44" s="26">
        <v>4.5</v>
      </c>
      <c r="O44" s="5">
        <v>6</v>
      </c>
      <c r="P44" s="5">
        <v>25</v>
      </c>
      <c r="Q44" s="5">
        <v>25</v>
      </c>
      <c r="R44" s="5">
        <v>25</v>
      </c>
      <c r="S44" s="26">
        <v>6</v>
      </c>
      <c r="T44" s="26" t="s">
        <v>27</v>
      </c>
      <c r="U44" s="5">
        <v>6</v>
      </c>
      <c r="V44" s="5">
        <v>25</v>
      </c>
      <c r="W44" s="5">
        <v>25</v>
      </c>
      <c r="X44" s="5">
        <v>25</v>
      </c>
      <c r="Y44" s="26" t="s">
        <v>27</v>
      </c>
      <c r="Z44" s="26">
        <v>6</v>
      </c>
      <c r="AA44" s="5">
        <v>25</v>
      </c>
      <c r="AB44" s="5">
        <v>25</v>
      </c>
      <c r="AC44" s="5">
        <v>25</v>
      </c>
      <c r="AD44" s="26" t="s">
        <v>27</v>
      </c>
      <c r="AE44" s="26">
        <v>6</v>
      </c>
      <c r="AF44" s="5">
        <v>25</v>
      </c>
      <c r="AG44" s="5">
        <v>25</v>
      </c>
      <c r="AH44" s="26" t="s">
        <v>27</v>
      </c>
      <c r="AI44" s="26">
        <v>6</v>
      </c>
      <c r="AK44" s="5">
        <v>6</v>
      </c>
      <c r="AL44" s="5">
        <v>8</v>
      </c>
      <c r="AM44" s="26">
        <v>6</v>
      </c>
      <c r="AN44" s="26" t="s">
        <v>27</v>
      </c>
      <c r="AO44" s="5">
        <v>6</v>
      </c>
      <c r="AP44" s="5">
        <v>8</v>
      </c>
      <c r="AQ44" s="26" t="s">
        <v>27</v>
      </c>
      <c r="AR44" s="26">
        <v>6</v>
      </c>
      <c r="AT44" s="5">
        <v>25</v>
      </c>
      <c r="AU44" s="5">
        <v>25</v>
      </c>
      <c r="AV44" s="5">
        <v>25</v>
      </c>
      <c r="AW44" s="5">
        <v>25</v>
      </c>
      <c r="AX44" s="5">
        <v>25</v>
      </c>
      <c r="AY44" s="26">
        <v>10</v>
      </c>
      <c r="AZ44" s="26" t="s">
        <v>27</v>
      </c>
      <c r="BA44" s="5">
        <v>25</v>
      </c>
      <c r="BB44" s="5">
        <v>25</v>
      </c>
      <c r="BC44" s="5">
        <v>25</v>
      </c>
      <c r="BD44" s="5">
        <v>25</v>
      </c>
      <c r="BE44" s="5">
        <v>25</v>
      </c>
      <c r="BF44" s="26" t="s">
        <v>27</v>
      </c>
      <c r="BG44" s="26">
        <v>10</v>
      </c>
      <c r="BH44" s="5">
        <v>25</v>
      </c>
      <c r="BI44" s="5">
        <v>25</v>
      </c>
      <c r="BJ44" s="5">
        <v>25</v>
      </c>
      <c r="BK44" s="5">
        <v>25</v>
      </c>
      <c r="BL44" s="5">
        <v>25</v>
      </c>
      <c r="BM44" s="26" t="s">
        <v>27</v>
      </c>
      <c r="BN44" s="26">
        <v>10</v>
      </c>
      <c r="BO44" s="5">
        <v>25</v>
      </c>
      <c r="BP44" s="5">
        <v>25</v>
      </c>
      <c r="BQ44" s="5">
        <v>25</v>
      </c>
      <c r="BR44" s="5">
        <v>25</v>
      </c>
      <c r="BS44" s="5">
        <v>25</v>
      </c>
      <c r="BT44" s="26" t="s">
        <v>27</v>
      </c>
      <c r="BU44" s="26">
        <v>10</v>
      </c>
      <c r="BV44" s="5">
        <v>25</v>
      </c>
      <c r="BW44" s="5">
        <v>25</v>
      </c>
      <c r="BX44" s="5">
        <v>25</v>
      </c>
      <c r="BY44" s="5">
        <v>25</v>
      </c>
      <c r="BZ44" s="5">
        <v>25</v>
      </c>
      <c r="CA44" s="26">
        <v>10</v>
      </c>
      <c r="CB44" s="26" t="s">
        <v>27</v>
      </c>
      <c r="CC44" s="5">
        <v>25</v>
      </c>
      <c r="CD44" s="5">
        <v>25</v>
      </c>
      <c r="CE44" s="5">
        <v>25</v>
      </c>
      <c r="CF44" s="5">
        <v>25</v>
      </c>
      <c r="CG44" s="5">
        <v>25</v>
      </c>
      <c r="CH44" s="26" t="s">
        <v>27</v>
      </c>
      <c r="CI44" s="26">
        <v>10</v>
      </c>
    </row>
    <row r="45" spans="1:87" x14ac:dyDescent="0.2">
      <c r="A45" s="40"/>
      <c r="B45" s="16">
        <v>20</v>
      </c>
      <c r="C45" s="26">
        <v>4.5</v>
      </c>
      <c r="D45" s="26" t="s">
        <v>27</v>
      </c>
      <c r="E45" s="16">
        <v>20</v>
      </c>
      <c r="F45" s="26" t="s">
        <v>27</v>
      </c>
      <c r="G45" s="26">
        <v>4.5</v>
      </c>
      <c r="H45" s="5">
        <v>20</v>
      </c>
      <c r="I45" s="26" t="s">
        <v>27</v>
      </c>
      <c r="J45" s="26">
        <v>4.5</v>
      </c>
      <c r="K45" s="5">
        <v>20</v>
      </c>
      <c r="L45" s="26" t="s">
        <v>27</v>
      </c>
      <c r="M45" s="26">
        <v>4.5</v>
      </c>
      <c r="O45" s="5">
        <v>10</v>
      </c>
      <c r="P45" s="5">
        <v>32</v>
      </c>
      <c r="Q45" s="5">
        <v>32</v>
      </c>
      <c r="R45" s="5">
        <v>32</v>
      </c>
      <c r="S45" s="26">
        <v>6</v>
      </c>
      <c r="T45" s="26" t="s">
        <v>27</v>
      </c>
      <c r="U45" s="5">
        <v>10</v>
      </c>
      <c r="V45" s="5">
        <v>32</v>
      </c>
      <c r="W45" s="5">
        <v>32</v>
      </c>
      <c r="X45" s="5">
        <v>32</v>
      </c>
      <c r="Y45" s="26" t="s">
        <v>27</v>
      </c>
      <c r="Z45" s="26">
        <v>6</v>
      </c>
      <c r="AA45" s="5">
        <v>32</v>
      </c>
      <c r="AB45" s="5">
        <v>32</v>
      </c>
      <c r="AC45" s="5">
        <v>32</v>
      </c>
      <c r="AD45" s="26" t="s">
        <v>27</v>
      </c>
      <c r="AE45" s="26">
        <v>6</v>
      </c>
      <c r="AF45" s="5">
        <v>32</v>
      </c>
      <c r="AG45" s="5">
        <v>32</v>
      </c>
      <c r="AH45" s="26" t="s">
        <v>27</v>
      </c>
      <c r="AI45" s="26">
        <v>6</v>
      </c>
      <c r="AK45" s="5">
        <v>10</v>
      </c>
      <c r="AL45" s="5">
        <v>10</v>
      </c>
      <c r="AM45" s="26">
        <v>6</v>
      </c>
      <c r="AN45" s="26" t="s">
        <v>27</v>
      </c>
      <c r="AO45" s="5">
        <v>10</v>
      </c>
      <c r="AP45" s="5">
        <v>10</v>
      </c>
      <c r="AQ45" s="26" t="s">
        <v>27</v>
      </c>
      <c r="AR45" s="26">
        <v>6</v>
      </c>
      <c r="AT45" s="5">
        <v>32</v>
      </c>
      <c r="AU45" s="5">
        <v>32</v>
      </c>
      <c r="AV45" s="5">
        <v>32</v>
      </c>
      <c r="AW45" s="5">
        <v>32</v>
      </c>
      <c r="AX45" s="5">
        <v>32</v>
      </c>
      <c r="AY45" s="26">
        <v>10</v>
      </c>
      <c r="AZ45" s="26" t="s">
        <v>27</v>
      </c>
      <c r="BA45" s="5">
        <v>32</v>
      </c>
      <c r="BB45" s="5">
        <v>32</v>
      </c>
      <c r="BC45" s="5">
        <v>32</v>
      </c>
      <c r="BD45" s="5">
        <v>32</v>
      </c>
      <c r="BE45" s="5">
        <v>32</v>
      </c>
      <c r="BF45" s="26" t="s">
        <v>27</v>
      </c>
      <c r="BG45" s="26">
        <v>10</v>
      </c>
      <c r="BH45" s="5">
        <v>32</v>
      </c>
      <c r="BI45" s="5">
        <v>32</v>
      </c>
      <c r="BJ45" s="5">
        <v>32</v>
      </c>
      <c r="BK45" s="5">
        <v>32</v>
      </c>
      <c r="BL45" s="5">
        <v>32</v>
      </c>
      <c r="BM45" s="26" t="s">
        <v>27</v>
      </c>
      <c r="BN45" s="26">
        <v>10</v>
      </c>
      <c r="BO45" s="5">
        <v>32</v>
      </c>
      <c r="BP45" s="5">
        <v>32</v>
      </c>
      <c r="BQ45" s="5">
        <v>32</v>
      </c>
      <c r="BR45" s="5">
        <v>32</v>
      </c>
      <c r="BS45" s="5">
        <v>32</v>
      </c>
      <c r="BT45" s="26" t="s">
        <v>27</v>
      </c>
      <c r="BU45" s="26">
        <v>10</v>
      </c>
      <c r="BV45" s="5">
        <v>32</v>
      </c>
      <c r="BW45" s="5">
        <v>32</v>
      </c>
      <c r="BX45" s="5">
        <v>32</v>
      </c>
      <c r="BY45" s="5">
        <v>32</v>
      </c>
      <c r="BZ45" s="5">
        <v>32</v>
      </c>
      <c r="CA45" s="26">
        <v>10</v>
      </c>
      <c r="CB45" s="26" t="s">
        <v>27</v>
      </c>
      <c r="CC45" s="5">
        <v>32</v>
      </c>
      <c r="CD45" s="5">
        <v>32</v>
      </c>
      <c r="CE45" s="5">
        <v>32</v>
      </c>
      <c r="CF45" s="5">
        <v>32</v>
      </c>
      <c r="CG45" s="5">
        <v>32</v>
      </c>
      <c r="CH45" s="26" t="s">
        <v>27</v>
      </c>
      <c r="CI45" s="26">
        <v>10</v>
      </c>
    </row>
    <row r="46" spans="1:87" x14ac:dyDescent="0.2">
      <c r="A46" s="40"/>
      <c r="B46" s="16">
        <v>25</v>
      </c>
      <c r="C46" s="26">
        <v>4.5</v>
      </c>
      <c r="D46" s="26" t="s">
        <v>27</v>
      </c>
      <c r="E46" s="16">
        <v>25</v>
      </c>
      <c r="F46" s="26" t="s">
        <v>27</v>
      </c>
      <c r="G46" s="26">
        <v>4.5</v>
      </c>
      <c r="H46" s="5">
        <v>25</v>
      </c>
      <c r="I46" s="26" t="s">
        <v>27</v>
      </c>
      <c r="J46" s="26">
        <v>4.5</v>
      </c>
      <c r="K46" s="5">
        <v>25</v>
      </c>
      <c r="L46" s="26" t="s">
        <v>27</v>
      </c>
      <c r="M46" s="26">
        <v>4.5</v>
      </c>
      <c r="O46" s="5">
        <v>16</v>
      </c>
      <c r="P46" s="5">
        <v>40</v>
      </c>
      <c r="Q46" s="5">
        <v>40</v>
      </c>
      <c r="R46" s="5">
        <v>40</v>
      </c>
      <c r="S46" s="26">
        <v>6</v>
      </c>
      <c r="T46" s="26" t="s">
        <v>27</v>
      </c>
      <c r="U46" s="5">
        <v>16</v>
      </c>
      <c r="V46" s="5">
        <v>40</v>
      </c>
      <c r="W46" s="5">
        <v>40</v>
      </c>
      <c r="X46" s="5">
        <v>40</v>
      </c>
      <c r="Y46" s="26" t="s">
        <v>27</v>
      </c>
      <c r="Z46" s="26">
        <v>6</v>
      </c>
      <c r="AA46" s="5">
        <v>40</v>
      </c>
      <c r="AB46" s="5">
        <v>40</v>
      </c>
      <c r="AC46" s="5">
        <v>40</v>
      </c>
      <c r="AD46" s="26" t="s">
        <v>27</v>
      </c>
      <c r="AE46" s="26">
        <v>6</v>
      </c>
      <c r="AF46" s="5">
        <v>40</v>
      </c>
      <c r="AG46" s="5">
        <v>40</v>
      </c>
      <c r="AH46" s="26" t="s">
        <v>27</v>
      </c>
      <c r="AI46" s="26">
        <v>6</v>
      </c>
      <c r="AK46" s="5">
        <v>13</v>
      </c>
      <c r="AL46" s="5">
        <v>13</v>
      </c>
      <c r="AM46" s="26">
        <v>6</v>
      </c>
      <c r="AN46" s="26" t="s">
        <v>27</v>
      </c>
      <c r="AO46" s="5">
        <v>13</v>
      </c>
      <c r="AP46" s="5">
        <v>13</v>
      </c>
      <c r="AQ46" s="26" t="s">
        <v>27</v>
      </c>
      <c r="AR46" s="26">
        <v>6</v>
      </c>
      <c r="AT46" s="5">
        <v>40</v>
      </c>
      <c r="AU46" s="5">
        <v>40</v>
      </c>
      <c r="AV46" s="5">
        <v>40</v>
      </c>
      <c r="AW46" s="5">
        <v>40</v>
      </c>
      <c r="AX46" s="5">
        <v>40</v>
      </c>
      <c r="AY46" s="26">
        <v>10</v>
      </c>
      <c r="AZ46" s="26" t="s">
        <v>27</v>
      </c>
      <c r="BA46" s="5">
        <v>40</v>
      </c>
      <c r="BB46" s="5">
        <v>40</v>
      </c>
      <c r="BC46" s="5">
        <v>40</v>
      </c>
      <c r="BD46" s="5">
        <v>40</v>
      </c>
      <c r="BE46" s="5">
        <v>40</v>
      </c>
      <c r="BF46" s="26" t="s">
        <v>27</v>
      </c>
      <c r="BG46" s="26">
        <v>10</v>
      </c>
      <c r="BH46" s="5">
        <v>40</v>
      </c>
      <c r="BI46" s="5">
        <v>40</v>
      </c>
      <c r="BJ46" s="5">
        <v>40</v>
      </c>
      <c r="BK46" s="5">
        <v>40</v>
      </c>
      <c r="BL46" s="5">
        <v>40</v>
      </c>
      <c r="BM46" s="26" t="s">
        <v>27</v>
      </c>
      <c r="BN46" s="26">
        <v>10</v>
      </c>
      <c r="BO46" s="5">
        <v>40</v>
      </c>
      <c r="BP46" s="5">
        <v>40</v>
      </c>
      <c r="BQ46" s="5">
        <v>40</v>
      </c>
      <c r="BR46" s="5">
        <v>40</v>
      </c>
      <c r="BS46" s="5">
        <v>40</v>
      </c>
      <c r="BT46" s="26" t="s">
        <v>27</v>
      </c>
      <c r="BU46" s="26">
        <v>10</v>
      </c>
      <c r="BV46" s="5">
        <v>40</v>
      </c>
      <c r="BW46" s="5">
        <v>40</v>
      </c>
      <c r="BX46" s="5">
        <v>40</v>
      </c>
      <c r="BY46" s="5">
        <v>40</v>
      </c>
      <c r="BZ46" s="5">
        <v>40</v>
      </c>
      <c r="CA46" s="26">
        <v>10</v>
      </c>
      <c r="CB46" s="26" t="s">
        <v>27</v>
      </c>
      <c r="CC46" s="5">
        <v>40</v>
      </c>
      <c r="CD46" s="5">
        <v>40</v>
      </c>
      <c r="CE46" s="5">
        <v>40</v>
      </c>
      <c r="CF46" s="5">
        <v>40</v>
      </c>
      <c r="CG46" s="5">
        <v>40</v>
      </c>
      <c r="CH46" s="26" t="s">
        <v>27</v>
      </c>
      <c r="CI46" s="26">
        <v>10</v>
      </c>
    </row>
    <row r="47" spans="1:87" x14ac:dyDescent="0.2">
      <c r="A47" s="40"/>
      <c r="B47" s="16">
        <v>32</v>
      </c>
      <c r="C47" s="26">
        <v>4.5</v>
      </c>
      <c r="D47" s="26" t="s">
        <v>27</v>
      </c>
      <c r="E47" s="16">
        <v>32</v>
      </c>
      <c r="F47" s="26" t="s">
        <v>27</v>
      </c>
      <c r="G47" s="26">
        <v>4.5</v>
      </c>
      <c r="H47" s="5">
        <v>32</v>
      </c>
      <c r="I47" s="26" t="s">
        <v>27</v>
      </c>
      <c r="J47" s="26">
        <v>4.5</v>
      </c>
      <c r="K47" s="5">
        <v>32</v>
      </c>
      <c r="L47" s="26" t="s">
        <v>27</v>
      </c>
      <c r="M47" s="26">
        <v>4.5</v>
      </c>
      <c r="O47" s="5">
        <v>20</v>
      </c>
      <c r="P47" s="5">
        <v>50</v>
      </c>
      <c r="Q47" s="5">
        <v>50</v>
      </c>
      <c r="R47" s="5">
        <v>50</v>
      </c>
      <c r="S47" s="26">
        <v>4.5</v>
      </c>
      <c r="T47" s="26" t="s">
        <v>27</v>
      </c>
      <c r="U47" s="5">
        <v>20</v>
      </c>
      <c r="V47" s="5">
        <v>50</v>
      </c>
      <c r="W47" s="5">
        <v>50</v>
      </c>
      <c r="X47" s="5">
        <v>50</v>
      </c>
      <c r="Y47" s="26" t="s">
        <v>27</v>
      </c>
      <c r="Z47" s="26">
        <v>4.5</v>
      </c>
      <c r="AA47" s="5">
        <v>50</v>
      </c>
      <c r="AB47" s="5">
        <v>50</v>
      </c>
      <c r="AC47" s="5">
        <v>50</v>
      </c>
      <c r="AD47" s="26" t="s">
        <v>27</v>
      </c>
      <c r="AE47" s="26">
        <v>4.5</v>
      </c>
      <c r="AF47" s="5">
        <v>50</v>
      </c>
      <c r="AG47" s="5">
        <v>50</v>
      </c>
      <c r="AH47" s="26" t="s">
        <v>27</v>
      </c>
      <c r="AI47" s="26">
        <v>4.5</v>
      </c>
      <c r="AK47" s="5">
        <v>16</v>
      </c>
      <c r="AL47" s="5">
        <v>16</v>
      </c>
      <c r="AM47" s="26">
        <v>6</v>
      </c>
      <c r="AN47" s="26" t="s">
        <v>27</v>
      </c>
      <c r="AO47" s="5">
        <v>16</v>
      </c>
      <c r="AP47" s="5">
        <v>16</v>
      </c>
      <c r="AQ47" s="26" t="s">
        <v>27</v>
      </c>
      <c r="AR47" s="26">
        <v>6</v>
      </c>
      <c r="AT47" s="5">
        <v>50</v>
      </c>
      <c r="AU47" s="5">
        <v>50</v>
      </c>
      <c r="AV47" s="5">
        <v>50</v>
      </c>
      <c r="AW47" s="5">
        <v>50</v>
      </c>
      <c r="AX47" s="5">
        <v>50</v>
      </c>
      <c r="AY47" s="26">
        <v>10</v>
      </c>
      <c r="AZ47" s="26" t="s">
        <v>27</v>
      </c>
      <c r="BA47" s="5">
        <v>50</v>
      </c>
      <c r="BB47" s="5">
        <v>50</v>
      </c>
      <c r="BC47" s="5">
        <v>50</v>
      </c>
      <c r="BD47" s="5">
        <v>50</v>
      </c>
      <c r="BE47" s="5">
        <v>50</v>
      </c>
      <c r="BF47" s="26" t="s">
        <v>27</v>
      </c>
      <c r="BG47" s="26">
        <v>10</v>
      </c>
      <c r="BH47" s="5">
        <v>50</v>
      </c>
      <c r="BI47" s="5">
        <v>50</v>
      </c>
      <c r="BJ47" s="5">
        <v>50</v>
      </c>
      <c r="BK47" s="5">
        <v>50</v>
      </c>
      <c r="BL47" s="5">
        <v>50</v>
      </c>
      <c r="BM47" s="26" t="s">
        <v>27</v>
      </c>
      <c r="BN47" s="26">
        <v>10</v>
      </c>
      <c r="BO47" s="5">
        <v>50</v>
      </c>
      <c r="BP47" s="5">
        <v>50</v>
      </c>
      <c r="BQ47" s="5">
        <v>50</v>
      </c>
      <c r="BR47" s="5">
        <v>50</v>
      </c>
      <c r="BS47" s="5">
        <v>50</v>
      </c>
      <c r="BT47" s="26" t="s">
        <v>27</v>
      </c>
      <c r="BU47" s="26">
        <v>10</v>
      </c>
      <c r="BV47" s="5">
        <v>50</v>
      </c>
      <c r="BW47" s="5">
        <v>50</v>
      </c>
      <c r="BX47" s="5">
        <v>50</v>
      </c>
      <c r="BY47" s="5">
        <v>50</v>
      </c>
      <c r="BZ47" s="5">
        <v>50</v>
      </c>
      <c r="CA47" s="26">
        <v>10</v>
      </c>
      <c r="CB47" s="26" t="s">
        <v>27</v>
      </c>
      <c r="CC47" s="5">
        <v>50</v>
      </c>
      <c r="CD47" s="5">
        <v>50</v>
      </c>
      <c r="CE47" s="5">
        <v>50</v>
      </c>
      <c r="CF47" s="5">
        <v>50</v>
      </c>
      <c r="CG47" s="5">
        <v>50</v>
      </c>
      <c r="CH47" s="26" t="s">
        <v>27</v>
      </c>
      <c r="CI47" s="26">
        <v>10</v>
      </c>
    </row>
    <row r="48" spans="1:87" x14ac:dyDescent="0.2">
      <c r="A48" s="40"/>
      <c r="B48" s="16">
        <v>40</v>
      </c>
      <c r="C48" s="26">
        <v>4.5</v>
      </c>
      <c r="D48" s="26" t="s">
        <v>27</v>
      </c>
      <c r="E48" s="16">
        <v>40</v>
      </c>
      <c r="F48" s="26" t="s">
        <v>27</v>
      </c>
      <c r="G48" s="26">
        <v>4.5</v>
      </c>
      <c r="H48" s="5">
        <v>40</v>
      </c>
      <c r="I48" s="26" t="s">
        <v>27</v>
      </c>
      <c r="J48" s="26">
        <v>4.5</v>
      </c>
      <c r="K48" s="5">
        <v>40</v>
      </c>
      <c r="L48" s="26" t="s">
        <v>27</v>
      </c>
      <c r="M48" s="26">
        <v>4.5</v>
      </c>
      <c r="O48" s="5">
        <v>25</v>
      </c>
      <c r="P48" s="5">
        <v>63</v>
      </c>
      <c r="Q48" s="5">
        <v>63</v>
      </c>
      <c r="R48" s="5">
        <v>63</v>
      </c>
      <c r="S48" s="26">
        <v>4.5</v>
      </c>
      <c r="T48" s="26" t="s">
        <v>27</v>
      </c>
      <c r="U48" s="5">
        <v>25</v>
      </c>
      <c r="V48" s="5">
        <v>63</v>
      </c>
      <c r="W48" s="5">
        <v>63</v>
      </c>
      <c r="X48" s="5">
        <v>63</v>
      </c>
      <c r="Y48" s="26" t="s">
        <v>27</v>
      </c>
      <c r="Z48" s="26">
        <v>4.5</v>
      </c>
      <c r="AA48" s="5">
        <v>63</v>
      </c>
      <c r="AB48" s="5">
        <v>63</v>
      </c>
      <c r="AC48" s="5">
        <v>63</v>
      </c>
      <c r="AD48" s="26" t="s">
        <v>27</v>
      </c>
      <c r="AE48" s="26">
        <v>4.5</v>
      </c>
      <c r="AF48" s="5">
        <v>63</v>
      </c>
      <c r="AG48" s="5">
        <v>63</v>
      </c>
      <c r="AH48" s="26" t="s">
        <v>27</v>
      </c>
      <c r="AI48" s="26">
        <v>4.5</v>
      </c>
      <c r="AK48" s="5">
        <v>20</v>
      </c>
      <c r="AL48" s="5">
        <v>20</v>
      </c>
      <c r="AM48" s="26">
        <v>6</v>
      </c>
      <c r="AN48" s="26" t="s">
        <v>27</v>
      </c>
      <c r="AO48" s="5">
        <v>20</v>
      </c>
      <c r="AP48" s="5">
        <v>20</v>
      </c>
      <c r="AQ48" s="26" t="s">
        <v>27</v>
      </c>
      <c r="AR48" s="26">
        <v>6</v>
      </c>
      <c r="AT48" s="5">
        <v>63</v>
      </c>
      <c r="AU48" s="5">
        <v>63</v>
      </c>
      <c r="AV48" s="5">
        <v>63</v>
      </c>
      <c r="AW48" s="5">
        <v>63</v>
      </c>
      <c r="AX48" s="5">
        <v>63</v>
      </c>
      <c r="AY48" s="26">
        <v>10</v>
      </c>
      <c r="AZ48" s="26" t="s">
        <v>27</v>
      </c>
      <c r="BA48" s="5">
        <v>63</v>
      </c>
      <c r="BB48" s="5">
        <v>63</v>
      </c>
      <c r="BC48" s="5">
        <v>63</v>
      </c>
      <c r="BD48" s="5">
        <v>63</v>
      </c>
      <c r="BE48" s="5">
        <v>63</v>
      </c>
      <c r="BF48" s="26" t="s">
        <v>27</v>
      </c>
      <c r="BG48" s="26">
        <v>10</v>
      </c>
      <c r="BH48" s="5">
        <v>63</v>
      </c>
      <c r="BI48" s="5">
        <v>63</v>
      </c>
      <c r="BJ48" s="5">
        <v>63</v>
      </c>
      <c r="BK48" s="5">
        <v>63</v>
      </c>
      <c r="BL48" s="5">
        <v>63</v>
      </c>
      <c r="BM48" s="26" t="s">
        <v>27</v>
      </c>
      <c r="BN48" s="26">
        <v>10</v>
      </c>
      <c r="BO48" s="5">
        <v>63</v>
      </c>
      <c r="BP48" s="5">
        <v>63</v>
      </c>
      <c r="BQ48" s="5">
        <v>63</v>
      </c>
      <c r="BR48" s="5">
        <v>63</v>
      </c>
      <c r="BS48" s="5">
        <v>63</v>
      </c>
      <c r="BT48" s="26" t="s">
        <v>27</v>
      </c>
      <c r="BU48" s="26">
        <v>10</v>
      </c>
      <c r="BV48" s="5">
        <v>63</v>
      </c>
      <c r="BW48" s="5">
        <v>63</v>
      </c>
      <c r="BX48" s="5">
        <v>63</v>
      </c>
      <c r="BY48" s="5">
        <v>63</v>
      </c>
      <c r="BZ48" s="5">
        <v>63</v>
      </c>
      <c r="CA48" s="26">
        <v>10</v>
      </c>
      <c r="CB48" s="26" t="s">
        <v>27</v>
      </c>
      <c r="CC48" s="5">
        <v>63</v>
      </c>
      <c r="CD48" s="5">
        <v>63</v>
      </c>
      <c r="CE48" s="5">
        <v>63</v>
      </c>
      <c r="CF48" s="5">
        <v>63</v>
      </c>
      <c r="CG48" s="5">
        <v>63</v>
      </c>
      <c r="CH48" s="26" t="s">
        <v>27</v>
      </c>
      <c r="CI48" s="26">
        <v>10</v>
      </c>
    </row>
    <row r="49" spans="1:85" x14ac:dyDescent="0.2">
      <c r="A49" s="9" t="s">
        <v>28</v>
      </c>
      <c r="B49" s="6"/>
      <c r="E49" s="6"/>
      <c r="H49" s="6"/>
      <c r="K49" s="6"/>
      <c r="O49" s="6"/>
      <c r="Q49" s="6"/>
      <c r="R49" s="6"/>
      <c r="U49" s="6"/>
      <c r="V49" s="6"/>
      <c r="W49" s="6"/>
      <c r="X49" s="6"/>
      <c r="AA49" s="6"/>
      <c r="AB49" s="6"/>
      <c r="AC49" s="6"/>
      <c r="AF49" s="6"/>
      <c r="AG49" s="6"/>
      <c r="AK49" s="6"/>
      <c r="AL49" s="6"/>
      <c r="AO49" s="6"/>
      <c r="AP49" s="6"/>
      <c r="AT49" s="6"/>
      <c r="AU49" s="6"/>
      <c r="AV49" s="6"/>
      <c r="AW49" s="6"/>
      <c r="AX49" s="6"/>
      <c r="BA49" s="6"/>
      <c r="BB49" s="6"/>
      <c r="BC49" s="6"/>
      <c r="BD49" s="6"/>
      <c r="BE49" s="6"/>
      <c r="BH49" s="6"/>
      <c r="BI49" s="6"/>
      <c r="BJ49" s="6"/>
      <c r="BK49" s="6"/>
      <c r="BL49" s="6"/>
      <c r="BO49" s="6"/>
      <c r="BP49" s="6"/>
      <c r="BQ49" s="6"/>
      <c r="BR49" s="6"/>
      <c r="BS49" s="6"/>
      <c r="BV49" s="6"/>
      <c r="BW49" s="6"/>
      <c r="BX49" s="6"/>
      <c r="BY49" s="6"/>
      <c r="BZ49" s="6"/>
      <c r="CC49" s="6"/>
      <c r="CD49" s="6"/>
      <c r="CE49" s="6"/>
      <c r="CF49" s="6"/>
      <c r="CG49" s="6"/>
    </row>
    <row r="50" spans="1:85" x14ac:dyDescent="0.2">
      <c r="A50" s="9" t="s">
        <v>29</v>
      </c>
      <c r="B50" s="29">
        <v>17.5</v>
      </c>
      <c r="C50" s="12"/>
      <c r="E50" s="29">
        <v>35</v>
      </c>
      <c r="H50" s="29">
        <v>52.5</v>
      </c>
      <c r="K50" s="29">
        <v>70</v>
      </c>
      <c r="O50" s="30">
        <v>1</v>
      </c>
      <c r="P50" s="30"/>
      <c r="Q50" s="30"/>
      <c r="R50" s="30"/>
      <c r="U50" s="30">
        <v>2</v>
      </c>
      <c r="V50" s="30"/>
      <c r="W50" s="30"/>
      <c r="X50" s="30"/>
      <c r="AA50" s="30">
        <v>3</v>
      </c>
      <c r="AB50" s="30"/>
      <c r="AC50" s="30"/>
      <c r="AF50" s="30">
        <v>4</v>
      </c>
      <c r="AG50" s="30"/>
      <c r="AK50" s="30"/>
      <c r="AL50" s="30"/>
      <c r="AO50" s="30"/>
      <c r="AP50" s="30"/>
      <c r="AT50" s="30"/>
      <c r="AU50" s="30"/>
      <c r="AV50" s="30"/>
      <c r="AW50" s="30"/>
      <c r="AX50" s="30"/>
      <c r="BA50" s="30"/>
      <c r="BB50" s="30"/>
      <c r="BC50" s="30"/>
      <c r="BD50" s="30"/>
      <c r="BE50" s="30"/>
      <c r="BH50" s="30"/>
      <c r="BI50" s="30"/>
      <c r="BJ50" s="30"/>
      <c r="BK50" s="30"/>
      <c r="BL50" s="30"/>
      <c r="BO50" s="30"/>
      <c r="BP50" s="30"/>
      <c r="BQ50" s="30"/>
      <c r="BR50" s="30"/>
      <c r="BS50" s="30"/>
      <c r="BV50" s="30"/>
      <c r="BW50" s="30"/>
      <c r="BX50" s="30"/>
      <c r="BY50" s="30"/>
      <c r="BZ50" s="30"/>
      <c r="CC50" s="30"/>
      <c r="CD50" s="30"/>
      <c r="CE50" s="30"/>
      <c r="CF50" s="30"/>
      <c r="CG50" s="30"/>
    </row>
    <row r="51" spans="1:85" x14ac:dyDescent="0.2">
      <c r="A51" s="9" t="s">
        <v>30</v>
      </c>
      <c r="B51" s="29">
        <v>88</v>
      </c>
      <c r="E51" s="29">
        <v>88</v>
      </c>
      <c r="H51" s="29">
        <v>88</v>
      </c>
      <c r="K51" s="29">
        <v>88</v>
      </c>
      <c r="O51" s="30">
        <v>1</v>
      </c>
      <c r="P51" s="30"/>
      <c r="Q51" s="30"/>
      <c r="R51" s="30"/>
      <c r="U51" s="30">
        <v>2</v>
      </c>
      <c r="V51" s="30"/>
      <c r="W51" s="30"/>
      <c r="X51" s="30"/>
      <c r="AA51" s="30">
        <v>3</v>
      </c>
      <c r="AB51" s="30"/>
      <c r="AC51" s="30"/>
      <c r="AF51" s="30">
        <v>4</v>
      </c>
      <c r="AG51" s="30"/>
      <c r="AK51" s="30"/>
      <c r="AL51" s="30"/>
      <c r="AO51" s="30"/>
      <c r="AP51" s="30"/>
      <c r="AT51" s="30"/>
      <c r="AU51" s="30"/>
      <c r="AV51" s="30"/>
      <c r="AW51" s="30"/>
      <c r="AX51" s="30"/>
      <c r="BA51" s="30"/>
      <c r="BB51" s="30"/>
      <c r="BC51" s="30"/>
      <c r="BD51" s="30"/>
      <c r="BE51" s="30"/>
      <c r="BH51" s="30"/>
      <c r="BI51" s="30"/>
      <c r="BJ51" s="30"/>
      <c r="BK51" s="30"/>
      <c r="BL51" s="30"/>
      <c r="BO51" s="30"/>
      <c r="BP51" s="30"/>
      <c r="BQ51" s="30"/>
      <c r="BR51" s="30"/>
      <c r="BS51" s="30"/>
      <c r="BV51" s="30"/>
      <c r="BW51" s="30"/>
      <c r="BX51" s="30"/>
      <c r="BY51" s="30"/>
      <c r="BZ51" s="30"/>
      <c r="CC51" s="30"/>
      <c r="CD51" s="30"/>
      <c r="CE51" s="30"/>
      <c r="CF51" s="30"/>
      <c r="CG51" s="30"/>
    </row>
    <row r="52" spans="1:85" x14ac:dyDescent="0.2">
      <c r="A52" s="9" t="s">
        <v>31</v>
      </c>
      <c r="B52" s="29">
        <v>69</v>
      </c>
      <c r="E52" s="29">
        <v>69</v>
      </c>
      <c r="H52" s="29">
        <v>69</v>
      </c>
      <c r="K52" s="29">
        <v>69</v>
      </c>
      <c r="O52" s="30">
        <v>1</v>
      </c>
      <c r="P52" s="30"/>
      <c r="Q52" s="30"/>
      <c r="R52" s="30"/>
      <c r="U52" s="30">
        <v>2</v>
      </c>
      <c r="V52" s="30"/>
      <c r="W52" s="30"/>
      <c r="X52" s="30"/>
      <c r="AA52" s="30">
        <v>3</v>
      </c>
      <c r="AB52" s="30"/>
      <c r="AC52" s="30"/>
      <c r="AF52" s="30">
        <v>4</v>
      </c>
      <c r="AG52" s="30"/>
      <c r="AK52" s="30"/>
      <c r="AL52" s="30"/>
      <c r="AO52" s="30"/>
      <c r="AP52" s="30"/>
      <c r="AT52" s="30"/>
      <c r="AU52" s="30"/>
      <c r="AV52" s="30"/>
      <c r="AW52" s="30"/>
      <c r="AX52" s="30"/>
      <c r="BA52" s="30"/>
      <c r="BB52" s="30"/>
      <c r="BC52" s="30"/>
      <c r="BD52" s="30"/>
      <c r="BE52" s="30"/>
      <c r="BH52" s="30"/>
      <c r="BI52" s="30"/>
      <c r="BJ52" s="30"/>
      <c r="BK52" s="30"/>
      <c r="BL52" s="30"/>
      <c r="BO52" s="30"/>
      <c r="BP52" s="30"/>
      <c r="BQ52" s="30"/>
      <c r="BR52" s="30"/>
      <c r="BS52" s="30"/>
      <c r="BV52" s="30"/>
      <c r="BW52" s="30"/>
      <c r="BX52" s="30"/>
      <c r="BY52" s="30"/>
      <c r="BZ52" s="30"/>
      <c r="CC52" s="30"/>
      <c r="CD52" s="30"/>
      <c r="CE52" s="30"/>
      <c r="CF52" s="30"/>
      <c r="CG52" s="30"/>
    </row>
    <row r="53" spans="1:85" x14ac:dyDescent="0.2">
      <c r="A53" s="9" t="s">
        <v>32</v>
      </c>
      <c r="B53" s="29">
        <v>0.125</v>
      </c>
      <c r="E53" s="29">
        <v>0.25</v>
      </c>
      <c r="H53" s="29">
        <v>0.375</v>
      </c>
      <c r="K53" s="29">
        <v>0.5</v>
      </c>
      <c r="O53" s="30">
        <v>1</v>
      </c>
      <c r="P53" s="30"/>
      <c r="Q53" s="30"/>
      <c r="R53" s="30"/>
      <c r="U53" s="30">
        <v>2</v>
      </c>
      <c r="V53" s="30"/>
      <c r="W53" s="30"/>
      <c r="X53" s="30"/>
      <c r="AA53" s="30">
        <v>3</v>
      </c>
      <c r="AB53" s="30"/>
      <c r="AC53" s="30"/>
      <c r="AF53" s="30">
        <v>4</v>
      </c>
      <c r="AG53" s="30"/>
      <c r="AK53" s="30"/>
      <c r="AL53" s="30"/>
      <c r="AO53" s="30"/>
      <c r="AP53" s="30"/>
      <c r="AT53" s="30"/>
      <c r="AU53" s="30"/>
      <c r="AV53" s="30"/>
      <c r="AW53" s="30"/>
      <c r="AX53" s="30"/>
      <c r="BA53" s="30"/>
      <c r="BB53" s="30"/>
      <c r="BC53" s="30"/>
      <c r="BD53" s="30"/>
      <c r="BE53" s="30"/>
      <c r="BH53" s="30"/>
      <c r="BI53" s="30"/>
      <c r="BJ53" s="30"/>
      <c r="BK53" s="30"/>
      <c r="BL53" s="30"/>
      <c r="BO53" s="30"/>
      <c r="BP53" s="30"/>
      <c r="BQ53" s="30"/>
      <c r="BR53" s="30"/>
      <c r="BS53" s="30"/>
      <c r="BV53" s="30"/>
      <c r="BW53" s="30"/>
      <c r="BX53" s="30"/>
      <c r="BY53" s="30"/>
      <c r="BZ53" s="30"/>
      <c r="CC53" s="30"/>
      <c r="CD53" s="30"/>
      <c r="CE53" s="30"/>
      <c r="CF53" s="30"/>
      <c r="CG53" s="30"/>
    </row>
  </sheetData>
  <mergeCells count="105">
    <mergeCell ref="AY22:AZ22"/>
    <mergeCell ref="BF22:BG22"/>
    <mergeCell ref="BM22:BN22"/>
    <mergeCell ref="BT22:BU22"/>
    <mergeCell ref="CA22:CB22"/>
    <mergeCell ref="CH22:CI22"/>
    <mergeCell ref="BA20:BG20"/>
    <mergeCell ref="AT19:CI19"/>
    <mergeCell ref="A24:A48"/>
    <mergeCell ref="AT20:AZ20"/>
    <mergeCell ref="AY21:AZ21"/>
    <mergeCell ref="BF21:BG21"/>
    <mergeCell ref="C22:D22"/>
    <mergeCell ref="F22:G22"/>
    <mergeCell ref="I22:J22"/>
    <mergeCell ref="L22:M22"/>
    <mergeCell ref="S22:T22"/>
    <mergeCell ref="Y22:Z22"/>
    <mergeCell ref="AD22:AE22"/>
    <mergeCell ref="AH22:AI22"/>
    <mergeCell ref="AQ22:AR22"/>
    <mergeCell ref="AM22:AN22"/>
    <mergeCell ref="BV50:BZ50"/>
    <mergeCell ref="BV51:BZ51"/>
    <mergeCell ref="CC53:CG53"/>
    <mergeCell ref="AT18:CI18"/>
    <mergeCell ref="CC20:CI20"/>
    <mergeCell ref="CH21:CI21"/>
    <mergeCell ref="BT21:BU21"/>
    <mergeCell ref="BV20:CB20"/>
    <mergeCell ref="BV52:BZ52"/>
    <mergeCell ref="BV53:BZ53"/>
    <mergeCell ref="CC50:CG50"/>
    <mergeCell ref="CC51:CG51"/>
    <mergeCell ref="CC52:CG52"/>
    <mergeCell ref="CA21:CB21"/>
    <mergeCell ref="BM21:BN21"/>
    <mergeCell ref="BO20:BU20"/>
    <mergeCell ref="BH20:BN20"/>
    <mergeCell ref="AT50:AX50"/>
    <mergeCell ref="AT51:AX51"/>
    <mergeCell ref="AT52:AX52"/>
    <mergeCell ref="AT53:AX53"/>
    <mergeCell ref="BA50:BE50"/>
    <mergeCell ref="BA51:BE51"/>
    <mergeCell ref="BA52:BE52"/>
    <mergeCell ref="AK53:AL53"/>
    <mergeCell ref="AO53:AP53"/>
    <mergeCell ref="AO50:AP50"/>
    <mergeCell ref="AK51:AL51"/>
    <mergeCell ref="AO51:AP51"/>
    <mergeCell ref="BO50:BS50"/>
    <mergeCell ref="BO51:BS51"/>
    <mergeCell ref="BO52:BS52"/>
    <mergeCell ref="BO53:BS53"/>
    <mergeCell ref="BA53:BE53"/>
    <mergeCell ref="BH50:BL50"/>
    <mergeCell ref="BH51:BL51"/>
    <mergeCell ref="BH52:BL52"/>
    <mergeCell ref="BH53:BL53"/>
    <mergeCell ref="AA51:AC51"/>
    <mergeCell ref="AF51:AG51"/>
    <mergeCell ref="AK18:AR18"/>
    <mergeCell ref="AK19:AR19"/>
    <mergeCell ref="AK20:AN20"/>
    <mergeCell ref="AM21:AN21"/>
    <mergeCell ref="AQ21:AR21"/>
    <mergeCell ref="AK50:AL50"/>
    <mergeCell ref="AK52:AL52"/>
    <mergeCell ref="AO52:AP52"/>
    <mergeCell ref="AO20:AR20"/>
    <mergeCell ref="O18:AI18"/>
    <mergeCell ref="O19:AI19"/>
    <mergeCell ref="O20:T20"/>
    <mergeCell ref="U20:Z20"/>
    <mergeCell ref="AA20:AE20"/>
    <mergeCell ref="AF20:AI20"/>
    <mergeCell ref="S21:T21"/>
    <mergeCell ref="Y21:Z21"/>
    <mergeCell ref="AD21:AE21"/>
    <mergeCell ref="AH21:AI21"/>
    <mergeCell ref="O52:R52"/>
    <mergeCell ref="U52:X52"/>
    <mergeCell ref="AA52:AC52"/>
    <mergeCell ref="AF52:AG52"/>
    <mergeCell ref="O53:R53"/>
    <mergeCell ref="U53:X53"/>
    <mergeCell ref="AA53:AC53"/>
    <mergeCell ref="AF53:AG53"/>
    <mergeCell ref="B18:M18"/>
    <mergeCell ref="B19:M19"/>
    <mergeCell ref="B20:D20"/>
    <mergeCell ref="E20:G20"/>
    <mergeCell ref="H20:J20"/>
    <mergeCell ref="K20:M20"/>
    <mergeCell ref="C21:D21"/>
    <mergeCell ref="F21:G21"/>
    <mergeCell ref="I21:J21"/>
    <mergeCell ref="L21:M21"/>
    <mergeCell ref="O50:R50"/>
    <mergeCell ref="U50:X50"/>
    <mergeCell ref="AA50:AC50"/>
    <mergeCell ref="AF50:AG50"/>
    <mergeCell ref="O51:R51"/>
    <mergeCell ref="U51:X51"/>
  </mergeCells>
  <dataValidations count="6">
    <dataValidation type="list" allowBlank="1" showInputMessage="1" showErrorMessage="1" sqref="B2">
      <formula1>"SH200L, S280_UC, S200S, S200"</formula1>
    </dataValidation>
    <dataValidation type="list" allowBlank="1" showInputMessage="1" showErrorMessage="1" sqref="B3 B6:B7">
      <formula1>"_"</formula1>
    </dataValidation>
    <dataValidation type="list" allowBlank="1" showInputMessage="1" showErrorMessage="1" sqref="B4">
      <formula1>"1P, 2P, 3P, 4P, 1P_N, 3P_N"</formula1>
    </dataValidation>
    <dataValidation type="list" allowBlank="1" showInputMessage="1" showErrorMessage="1" sqref="B5">
      <formula1>"B, C, D, K, Z"</formula1>
    </dataValidation>
    <dataValidation type="list" allowBlank="1" showInputMessage="1" showErrorMessage="1" sqref="B8">
      <formula1>$AB$30:$AB$48</formula1>
    </dataValidation>
    <dataValidation type="list" allowBlank="1" showInputMessage="1" showErrorMessage="1" sqref="B1">
      <formula1>"220, 380"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_Boroda_</cp:lastModifiedBy>
  <dcterms:created xsi:type="dcterms:W3CDTF">2015-03-13T08:33:15Z</dcterms:created>
  <dcterms:modified xsi:type="dcterms:W3CDTF">2015-03-13T13:58:46Z</dcterms:modified>
</cp:coreProperties>
</file>