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1570" windowHeight="9465"/>
  </bookViews>
  <sheets>
    <sheet name="Лист1" sheetId="1" r:id="rId1"/>
  </sheets>
  <calcPr calcId="144525" calcMode="manual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/>
  <c r="D4" i="1"/>
  <c r="D3" i="1"/>
  <c r="F6" i="1" l="1" a="1"/>
  <c r="F6" i="1" s="1"/>
  <c r="F5" i="1" a="1"/>
  <c r="F5" i="1" s="1"/>
  <c r="F4" i="1" a="1"/>
  <c r="F4" i="1" s="1"/>
  <c r="F3" i="1" a="1"/>
  <c r="F3" i="1" s="1"/>
  <c r="I4" i="1" l="1"/>
  <c r="I5" i="1"/>
  <c r="I6" i="1"/>
  <c r="I3" i="1"/>
  <c r="G3" i="1" l="1" a="1"/>
  <c r="G3" i="1" s="1"/>
  <c r="C3" i="1" s="1"/>
  <c r="G4" i="1" a="1"/>
  <c r="G4" i="1" s="1"/>
  <c r="C4" i="1" s="1"/>
  <c r="G5" i="1" a="1"/>
  <c r="G5" i="1" s="1"/>
  <c r="C5" i="1" s="1"/>
  <c r="G6" i="1" a="1"/>
  <c r="G6" i="1" s="1"/>
  <c r="C6" i="1" s="1"/>
</calcChain>
</file>

<file path=xl/sharedStrings.xml><?xml version="1.0" encoding="utf-8"?>
<sst xmlns="http://schemas.openxmlformats.org/spreadsheetml/2006/main" count="6" uniqueCount="6">
  <si>
    <t>Наименование</t>
  </si>
  <si>
    <t>№ п.п.</t>
  </si>
  <si>
    <t>Воздуховод из оцинкованной стали 1000х200</t>
  </si>
  <si>
    <t>Воздуховод из оцинкованной стали 503х600</t>
  </si>
  <si>
    <t>Воздуховод из оцинкованной стали 1455*966</t>
  </si>
  <si>
    <t>Воздуховод из оцинкованной стали 111х111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</si>
</sst>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I6"/>
  <sheetViews>
    <sheetView tabSelected="1" workbookViewId="0">
      <selection activeCell="C10" sqref="C10"/>
    </sheetView>
  </sheetViews>
  <sheetFormatPr defaultRowHeight="15" x14ac:dyDescent="0.25"/>
  <cols>
    <col min="2" max="2" width="41.5703125" bestFit="1" customWidth="1"/>
  </cols>
  <sheetData>
    <row r="2" spans="1:9" x14ac:dyDescent="0.25">
      <c r="A2" t="s">
        <v>1</v>
      </c>
      <c r="B2" t="s">
        <v>0</v>
      </c>
    </row>
    <row r="3" spans="1:9" x14ac:dyDescent="0.25">
      <c r="A3">
        <v>1</v>
      </c>
      <c r="B3" t="s">
        <v>3</v>
      </c>
      <c r="C3" s="1" t="str">
        <f>TRIM(LEFTB(RIGHTB(SUBSTITUTE(B3," ",REPT(" ",99)),99),98-LEN(G3)))</f>
        <v>503</v>
      </c>
      <c r="D3" s="1" t="str">
        <f>TRIM(RIGHTB(SUBSTITUTE(SUBSTITUTE(B3,"*","х"),"х",REPT(" ",99)),99))</f>
        <v>600</v>
      </c>
      <c r="F3">
        <f t="array" ref="F3">MAX(IF(ISNUMBER(SEARCH(ROW(A$1:A$99999)&amp;{"х","~*"},B3)),ROW(A$1:A$99999)))</f>
        <v>503</v>
      </c>
      <c r="G3" t="str">
        <f t="array" ref="G3">MID(B3,SUM(IFERROR(SEARCH((ROW(A$1:A$10)-1)&amp;{"х","~*"},B3),))+2,99)</f>
        <v>600</v>
      </c>
      <c r="I3" t="str">
        <f>TRIM(RIGHTB(SUBSTITUTE(B3," ",REPT(" ",99)),99))</f>
        <v>503х600</v>
      </c>
    </row>
    <row r="4" spans="1:9" x14ac:dyDescent="0.25">
      <c r="A4">
        <v>2</v>
      </c>
      <c r="B4" t="s">
        <v>2</v>
      </c>
      <c r="C4" s="1" t="str">
        <f>TRIM(LEFTB(RIGHTB(SUBSTITUTE(B4," ",REPT(" ",99)),99),98-LEN(G4)))</f>
        <v>1000</v>
      </c>
      <c r="D4" s="1" t="str">
        <f>TRIM(RIGHTB(SUBSTITUTE(SUBSTITUTE(B4,"*","х"),"х",REPT(" ",99)),99))</f>
        <v>200</v>
      </c>
      <c r="F4">
        <f t="array" ref="F4">MAX(IF(ISNUMBER(SEARCH(ROW(A$1:A$99999)&amp;{"х","~*"},B4)),ROW(A$1:A$99999)))</f>
        <v>1000</v>
      </c>
      <c r="G4" t="str">
        <f t="array" ref="G4">MID(B4,SUM(IFERROR(SEARCH((ROW(A$1:A$10)-1)&amp;{"х","~*"},B4),))+2,99)</f>
        <v>200</v>
      </c>
      <c r="I4" t="str">
        <f>TRIM(RIGHTB(SUBSTITUTE(B4," ",REPT(" ",99)),99))</f>
        <v>1000х200</v>
      </c>
    </row>
    <row r="5" spans="1:9" x14ac:dyDescent="0.25">
      <c r="A5">
        <v>3</v>
      </c>
      <c r="B5" t="s">
        <v>4</v>
      </c>
      <c r="C5" s="1" t="str">
        <f>TRIM(LEFTB(RIGHTB(SUBSTITUTE(B5," ",REPT(" ",99)),99),98-LEN(G5)))</f>
        <v>1455</v>
      </c>
      <c r="D5" s="1" t="str">
        <f>TRIM(RIGHTB(SUBSTITUTE(SUBSTITUTE(B5,"*","х"),"х",REPT(" ",99)),99))</f>
        <v>966</v>
      </c>
      <c r="F5">
        <f t="array" ref="F5">MAX(IF(ISNUMBER(SEARCH(ROW(A$1:A$99999)&amp;{"х","~*"},B5)),ROW(A$1:A$99999)))</f>
        <v>1455</v>
      </c>
      <c r="G5" t="str">
        <f t="array" ref="G5">MID(B5,SUM(IFERROR(SEARCH((ROW(A$1:A$10)-1)&amp;{"х","~*"},B5),))+2,99)</f>
        <v>966</v>
      </c>
      <c r="I5" t="str">
        <f>TRIM(RIGHTB(SUBSTITUTE(B5," ",REPT(" ",99)),99))</f>
        <v>1455*966</v>
      </c>
    </row>
    <row r="6" spans="1:9" x14ac:dyDescent="0.25">
      <c r="A6">
        <v>4</v>
      </c>
      <c r="B6" t="s">
        <v>5</v>
      </c>
      <c r="C6" s="1" t="str">
        <f>TRIM(LEFTB(RIGHTB(SUBSTITUTE(B6," ",REPT(" ",99)),99),98-LEN(G6)))</f>
        <v>111</v>
      </c>
      <c r="D6" s="1" t="str">
        <f>TRIM(RIGHTB(SUBSTITUTE(SUBSTITUTE(B6,"*","х"),"х",REPT(" ",99)),99))</f>
        <v>111</v>
      </c>
      <c r="F6">
        <f t="array" ref="F6">MAX(IF(ISNUMBER(SEARCH(ROW(A$1:A$99999)&amp;{"х","~*"},B6)),ROW(A$1:A$99999)))</f>
        <v>111</v>
      </c>
      <c r="G6" t="str">
        <f t="array" ref="G6">MID(B6,SUM(IFERROR(SEARCH((ROW(A$1:A$10)-1)&amp;{"х","~*"},B6),))+2,99)</f>
        <v>111</v>
      </c>
      <c r="I6" t="str">
        <f>TRIM(RIGHTB(SUBSTITUTE(B6," ",REPT(" ",99)),99))</f>
        <v>111х111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_Boroda_</cp:lastModifiedBy>
  <dcterms:created xsi:type="dcterms:W3CDTF">2015-03-11T20:20:30Z</dcterms:created>
  <dcterms:modified xsi:type="dcterms:W3CDTF">2015-03-11T21:31:10Z</dcterms:modified>
</cp:coreProperties>
</file>