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F5" i="1" l="1"/>
  <c r="F6" i="1"/>
  <c r="F7" i="1" s="1"/>
  <c r="E63" i="1"/>
  <c r="H6" i="1" l="1"/>
  <c r="F8" i="1"/>
  <c r="F9" i="1" s="1"/>
  <c r="F10" i="1" s="1"/>
  <c r="H7" i="1"/>
  <c r="H5" i="1"/>
  <c r="G6" i="1"/>
  <c r="I6" i="1" s="1"/>
  <c r="G5" i="1"/>
  <c r="I5" i="1" l="1"/>
  <c r="F11" i="1"/>
  <c r="G7" i="1"/>
  <c r="I7" i="1" s="1"/>
  <c r="H8" i="1"/>
  <c r="G8" i="1"/>
  <c r="G9" i="1"/>
  <c r="F12" i="1" l="1"/>
  <c r="F13" i="1" s="1"/>
  <c r="I8" i="1"/>
  <c r="H9" i="1"/>
  <c r="I9" i="1" s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G11" i="1"/>
  <c r="G10" i="1"/>
  <c r="H10" i="1"/>
  <c r="I10" i="1" l="1"/>
  <c r="H12" i="1"/>
  <c r="G12" i="1"/>
  <c r="I12" i="1" s="1"/>
  <c r="G13" i="1"/>
  <c r="H13" i="1"/>
  <c r="I13" i="1" l="1"/>
  <c r="H11" i="1"/>
  <c r="I11" i="1" l="1"/>
  <c r="H15" i="1"/>
  <c r="G15" i="1"/>
  <c r="I15" i="1" l="1"/>
  <c r="G16" i="1"/>
  <c r="H16" i="1"/>
  <c r="I16" i="1" l="1"/>
  <c r="H17" i="1"/>
  <c r="G17" i="1"/>
  <c r="I17" i="1" l="1"/>
  <c r="H18" i="1"/>
  <c r="G18" i="1"/>
  <c r="F63" i="1" l="1"/>
  <c r="H14" i="1" s="1"/>
  <c r="G20" i="1"/>
  <c r="H20" i="1"/>
  <c r="G19" i="1"/>
  <c r="H19" i="1"/>
  <c r="I18" i="1"/>
  <c r="G21" i="1"/>
  <c r="I19" i="1" l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l="1"/>
  <c r="G34" i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l="1"/>
  <c r="G39" i="1"/>
  <c r="H39" i="1"/>
  <c r="I39" i="1" l="1"/>
  <c r="G40" i="1"/>
  <c r="H40" i="1"/>
  <c r="I40" i="1" l="1"/>
  <c r="H41" i="1"/>
  <c r="G41" i="1"/>
  <c r="I41" i="1" s="1"/>
  <c r="H42" i="1" l="1"/>
  <c r="G42" i="1"/>
  <c r="I42" i="1" s="1"/>
  <c r="G43" i="1" l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H47" i="1"/>
  <c r="I47" i="1" l="1"/>
  <c r="G48" i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s="1"/>
  <c r="H54" i="1" l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I59" i="1" s="1"/>
  <c r="H59" i="1"/>
  <c r="G60" i="1" l="1"/>
  <c r="I60" i="1" s="1"/>
  <c r="H60" i="1"/>
  <c r="H61" i="1" l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I63" i="1" l="1"/>
  <c r="M24" i="1" s="1"/>
</calcChain>
</file>

<file path=xl/sharedStrings.xml><?xml version="1.0" encoding="utf-8"?>
<sst xmlns="http://schemas.openxmlformats.org/spreadsheetml/2006/main" count="11" uniqueCount="11">
  <si>
    <t>значение показателя</t>
  </si>
  <si>
    <t>цена</t>
  </si>
  <si>
    <t>параметр:</t>
  </si>
  <si>
    <t>покупаем/продаём: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</si>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</sst>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849312"/>
        <c:axId val="554849704"/>
      </c:lineChart>
      <c:catAx>
        <c:axId val="55484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849704"/>
        <c:crosses val="autoZero"/>
        <c:auto val="1"/>
        <c:lblAlgn val="ctr"/>
        <c:lblOffset val="100"/>
        <c:noMultiLvlLbl val="0"/>
      </c:catAx>
      <c:valAx>
        <c:axId val="55484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8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4</xdr:row>
      <xdr:rowOff>4762</xdr:rowOff>
    </xdr:from>
    <xdr:to>
      <xdr:col>28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63"/>
  <sheetViews>
    <sheetView tabSelected="1" topLeftCell="A16" workbookViewId="0">
      <selection activeCell="M31" sqref="M31"/>
    </sheetView>
  </sheetViews>
  <sheetFormatPr defaultRowHeight="15" x14ac:dyDescent="0.25"/>
  <cols>
    <col min="3" max="3" width="17.85546875" customWidth="1"/>
  </cols>
  <sheetData>
    <row r="1" spans="2:9" x14ac:dyDescent="0.25">
      <c r="C1" s="4" t="s">
        <v>2</v>
      </c>
      <c r="D1" s="5">
        <v>0.4</v>
      </c>
    </row>
    <row r="2" spans="2:9" x14ac:dyDescent="0.25">
      <c r="C2" s="4" t="s">
        <v>3</v>
      </c>
      <c r="D2" s="5">
        <v>1</v>
      </c>
      <c r="F2">
        <v>1</v>
      </c>
    </row>
    <row r="3" spans="2:9" x14ac:dyDescent="0.25">
      <c r="F3">
        <v>-1</v>
      </c>
    </row>
    <row r="4" spans="2:9" x14ac:dyDescent="0.25">
      <c r="C4" t="s">
        <v>0</v>
      </c>
      <c r="D4" t="s">
        <v>1</v>
      </c>
    </row>
    <row r="5" spans="2:9" x14ac:dyDescent="0.25">
      <c r="B5" s="1">
        <v>142</v>
      </c>
      <c r="C5" s="1">
        <v>2.0039714156858013E-2</v>
      </c>
      <c r="D5" s="2">
        <v>1.4902</v>
      </c>
      <c r="E5" s="3" t="str">
        <f>IF(C5&gt;=$D$1,$D$2,IF(C5&lt;=-$D$1,-$D$2,""))</f>
        <v/>
      </c>
      <c r="F5" s="3" t="str">
        <f>IF(AND(E5=$D$2,SUM($F$4:F4)=0),E5,IF(AND(E5=-$D$2,SUM($F$4:F4)=$D$2),E5,""))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</row>
    <row r="6" spans="2:9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2" si="0">IF(C6&gt;=$D$1,$D$2,IF(C6&lt;=-$D$1,-$D$2,""))</f>
        <v/>
      </c>
      <c r="F6" s="3" t="str">
        <f>IF(AND(E6=$D$2,SUM($F$4:F5)=0),E6,IF(AND(E6=-$D$2,SUM($F$4:F5)=$D$2),E6,""))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</row>
    <row r="7" spans="2:9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IF(AND(E7=$D$2,SUM($F$4:F6)=0),E7,IF(AND(E7=-$D$2,SUM($F$4:F6)=$D$2),E7,""))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</row>
    <row r="8" spans="2:9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IF(AND(E8=$D$2,SUM($F$4:F7)=0),E8,IF(AND(E8=-$D$2,SUM($F$4:F7)=$D$2),E8,""))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</row>
    <row r="9" spans="2:9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IF(AND(E9=$D$2,SUM($F$4:F8)=0),E9,IF(AND(E9=-$D$2,SUM($F$4:F8)=$D$2),E9,""))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</row>
    <row r="10" spans="2:9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IF(AND(E10=$D$2,SUM($F$4:F9)=0),E10,IF(AND(E10=-$D$2,SUM($F$4:F9)=$D$2),E10,""))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</row>
    <row r="11" spans="2:9" x14ac:dyDescent="0.25">
      <c r="B11" s="1">
        <v>148</v>
      </c>
      <c r="C11" s="1">
        <v>0.73220904727081504</v>
      </c>
      <c r="D11" s="2">
        <v>1.5022</v>
      </c>
      <c r="E11" s="3">
        <f t="shared" si="0"/>
        <v>1</v>
      </c>
      <c r="F11" s="3">
        <f>IF(AND(E11=$D$2,SUM($F$4:F10)=0),E11,IF(AND(E11=-$D$2,SUM($F$4:F10)=$D$2),E11,""))</f>
        <v>1</v>
      </c>
      <c r="G11" s="3">
        <f>IFERROR(IF(F11=1,D11,IF(F11-1,INDEX(D12:$D$63,MATCH(1,F12:$F$63,0)))),"")</f>
        <v>1.5022</v>
      </c>
      <c r="H11" s="3">
        <f>IFERROR(IF(F11=-1,D11,IF(F11=1,INDEX(D12:$D$63,MATCH(-1,F12:$F$63,0)),"")),"")</f>
        <v>1.4807999999999999</v>
      </c>
      <c r="I11" s="3">
        <f t="shared" si="1"/>
        <v>2.1400000000000086E-2</v>
      </c>
    </row>
    <row r="12" spans="2:9" x14ac:dyDescent="0.25">
      <c r="B12" s="1">
        <v>149</v>
      </c>
      <c r="C12" s="1">
        <v>0.46935345727614819</v>
      </c>
      <c r="D12" s="2">
        <v>1.5</v>
      </c>
      <c r="E12" s="3">
        <f t="shared" si="0"/>
        <v>1</v>
      </c>
      <c r="F12" s="3" t="str">
        <f>IF(AND(E12=$D$2,SUM($F$4:F11)=0),E12,IF(AND(E12=-$D$2,SUM($F$4:F11)=$D$2),E12,""))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</row>
    <row r="13" spans="2:9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IF(AND(E13=$D$2,SUM($F$4:F12)=0),E13,IF(AND(E13=-$D$2,SUM($F$4:F12)=$D$2),E13,""))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</row>
    <row r="14" spans="2:9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-1</v>
      </c>
      <c r="F14" s="3">
        <f>IF(AND(E14=$D$2,SUM($F$4:F13)=0),E14,IF(AND(E14=-$D$2,SUM($F$4:F13)=$D$2),E14,""))</f>
        <v>-1</v>
      </c>
      <c r="G14" s="3">
        <f>IFERROR(IF(F14=1,D14,IF(F14-1,INDEX(D15:$D$63,MATCH(1,F15:$F$63,0)))),"")</f>
        <v>1.4865999999999999</v>
      </c>
      <c r="H14" s="3">
        <f>IFERROR(IF(F14=-1,D14,IF(F14=1,INDEX(D15:$D$63,MATCH(-1,F15:$F$63,0)),"")),"")</f>
        <v>1.4807999999999999</v>
      </c>
      <c r="I14" s="3">
        <f t="shared" si="1"/>
        <v>5.8000000000000274E-3</v>
      </c>
    </row>
    <row r="15" spans="2:9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IF(AND(E15=$D$2,SUM($F$4:F14)=0),E15,IF(AND(E15=-$D$2,SUM($F$4:F14)=$D$2),E15,""))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</row>
    <row r="16" spans="2:9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IF(AND(E16=$D$2,SUM($F$4:F15)=0),E16,IF(AND(E16=-$D$2,SUM($F$4:F15)=$D$2),E16,""))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</row>
    <row r="17" spans="2:13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IF(AND(E17=$D$2,SUM($F$4:F16)=0),E17,IF(AND(E17=-$D$2,SUM($F$4:F16)=$D$2),E17,""))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</row>
    <row r="18" spans="2:13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IF(AND(E18=$D$2,SUM($F$4:F17)=0),E18,IF(AND(E18=-$D$2,SUM($F$4:F17)=$D$2),E18,""))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</row>
    <row r="19" spans="2:13" x14ac:dyDescent="0.25">
      <c r="B19" s="1">
        <v>156</v>
      </c>
      <c r="C19" s="1">
        <v>-0.610795724518016</v>
      </c>
      <c r="D19" s="2">
        <v>1.4701</v>
      </c>
      <c r="E19" s="3">
        <f t="shared" si="0"/>
        <v>-1</v>
      </c>
      <c r="F19" s="3" t="str">
        <f>IF(AND(E19=$D$2,SUM($F$4:F18)=0),E19,IF(AND(E19=-$D$2,SUM($F$4:F18)=$D$2),E19,""))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</row>
    <row r="20" spans="2:13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IF(AND(E20=$D$2,SUM($F$4:F19)=0),E20,IF(AND(E20=-$D$2,SUM($F$4:F19)=$D$2),E20,""))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</row>
    <row r="21" spans="2:13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1</v>
      </c>
      <c r="F21" s="3">
        <f>IF(AND(E21=$D$2,SUM($F$4:F20)=0),E21,IF(AND(E21=-$D$2,SUM($F$4:F20)=$D$2),E21,""))</f>
        <v>1</v>
      </c>
      <c r="G21" s="3">
        <f>IFERROR(IF(F21=1,D21,IF(F21-1,INDEX(D22:$D$63,MATCH(1,F22:$F$63,0)))),"")</f>
        <v>1.4865999999999999</v>
      </c>
      <c r="H21" s="3">
        <f>IFERROR(IF(F21=-1,D21,IF(F21=1,INDEX(D22:$D$63,MATCH(-1,F22:$F$63,0)),"")),"")</f>
        <v>1.4863999999999999</v>
      </c>
      <c r="I21" s="3">
        <f t="shared" si="1"/>
        <v>1.9999999999997797E-4</v>
      </c>
    </row>
    <row r="22" spans="2:13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IF(AND(E22=$D$2,SUM($F$4:F21)=0),E22,IF(AND(E22=-$D$2,SUM($F$4:F21)=$D$2),E22,""))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</row>
    <row r="23" spans="2:13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IF(AND(E23=$D$2,SUM($F$4:F22)=0),E23,IF(AND(E23=-$D$2,SUM($F$4:F22)=$D$2),E23,""))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</row>
    <row r="24" spans="2:13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IF(AND(E24=$D$2,SUM($F$4:F23)=0),E24,IF(AND(E24=-$D$2,SUM($F$4:F23)=$D$2),E24,""))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K24" s="3" t="s">
        <v>4</v>
      </c>
      <c r="L24" s="3"/>
      <c r="M24" s="6">
        <f>SUM(I5:I867)</f>
        <v>7.6000000000000512E-3</v>
      </c>
    </row>
    <row r="25" spans="2:13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IF(AND(E25=$D$2,SUM($F$4:F24)=0),E25,IF(AND(E25=-$D$2,SUM($F$4:F24)=$D$2),E25,""))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K25" s="3" t="s">
        <v>5</v>
      </c>
      <c r="L25" s="3"/>
      <c r="M25" s="3">
        <f>SUMIF(I5:I964,"&gt;0")</f>
        <v>6.8800000000000194E-2</v>
      </c>
    </row>
    <row r="26" spans="2:13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-1</v>
      </c>
      <c r="F26" s="3">
        <f>IF(AND(E26=$D$2,SUM($F$4:F25)=0),E26,IF(AND(E26=-$D$2,SUM($F$4:F25)=$D$2),E26,""))</f>
        <v>-1</v>
      </c>
      <c r="G26" s="3">
        <f>IFERROR(IF(F26=1,D26,IF(F26-1,INDEX(D27:$D$63,MATCH(1,F27:$F$63,0)))),"")</f>
        <v>1.5135000000000001</v>
      </c>
      <c r="H26" s="3">
        <f>IFERROR(IF(F26=-1,D26,IF(F26=1,INDEX(D27:$D$63,MATCH(-1,F27:$F$63,0)),"")),"")</f>
        <v>1.4863999999999999</v>
      </c>
      <c r="I26" s="3">
        <f t="shared" si="1"/>
        <v>2.7100000000000124E-2</v>
      </c>
      <c r="K26" s="3" t="s">
        <v>6</v>
      </c>
      <c r="L26" s="3"/>
      <c r="M26" s="3">
        <f>COUNT(F5:F63)</f>
        <v>7</v>
      </c>
    </row>
    <row r="27" spans="2:13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-1</v>
      </c>
      <c r="F27" s="3" t="str">
        <f>IF(AND(E27=$D$2,SUM($F$4:F26)=0),E27,IF(AND(E27=-$D$2,SUM($F$4:F26)=$D$2),E27,""))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K27" s="7" t="s">
        <v>7</v>
      </c>
      <c r="L27" s="3"/>
      <c r="M27" s="3">
        <f>COUNTIF(I5:I63,"&gt;0")/M26%</f>
        <v>71.428571428571416</v>
      </c>
    </row>
    <row r="28" spans="2:13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IF(AND(E28=$D$2,SUM($F$4:F27)=0),E28,IF(AND(E28=-$D$2,SUM($F$4:F27)=$D$2),E28,""))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K28" s="7" t="s">
        <v>8</v>
      </c>
      <c r="L28" s="3"/>
      <c r="M28" s="3">
        <f>COUNTIF(I5:I63,"&lt;0")/M26%</f>
        <v>14.285714285714285</v>
      </c>
    </row>
    <row r="29" spans="2:13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IF(AND(E29=$D$2,SUM($F$4:F28)=0),E29,IF(AND(E29=-$D$2,SUM($F$4:F28)=$D$2),E29,""))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K29" s="3" t="s">
        <v>9</v>
      </c>
      <c r="L29" s="3"/>
      <c r="M29" s="3">
        <f>SUMIF(I5:I963,"&lt;0")</f>
        <v>-6.1200000000000143E-2</v>
      </c>
    </row>
    <row r="30" spans="2:13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IF(AND(E30=$D$2,SUM($F$4:F29)=0),E30,IF(AND(E30=-$D$2,SUM($F$4:F29)=$D$2),E30,""))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K30" s="3" t="s">
        <v>10</v>
      </c>
      <c r="L30" s="3"/>
      <c r="M30" s="3">
        <f>M25/ABS(M29)</f>
        <v>1.1241830065359482</v>
      </c>
    </row>
    <row r="31" spans="2:13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IF(AND(E31=$D$2,SUM($F$4:F30)=0),E31,IF(AND(E31=-$D$2,SUM($F$4:F30)=$D$2),E31,""))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</row>
    <row r="32" spans="2:13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IF(AND(E32=$D$2,SUM($F$4:F31)=0),E32,IF(AND(E32=-$D$2,SUM($F$4:F31)=$D$2),E32,""))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</row>
    <row r="33" spans="2:9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IF(AND(E33=$D$2,SUM($F$4:F32)=0),E33,IF(AND(E33=-$D$2,SUM($F$4:F32)=$D$2),E33,""))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</row>
    <row r="34" spans="2:9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1</v>
      </c>
      <c r="F34" s="3">
        <f>IF(AND(E34=$D$2,SUM($F$4:F33)=0),E34,IF(AND(E34=-$D$2,SUM($F$4:F33)=$D$2),E34,""))</f>
        <v>1</v>
      </c>
      <c r="G34" s="3">
        <f>IFERROR(IF(F34=1,D34,IF(F34-1,INDEX(D35:$D$63,MATCH(1,F35:$F$63,0)))),"")</f>
        <v>1.5135000000000001</v>
      </c>
      <c r="H34" s="3">
        <f>IFERROR(IF(F34=-1,D34,IF(F34=1,INDEX(D35:$D$63,MATCH(-1,F35:$F$63,0)),"")),"")</f>
        <v>1.4992000000000001</v>
      </c>
      <c r="I34" s="3">
        <f t="shared" si="1"/>
        <v>1.4299999999999979E-2</v>
      </c>
    </row>
    <row r="35" spans="2:9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IF(AND(E35=$D$2,SUM($F$4:F34)=0),E35,IF(AND(E35=-$D$2,SUM($F$4:F34)=$D$2),E35,""))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</row>
    <row r="36" spans="2:9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-1</v>
      </c>
      <c r="F36" s="3">
        <f>IF(AND(E36=$D$2,SUM($F$4:F35)=0),E36,IF(AND(E36=-$D$2,SUM($F$4:F35)=$D$2),E36,""))</f>
        <v>-1</v>
      </c>
      <c r="G36" s="3">
        <f>IFERROR(IF(F36=1,D36,IF(F36-1,INDEX(D37:$D$63,MATCH(1,F37:$F$63,0)))),"")</f>
        <v>1.4379999999999999</v>
      </c>
      <c r="H36" s="3">
        <f>IFERROR(IF(F36=-1,D36,IF(F36=1,INDEX(D37:$D$63,MATCH(-1,F37:$F$63,0)),"")),"")</f>
        <v>1.4992000000000001</v>
      </c>
      <c r="I36" s="3">
        <f t="shared" si="1"/>
        <v>-6.1200000000000143E-2</v>
      </c>
    </row>
    <row r="37" spans="2:9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IF(AND(E37=$D$2,SUM($F$4:F36)=0),E37,IF(AND(E37=-$D$2,SUM($F$4:F36)=$D$2),E37,""))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</row>
    <row r="38" spans="2:9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IF(AND(E38=$D$2,SUM($F$4:F37)=0),E38,IF(AND(E38=-$D$2,SUM($F$4:F37)=$D$2),E38,""))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</row>
    <row r="39" spans="2:9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IF(AND(E39=$D$2,SUM($F$4:F38)=0),E39,IF(AND(E39=-$D$2,SUM($F$4:F38)=$D$2),E39,""))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</row>
    <row r="40" spans="2:9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IF(AND(E40=$D$2,SUM($F$4:F39)=0),E40,IF(AND(E40=-$D$2,SUM($F$4:F39)=$D$2),E40,""))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</row>
    <row r="41" spans="2:9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IF(AND(E41=$D$2,SUM($F$4:F40)=0),E41,IF(AND(E41=-$D$2,SUM($F$4:F40)=$D$2),E41,""))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</row>
    <row r="42" spans="2:9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-1</v>
      </c>
      <c r="F42" s="3" t="str">
        <f>IF(AND(E42=$D$2,SUM($F$4:F41)=0),E42,IF(AND(E42=-$D$2,SUM($F$4:F41)=$D$2),E42,""))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</row>
    <row r="43" spans="2:9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IF(AND(E43=$D$2,SUM($F$4:F42)=0),E43,IF(AND(E43=-$D$2,SUM($F$4:F42)=$D$2),E43,""))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</row>
    <row r="44" spans="2:9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IF(AND(E44=$D$2,SUM($F$4:F43)=0),E44,IF(AND(E44=-$D$2,SUM($F$4:F43)=$D$2),E44,""))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</row>
    <row r="45" spans="2:9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IF(AND(E45=$D$2,SUM($F$4:F44)=0),E45,IF(AND(E45=-$D$2,SUM($F$4:F44)=$D$2),E45,""))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</row>
    <row r="46" spans="2:9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IF(AND(E46=$D$2,SUM($F$4:F45)=0),E46,IF(AND(E46=-$D$2,SUM($F$4:F45)=$D$2),E46,""))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</row>
    <row r="47" spans="2:9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IF(AND(E47=$D$2,SUM($F$4:F46)=0),E47,IF(AND(E47=-$D$2,SUM($F$4:F46)=$D$2),E47,""))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</row>
    <row r="48" spans="2:9" x14ac:dyDescent="0.25">
      <c r="B48" s="1">
        <v>185</v>
      </c>
      <c r="C48" s="1">
        <v>-0.48550311666251</v>
      </c>
      <c r="D48" s="2">
        <v>1.4512</v>
      </c>
      <c r="E48" s="3">
        <f t="shared" si="0"/>
        <v>-1</v>
      </c>
      <c r="F48" s="3" t="str">
        <f>IF(AND(E48=$D$2,SUM($F$4:F47)=0),E48,IF(AND(E48=-$D$2,SUM($F$4:F47)=$D$2),E48,""))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</row>
    <row r="49" spans="2:9" x14ac:dyDescent="0.25">
      <c r="B49" s="1">
        <v>186</v>
      </c>
      <c r="C49" s="1">
        <v>-1</v>
      </c>
      <c r="D49" s="2">
        <v>1.4348000000000001</v>
      </c>
      <c r="E49" s="3">
        <f t="shared" si="0"/>
        <v>-1</v>
      </c>
      <c r="F49" s="3" t="str">
        <f>IF(AND(E49=$D$2,SUM($F$4:F48)=0),E49,IF(AND(E49=-$D$2,SUM($F$4:F48)=$D$2),E49,""))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</row>
    <row r="50" spans="2:9" x14ac:dyDescent="0.25">
      <c r="B50" s="1">
        <v>187</v>
      </c>
      <c r="C50" s="1">
        <v>-0.85689662861248628</v>
      </c>
      <c r="D50" s="2">
        <v>1.4317</v>
      </c>
      <c r="E50" s="3">
        <f t="shared" si="0"/>
        <v>-1</v>
      </c>
      <c r="F50" s="3" t="str">
        <f>IF(AND(E50=$D$2,SUM($F$4:F49)=0),E50,IF(AND(E50=-$D$2,SUM($F$4:F49)=$D$2),E50,""))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</row>
    <row r="51" spans="2:9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IF(AND(E51=$D$2,SUM($F$4:F50)=0),E51,IF(AND(E51=-$D$2,SUM($F$4:F50)=$D$2),E51,""))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</row>
    <row r="52" spans="2:9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IF(AND(E52=$D$2,SUM($F$4:F51)=0),E52,IF(AND(E52=-$D$2,SUM($F$4:F51)=$D$2),E52,""))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</row>
    <row r="53" spans="2:9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IF(AND(E53=$D$2,SUM($F$4:F52)=0),E53,IF(AND(E53=-$D$2,SUM($F$4:F52)=$D$2),E53,""))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</row>
    <row r="54" spans="2:9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IF(AND(E54=$D$2,SUM($F$4:F53)=0),E54,IF(AND(E54=-$D$2,SUM($F$4:F53)=$D$2),E54,""))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</row>
    <row r="55" spans="2:9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1</v>
      </c>
      <c r="F55" s="3">
        <f>IF(AND(E55=$D$2,SUM($F$4:F54)=0),E55,IF(AND(E55=-$D$2,SUM($F$4:F54)=$D$2),E55,""))</f>
        <v>1</v>
      </c>
      <c r="G55" s="3">
        <f>IFERROR(IF(F55=1,D55,IF(F55-1,INDEX(D56:$D$63,MATCH(1,F56:$F$63,0)))),"")</f>
        <v>1.4379999999999999</v>
      </c>
      <c r="H55" s="3" t="str">
        <f>IFERROR(IF(F55=-1,D55,IF(F55=1,INDEX(D56:$D$63,MATCH(-1,F56:$F$63,0)),"")),"")</f>
        <v/>
      </c>
      <c r="I55" s="3" t="str">
        <f t="shared" si="1"/>
        <v/>
      </c>
    </row>
    <row r="56" spans="2:9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IF(AND(E56=$D$2,SUM($F$4:F55)=0),E56,IF(AND(E56=-$D$2,SUM($F$4:F55)=$D$2),E56,""))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</row>
    <row r="57" spans="2:9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IF(AND(E57=$D$2,SUM($F$4:F56)=0),E57,IF(AND(E57=-$D$2,SUM($F$4:F56)=$D$2),E57,""))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</row>
    <row r="58" spans="2:9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IF(AND(E58=$D$2,SUM($F$4:F57)=0),E58,IF(AND(E58=-$D$2,SUM($F$4:F57)=$D$2),E58,""))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</row>
    <row r="59" spans="2:9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1</v>
      </c>
      <c r="F59" s="3" t="str">
        <f>IF(AND(E59=$D$2,SUM($F$4:F58)=0),E59,IF(AND(E59=-$D$2,SUM($F$4:F58)=$D$2),E59,""))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</row>
    <row r="60" spans="2:9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IF(AND(E60=$D$2,SUM($F$4:F59)=0),E60,IF(AND(E60=-$D$2,SUM($F$4:F59)=$D$2),E60,""))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</row>
    <row r="61" spans="2:9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IF(AND(E61=$D$2,SUM($F$4:F60)=0),E61,IF(AND(E61=-$D$2,SUM($F$4:F60)=$D$2),E61,""))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</row>
    <row r="62" spans="2:9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1</v>
      </c>
      <c r="F62" s="3" t="str">
        <f>IF(AND(E62=$D$2,SUM($F$4:F61)=0),E62,IF(AND(E62=-$D$2,SUM($F$4:F61)=$D$2),E62,""))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</row>
    <row r="63" spans="2:9" x14ac:dyDescent="0.25">
      <c r="B63" s="1">
        <v>200</v>
      </c>
      <c r="C63" s="1">
        <v>0.44795611019709569</v>
      </c>
      <c r="D63" s="2">
        <v>1.4412</v>
      </c>
      <c r="E63" s="3">
        <f t="shared" ref="E63" si="2">IF(C63&gt;=0.4,1,IF(C63&lt;=-0.4,-1,""))</f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</row>
  </sheetData>
  <dataValidations count="1">
    <dataValidation type="list" allowBlank="1" showInputMessage="1" showErrorMessage="1" sqref="D2">
      <formula1>$F$2:$F$3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Музыкин</cp:lastModifiedBy>
  <dcterms:created xsi:type="dcterms:W3CDTF">2015-03-17T15:34:11Z</dcterms:created>
  <dcterms:modified xsi:type="dcterms:W3CDTF">2015-03-19T17:52:26Z</dcterms:modified>
</cp:coreProperties>
</file>