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71" i="1"/>
  <c r="V88"/>
  <c r="U88"/>
  <c r="T88"/>
  <c r="P88"/>
  <c r="N88"/>
  <c r="L88"/>
  <c r="J88"/>
  <c r="H88"/>
  <c r="F88"/>
  <c r="D88"/>
  <c r="C88"/>
  <c r="B88"/>
  <c r="R87"/>
  <c r="S87" s="1"/>
  <c r="S86"/>
  <c r="R86"/>
  <c r="S85"/>
  <c r="R85"/>
  <c r="S84"/>
  <c r="R84"/>
  <c r="S83"/>
  <c r="R83"/>
  <c r="S82"/>
  <c r="R82"/>
  <c r="S81"/>
  <c r="R81"/>
  <c r="S80"/>
  <c r="R80"/>
  <c r="S79"/>
  <c r="R79"/>
  <c r="S78"/>
  <c r="R78"/>
  <c r="S77"/>
  <c r="R77"/>
  <c r="S76"/>
  <c r="R76"/>
  <c r="S75"/>
  <c r="R75"/>
  <c r="S74"/>
  <c r="R74"/>
  <c r="S73"/>
  <c r="R73"/>
  <c r="S72"/>
  <c r="R72"/>
  <c r="R71"/>
  <c r="S71" s="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T46"/>
  <c r="S46"/>
  <c r="Q46"/>
  <c r="P46"/>
  <c r="C47" s="1"/>
  <c r="O46"/>
  <c r="C48" s="1"/>
  <c r="N46"/>
  <c r="M46"/>
  <c r="L46"/>
  <c r="C53" s="1"/>
  <c r="K46"/>
  <c r="C52" s="1"/>
  <c r="J46"/>
  <c r="I46"/>
  <c r="H46"/>
  <c r="C51" s="1"/>
  <c r="G46"/>
  <c r="C50" s="1"/>
  <c r="F46"/>
  <c r="E46"/>
  <c r="D46"/>
  <c r="C49" s="1"/>
  <c r="R88" l="1"/>
  <c r="C54"/>
  <c r="S88"/>
</calcChain>
</file>

<file path=xl/sharedStrings.xml><?xml version="1.0" encoding="utf-8"?>
<sst xmlns="http://schemas.openxmlformats.org/spreadsheetml/2006/main" count="103" uniqueCount="62">
  <si>
    <t>15/03</t>
  </si>
  <si>
    <t>Наташа</t>
  </si>
  <si>
    <t>Михаил</t>
  </si>
  <si>
    <t>Ольга</t>
  </si>
  <si>
    <t>Валерий</t>
  </si>
  <si>
    <t>Ирина</t>
  </si>
  <si>
    <t>Артем</t>
  </si>
  <si>
    <t>Данил</t>
  </si>
  <si>
    <t>общее</t>
  </si>
  <si>
    <t>Дебет +</t>
  </si>
  <si>
    <t>Кредит -</t>
  </si>
  <si>
    <t>Дебет+</t>
  </si>
  <si>
    <t>Кредит-</t>
  </si>
  <si>
    <t>сутки</t>
  </si>
  <si>
    <t>час</t>
  </si>
  <si>
    <t>калинка 2</t>
  </si>
  <si>
    <t>2</t>
  </si>
  <si>
    <t>шеронова 121</t>
  </si>
  <si>
    <t>3</t>
  </si>
  <si>
    <t>ленинград 25</t>
  </si>
  <si>
    <t>ленина 42</t>
  </si>
  <si>
    <t xml:space="preserve"> </t>
  </si>
  <si>
    <t>фрунзе 34</t>
  </si>
  <si>
    <t>ленинградская 63</t>
  </si>
  <si>
    <t>ким ю чена 47</t>
  </si>
  <si>
    <t>ленинградская 40</t>
  </si>
  <si>
    <t>амурский б/ар 36</t>
  </si>
  <si>
    <t>ключи</t>
  </si>
  <si>
    <t>не     удаляем</t>
  </si>
  <si>
    <t>тараканы</t>
  </si>
  <si>
    <t>яндекс деньги</t>
  </si>
  <si>
    <t>порошок/прачка</t>
  </si>
  <si>
    <t>З/П горничная</t>
  </si>
  <si>
    <t>интернет</t>
  </si>
  <si>
    <t>расход.мастер-денис</t>
  </si>
  <si>
    <t>Итого Данил</t>
  </si>
  <si>
    <t>Итого Артем</t>
  </si>
  <si>
    <t>Итого Наташа</t>
  </si>
  <si>
    <t>бельё 10</t>
  </si>
  <si>
    <t>Итого Миша</t>
  </si>
  <si>
    <t>Итого Ольга</t>
  </si>
  <si>
    <t>Итого Валерий</t>
  </si>
  <si>
    <t>Итого Ирина</t>
  </si>
  <si>
    <t>У ДЕНИСА В ПОДОТЧЕТЕ</t>
  </si>
  <si>
    <t xml:space="preserve"> - заполняется вручную</t>
  </si>
  <si>
    <t>Итого</t>
  </si>
  <si>
    <t xml:space="preserve"> - сумма к переводу</t>
  </si>
  <si>
    <t>число</t>
  </si>
  <si>
    <t>сутки/час</t>
  </si>
  <si>
    <t>Итого Выручка</t>
  </si>
  <si>
    <t>Итого сумма к переводу</t>
  </si>
  <si>
    <t>ПРАЧКА</t>
  </si>
  <si>
    <t>з\п Гуля</t>
  </si>
  <si>
    <t>Другие рассходы</t>
  </si>
  <si>
    <t>ведро,вилки,ложки 310/</t>
  </si>
  <si>
    <t>хоз.товары 2450/</t>
  </si>
  <si>
    <t>интернет 600/</t>
  </si>
  <si>
    <t>920=ключи/шторка,палка ,крамбукса 610/</t>
  </si>
  <si>
    <t>удлинитель 265/</t>
  </si>
  <si>
    <t>горничн.з.п. 4000/объявления 160/бумага туал.,тараканы 1170/</t>
  </si>
  <si>
    <t>порошок 465/ ключи 1000/</t>
  </si>
  <si>
    <t>лампочки 73/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</si>
</sst>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indexed="14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1" xfId="0" applyNumberFormat="1" applyFont="1" applyFill="1" applyBorder="1" applyAlignment="1">
      <alignment horizontal="center" textRotation="90" wrapText="1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textRotation="90" wrapText="1"/>
    </xf>
    <xf numFmtId="49" fontId="2" fillId="3" borderId="7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1" xfId="0" applyBorder="1"/>
    <xf numFmtId="49" fontId="4" fillId="5" borderId="9" xfId="0" applyNumberFormat="1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11" xfId="0" applyFont="1" applyBorder="1"/>
    <xf numFmtId="0" fontId="11" fillId="0" borderId="10" xfId="0" applyFont="1" applyBorder="1"/>
    <xf numFmtId="0" fontId="8" fillId="5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10" fillId="0" borderId="13" xfId="0" applyFont="1" applyFill="1" applyBorder="1"/>
    <xf numFmtId="49" fontId="8" fillId="0" borderId="12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" fillId="0" borderId="0" xfId="0" applyFont="1"/>
    <xf numFmtId="49" fontId="8" fillId="0" borderId="11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11" fillId="0" borderId="11" xfId="0" applyFont="1" applyBorder="1"/>
    <xf numFmtId="0" fontId="0" fillId="0" borderId="12" xfId="0" applyBorder="1" applyAlignment="1">
      <alignment horizontal="center"/>
    </xf>
    <xf numFmtId="0" fontId="10" fillId="0" borderId="0" xfId="0" applyFont="1"/>
    <xf numFmtId="0" fontId="11" fillId="0" borderId="11" xfId="0" applyFont="1" applyFill="1" applyBorder="1"/>
    <xf numFmtId="0" fontId="12" fillId="0" borderId="14" xfId="0" applyNumberFormat="1" applyFont="1" applyBorder="1" applyAlignment="1">
      <alignment horizontal="center" vertical="center" textRotation="90" wrapText="1"/>
    </xf>
    <xf numFmtId="49" fontId="1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4" fillId="0" borderId="10" xfId="0" applyFont="1" applyBorder="1"/>
    <xf numFmtId="0" fontId="12" fillId="0" borderId="15" xfId="0" applyNumberFormat="1" applyFont="1" applyBorder="1" applyAlignment="1">
      <alignment horizontal="center" vertical="center" textRotation="90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16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16" fillId="0" borderId="0" xfId="0" applyFont="1"/>
    <xf numFmtId="0" fontId="8" fillId="0" borderId="0" xfId="0" applyFont="1"/>
    <xf numFmtId="0" fontId="6" fillId="0" borderId="0" xfId="0" applyFont="1"/>
    <xf numFmtId="0" fontId="6" fillId="0" borderId="1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49" fontId="2" fillId="2" borderId="17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justify"/>
    </xf>
    <xf numFmtId="0" fontId="16" fillId="2" borderId="17" xfId="0" applyFont="1" applyFill="1" applyBorder="1" applyAlignment="1">
      <alignment horizontal="center"/>
    </xf>
    <xf numFmtId="0" fontId="0" fillId="0" borderId="16" xfId="0" applyBorder="1" applyAlignment="1"/>
    <xf numFmtId="0" fontId="0" fillId="0" borderId="1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" xfId="0" applyBorder="1" applyAlignment="1"/>
    <xf numFmtId="0" fontId="0" fillId="0" borderId="1" xfId="0" applyBorder="1" applyAlignment="1"/>
    <xf numFmtId="0" fontId="0" fillId="0" borderId="11" xfId="0" applyBorder="1" applyAlignment="1"/>
    <xf numFmtId="0" fontId="0" fillId="0" borderId="2" xfId="0" applyBorder="1" applyAlignment="1"/>
    <xf numFmtId="0" fontId="0" fillId="0" borderId="16" xfId="0" applyBorder="1"/>
    <xf numFmtId="0" fontId="0" fillId="0" borderId="11" xfId="0" applyBorder="1" applyAlignment="1">
      <alignment horizontal="right" wrapText="1"/>
    </xf>
    <xf numFmtId="0" fontId="0" fillId="0" borderId="20" xfId="0" applyBorder="1" applyAlignment="1">
      <alignment horizontal="right" wrapText="1"/>
    </xf>
    <xf numFmtId="0" fontId="0" fillId="7" borderId="16" xfId="0" applyFill="1" applyBorder="1" applyAlignment="1"/>
    <xf numFmtId="0" fontId="0" fillId="0" borderId="20" xfId="0" applyBorder="1" applyAlignment="1"/>
    <xf numFmtId="0" fontId="0" fillId="0" borderId="11" xfId="0" applyBorder="1" applyAlignment="1">
      <alignment horizontal="right"/>
    </xf>
    <xf numFmtId="0" fontId="0" fillId="0" borderId="20" xfId="0" applyBorder="1" applyAlignment="1">
      <alignment horizontal="right"/>
    </xf>
    <xf numFmtId="0" fontId="6" fillId="3" borderId="1" xfId="0" applyFont="1" applyFill="1" applyBorder="1" applyAlignment="1"/>
    <xf numFmtId="0" fontId="6" fillId="3" borderId="11" xfId="0" applyFont="1" applyFill="1" applyBorder="1" applyAlignment="1">
      <alignment horizontal="right"/>
    </xf>
    <xf numFmtId="0" fontId="6" fillId="3" borderId="20" xfId="0" applyFont="1" applyFill="1" applyBorder="1" applyAlignment="1">
      <alignment horizontal="right"/>
    </xf>
    <xf numFmtId="0" fontId="6" fillId="0" borderId="1" xfId="0" applyFont="1" applyFill="1" applyBorder="1"/>
    <xf numFmtId="0" fontId="6" fillId="3" borderId="1" xfId="0" applyFont="1" applyFill="1" applyBorder="1"/>
    <xf numFmtId="49" fontId="9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22" xfId="0" applyFont="1" applyBorder="1"/>
    <xf numFmtId="0" fontId="8" fillId="5" borderId="21" xfId="0" applyFont="1" applyFill="1" applyBorder="1" applyAlignment="1">
      <alignment horizontal="center"/>
    </xf>
    <xf numFmtId="0" fontId="9" fillId="6" borderId="22" xfId="0" applyFont="1" applyFill="1" applyBorder="1" applyAlignment="1">
      <alignment horizontal="center"/>
    </xf>
    <xf numFmtId="0" fontId="0" fillId="0" borderId="1" xfId="0" applyNumberForma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2" fillId="2" borderId="23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/>
    </xf>
    <xf numFmtId="0" fontId="0" fillId="0" borderId="17" xfId="0" applyNumberFormat="1" applyBorder="1"/>
    <xf numFmtId="0" fontId="0" fillId="8" borderId="25" xfId="0" applyNumberFormat="1" applyFill="1" applyBorder="1" applyAlignment="1">
      <alignment horizontal="center" vertical="center"/>
    </xf>
    <xf numFmtId="0" fontId="0" fillId="8" borderId="26" xfId="0" applyNumberFormat="1" applyFill="1" applyBorder="1" applyAlignment="1">
      <alignment horizontal="center" vertical="center"/>
    </xf>
    <xf numFmtId="0" fontId="0" fillId="9" borderId="2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8"/>
  <sheetViews>
    <sheetView tabSelected="1" workbookViewId="0">
      <pane ySplit="2" topLeftCell="A15" activePane="bottomLeft" state="frozen"/>
      <selection pane="bottomLeft" activeCell="B46" sqref="B46:C46"/>
    </sheetView>
  </sheetViews>
  <sheetFormatPr defaultRowHeight="15"/>
  <sheetData>
    <row r="1" spans="1:20">
      <c r="A1" s="1"/>
      <c r="B1" s="2" t="s">
        <v>0</v>
      </c>
      <c r="C1" s="3"/>
      <c r="D1" s="4" t="s">
        <v>1</v>
      </c>
      <c r="E1" s="5"/>
      <c r="F1" s="4" t="s">
        <v>2</v>
      </c>
      <c r="G1" s="5"/>
      <c r="H1" s="4" t="s">
        <v>3</v>
      </c>
      <c r="I1" s="5"/>
      <c r="J1" s="4" t="s">
        <v>4</v>
      </c>
      <c r="K1" s="6"/>
      <c r="L1" s="4" t="s">
        <v>5</v>
      </c>
      <c r="M1" s="6"/>
      <c r="N1" s="4" t="s">
        <v>6</v>
      </c>
      <c r="O1" s="6"/>
      <c r="P1" s="4" t="s">
        <v>7</v>
      </c>
      <c r="Q1" s="6"/>
      <c r="S1" s="4" t="s">
        <v>8</v>
      </c>
      <c r="T1" s="5"/>
    </row>
    <row r="2" spans="1:20" ht="31.5" customHeight="1">
      <c r="A2" s="7"/>
      <c r="B2" s="8"/>
      <c r="C2" s="9"/>
      <c r="D2" s="10" t="s">
        <v>9</v>
      </c>
      <c r="E2" s="11" t="s">
        <v>10</v>
      </c>
      <c r="F2" s="10" t="s">
        <v>9</v>
      </c>
      <c r="G2" s="11" t="s">
        <v>10</v>
      </c>
      <c r="H2" s="10" t="s">
        <v>9</v>
      </c>
      <c r="I2" s="11" t="s">
        <v>10</v>
      </c>
      <c r="J2" s="10" t="s">
        <v>9</v>
      </c>
      <c r="K2" s="12" t="s">
        <v>10</v>
      </c>
      <c r="L2" s="13" t="s">
        <v>9</v>
      </c>
      <c r="M2" s="14" t="s">
        <v>10</v>
      </c>
      <c r="N2" s="10" t="s">
        <v>11</v>
      </c>
      <c r="O2" s="15" t="s">
        <v>12</v>
      </c>
      <c r="P2" s="10" t="s">
        <v>11</v>
      </c>
      <c r="Q2" s="16" t="s">
        <v>12</v>
      </c>
      <c r="S2" s="17" t="s">
        <v>13</v>
      </c>
      <c r="T2" s="18" t="s">
        <v>14</v>
      </c>
    </row>
    <row r="3" spans="1:20">
      <c r="A3" s="19">
        <v>1</v>
      </c>
      <c r="B3" s="20" t="s">
        <v>15</v>
      </c>
      <c r="C3" s="21"/>
      <c r="D3" s="22"/>
      <c r="E3" s="23"/>
      <c r="F3" s="22"/>
      <c r="G3" s="23"/>
      <c r="H3" s="22"/>
      <c r="I3" s="23"/>
      <c r="J3" s="22"/>
      <c r="K3" s="24"/>
      <c r="L3" s="22">
        <v>15100</v>
      </c>
      <c r="M3" s="25"/>
      <c r="N3" s="22"/>
      <c r="O3" s="26"/>
      <c r="P3" s="22"/>
      <c r="Q3" s="26"/>
      <c r="S3" s="27">
        <v>1</v>
      </c>
      <c r="T3" s="28"/>
    </row>
    <row r="4" spans="1:20">
      <c r="A4" s="19" t="s">
        <v>16</v>
      </c>
      <c r="B4" s="20" t="s">
        <v>17</v>
      </c>
      <c r="C4" s="21"/>
      <c r="D4" s="22"/>
      <c r="E4" s="23"/>
      <c r="F4" s="22"/>
      <c r="G4" s="23"/>
      <c r="H4" s="22"/>
      <c r="I4" s="23"/>
      <c r="J4" s="22"/>
      <c r="K4" s="24"/>
      <c r="L4" s="22">
        <v>6000</v>
      </c>
      <c r="M4" s="29"/>
      <c r="N4" s="22"/>
      <c r="O4" s="26"/>
      <c r="P4" s="22"/>
      <c r="Q4" s="26"/>
      <c r="S4" s="27">
        <v>1</v>
      </c>
      <c r="T4" s="28"/>
    </row>
    <row r="5" spans="1:20">
      <c r="A5" s="19" t="s">
        <v>18</v>
      </c>
      <c r="B5" s="20" t="s">
        <v>19</v>
      </c>
      <c r="C5" s="21"/>
      <c r="D5" s="22"/>
      <c r="E5" s="23"/>
      <c r="F5" s="22"/>
      <c r="G5" s="23"/>
      <c r="H5" s="22"/>
      <c r="I5" s="23"/>
      <c r="J5" s="22"/>
      <c r="K5" s="24"/>
      <c r="L5" s="22">
        <v>3200</v>
      </c>
      <c r="M5" s="25"/>
      <c r="N5" s="22"/>
      <c r="O5" s="26"/>
      <c r="P5" s="22"/>
      <c r="Q5" s="26"/>
      <c r="S5" s="27">
        <v>1</v>
      </c>
      <c r="T5" s="28"/>
    </row>
    <row r="6" spans="1:20">
      <c r="A6" s="19">
        <v>4</v>
      </c>
      <c r="B6" s="20" t="s">
        <v>20</v>
      </c>
      <c r="C6" s="30"/>
      <c r="D6" s="22"/>
      <c r="E6" s="23"/>
      <c r="F6" s="22"/>
      <c r="G6" s="23"/>
      <c r="H6" s="22">
        <v>8000</v>
      </c>
      <c r="I6" s="23"/>
      <c r="J6" s="22"/>
      <c r="K6" s="31"/>
      <c r="L6" s="22" t="s">
        <v>21</v>
      </c>
      <c r="M6" s="25"/>
      <c r="N6" s="22"/>
      <c r="O6" s="26"/>
      <c r="P6" s="22"/>
      <c r="Q6" s="26"/>
      <c r="S6" s="27">
        <v>1</v>
      </c>
      <c r="T6" s="28"/>
    </row>
    <row r="7" spans="1:20">
      <c r="A7" s="19">
        <v>5</v>
      </c>
      <c r="B7" s="20" t="s">
        <v>22</v>
      </c>
      <c r="C7" s="30"/>
      <c r="D7" s="22"/>
      <c r="E7" s="23"/>
      <c r="F7" s="22"/>
      <c r="G7" s="23"/>
      <c r="H7" s="22"/>
      <c r="I7" s="23"/>
      <c r="J7" s="22"/>
      <c r="K7" s="31"/>
      <c r="L7" s="22">
        <v>5500</v>
      </c>
      <c r="M7" s="25"/>
      <c r="N7" s="22"/>
      <c r="O7" s="26"/>
      <c r="P7" s="22"/>
      <c r="Q7" s="26"/>
      <c r="S7" s="27">
        <v>1</v>
      </c>
      <c r="T7" s="28"/>
    </row>
    <row r="8" spans="1:20">
      <c r="A8" s="19">
        <v>6</v>
      </c>
      <c r="B8" s="20" t="s">
        <v>23</v>
      </c>
      <c r="C8" s="30"/>
      <c r="D8" s="22"/>
      <c r="E8" s="23"/>
      <c r="F8" s="22"/>
      <c r="G8" s="23"/>
      <c r="H8" s="22">
        <v>2900</v>
      </c>
      <c r="I8" s="23"/>
      <c r="J8" s="22"/>
      <c r="K8" s="31"/>
      <c r="L8" s="22"/>
      <c r="M8" s="25"/>
      <c r="N8" s="22"/>
      <c r="O8" s="26"/>
      <c r="P8" s="22"/>
      <c r="Q8" s="26"/>
      <c r="S8" s="27">
        <v>1</v>
      </c>
      <c r="T8" s="28"/>
    </row>
    <row r="9" spans="1:20">
      <c r="A9" s="19">
        <v>0</v>
      </c>
      <c r="B9" s="20" t="s">
        <v>24</v>
      </c>
      <c r="C9" s="30"/>
      <c r="D9" s="22"/>
      <c r="E9" s="23"/>
      <c r="F9" s="22"/>
      <c r="G9" s="25"/>
      <c r="H9" s="22">
        <v>1500</v>
      </c>
      <c r="I9" s="23"/>
      <c r="J9" s="22"/>
      <c r="K9" s="32"/>
      <c r="L9" s="22"/>
      <c r="M9" s="29"/>
      <c r="N9" s="22"/>
      <c r="O9" s="26"/>
      <c r="P9" s="22"/>
      <c r="Q9" s="26"/>
      <c r="S9" s="27">
        <v>1</v>
      </c>
      <c r="T9" s="28"/>
    </row>
    <row r="10" spans="1:20">
      <c r="A10" s="19">
        <v>8</v>
      </c>
      <c r="B10" s="20" t="s">
        <v>25</v>
      </c>
      <c r="C10" s="21"/>
      <c r="D10" s="22"/>
      <c r="E10" s="23"/>
      <c r="F10" s="22"/>
      <c r="G10" s="23"/>
      <c r="H10" s="22">
        <v>2900</v>
      </c>
      <c r="I10" s="23"/>
      <c r="J10" s="22"/>
      <c r="K10" s="31"/>
      <c r="L10" s="22"/>
      <c r="M10" s="25"/>
      <c r="N10" s="22"/>
      <c r="O10" s="26"/>
      <c r="P10" s="22"/>
      <c r="Q10" s="26"/>
      <c r="S10" s="27">
        <v>1</v>
      </c>
      <c r="T10" s="28"/>
    </row>
    <row r="11" spans="1:20">
      <c r="A11" s="19">
        <v>9</v>
      </c>
      <c r="B11" s="20" t="s">
        <v>26</v>
      </c>
      <c r="C11" s="21"/>
      <c r="D11" s="22"/>
      <c r="E11" s="23"/>
      <c r="F11" s="22"/>
      <c r="G11" s="23"/>
      <c r="H11" s="22">
        <v>1000</v>
      </c>
      <c r="I11" s="23"/>
      <c r="J11" s="22"/>
      <c r="K11" s="31"/>
      <c r="L11" s="22"/>
      <c r="M11" s="25"/>
      <c r="N11" s="22"/>
      <c r="O11" s="26"/>
      <c r="P11" s="22"/>
      <c r="Q11" s="26"/>
      <c r="S11" s="27"/>
      <c r="T11" s="28"/>
    </row>
    <row r="12" spans="1:20">
      <c r="A12" s="19">
        <v>10</v>
      </c>
      <c r="B12" s="20"/>
      <c r="C12" s="30"/>
      <c r="D12" s="22"/>
      <c r="E12" s="23"/>
      <c r="F12" s="22"/>
      <c r="G12" s="23"/>
      <c r="H12" s="22"/>
      <c r="I12" s="23"/>
      <c r="J12" s="22"/>
      <c r="K12" s="31"/>
      <c r="L12" s="22"/>
      <c r="M12" s="25"/>
      <c r="N12" s="22"/>
      <c r="O12" s="26"/>
      <c r="P12" s="22"/>
      <c r="Q12" s="26"/>
      <c r="S12" s="27"/>
      <c r="T12" s="28"/>
    </row>
    <row r="13" spans="1:20">
      <c r="A13" s="19">
        <v>11</v>
      </c>
      <c r="B13" s="20"/>
      <c r="C13" s="30"/>
      <c r="D13" s="22"/>
      <c r="E13" s="23"/>
      <c r="F13" s="22"/>
      <c r="G13" s="23"/>
      <c r="H13" s="22"/>
      <c r="I13" s="23"/>
      <c r="J13" s="22"/>
      <c r="K13" s="31"/>
      <c r="L13" s="22"/>
      <c r="M13" s="25"/>
      <c r="N13" s="22"/>
      <c r="O13" s="26"/>
      <c r="P13" s="22"/>
      <c r="Q13" s="26"/>
      <c r="S13" s="27"/>
      <c r="T13" s="28"/>
    </row>
    <row r="14" spans="1:20">
      <c r="A14" s="19">
        <v>12</v>
      </c>
      <c r="B14" s="20"/>
      <c r="C14" s="30"/>
      <c r="D14" s="22"/>
      <c r="E14" s="23"/>
      <c r="F14" s="22"/>
      <c r="G14" s="23"/>
      <c r="H14" s="22"/>
      <c r="I14" s="23"/>
      <c r="J14" s="22"/>
      <c r="K14" s="31"/>
      <c r="L14" s="22"/>
      <c r="M14" s="25"/>
      <c r="N14" s="22"/>
      <c r="O14" s="26"/>
      <c r="P14" s="22"/>
      <c r="Q14" s="26"/>
      <c r="S14" s="27"/>
      <c r="T14" s="28"/>
    </row>
    <row r="15" spans="1:20">
      <c r="A15" s="19">
        <v>13</v>
      </c>
      <c r="B15" s="20"/>
      <c r="C15" s="30"/>
      <c r="D15" s="22"/>
      <c r="E15" s="23"/>
      <c r="F15" s="22"/>
      <c r="G15" s="23"/>
      <c r="H15" s="22"/>
      <c r="I15" s="23"/>
      <c r="J15" s="22"/>
      <c r="K15" s="31"/>
      <c r="L15" s="22"/>
      <c r="M15" s="25"/>
      <c r="N15" s="22"/>
      <c r="O15" s="26"/>
      <c r="P15" s="22"/>
      <c r="Q15" s="26"/>
      <c r="S15" s="27"/>
      <c r="T15" s="28"/>
    </row>
    <row r="16" spans="1:20">
      <c r="A16" s="19">
        <v>14</v>
      </c>
      <c r="B16" s="20"/>
      <c r="C16" s="30"/>
      <c r="D16" s="22"/>
      <c r="E16" s="23"/>
      <c r="F16" s="22"/>
      <c r="G16" s="23"/>
      <c r="H16" s="22"/>
      <c r="I16" s="23"/>
      <c r="J16" s="22"/>
      <c r="K16" s="31"/>
      <c r="L16" s="22"/>
      <c r="M16" s="33"/>
      <c r="N16" s="22"/>
      <c r="O16" s="26"/>
      <c r="P16" s="22"/>
      <c r="Q16" s="26"/>
      <c r="S16" s="27"/>
      <c r="T16" s="28"/>
    </row>
    <row r="17" spans="1:20">
      <c r="A17" s="19">
        <v>15</v>
      </c>
      <c r="B17" s="34"/>
      <c r="C17" s="35"/>
      <c r="D17" s="22"/>
      <c r="E17" s="23"/>
      <c r="F17" s="22"/>
      <c r="G17" s="23"/>
      <c r="H17" s="22"/>
      <c r="I17" s="23"/>
      <c r="J17" s="22"/>
      <c r="K17" s="31"/>
      <c r="L17" s="22"/>
      <c r="M17" s="25"/>
      <c r="N17" s="22"/>
      <c r="O17" s="26"/>
      <c r="P17" s="22"/>
      <c r="Q17" s="26"/>
      <c r="S17" s="27"/>
      <c r="T17" s="28"/>
    </row>
    <row r="18" spans="1:20">
      <c r="A18" s="19">
        <v>16</v>
      </c>
      <c r="B18" s="34"/>
      <c r="C18" s="35"/>
      <c r="D18" s="22"/>
      <c r="E18" s="23"/>
      <c r="F18" s="22"/>
      <c r="G18" s="23"/>
      <c r="H18" s="22"/>
      <c r="I18" s="23"/>
      <c r="J18" s="22"/>
      <c r="K18" s="31"/>
      <c r="L18" s="22"/>
      <c r="M18" s="25"/>
      <c r="N18" s="22"/>
      <c r="O18" s="26"/>
      <c r="P18" s="22"/>
      <c r="Q18" s="26"/>
      <c r="S18" s="27"/>
      <c r="T18" s="28"/>
    </row>
    <row r="19" spans="1:20">
      <c r="A19" s="19">
        <v>17</v>
      </c>
      <c r="B19" s="34"/>
      <c r="C19" s="36"/>
      <c r="D19" s="22"/>
      <c r="E19" s="23"/>
      <c r="F19" s="22"/>
      <c r="G19" s="23"/>
      <c r="H19" s="22"/>
      <c r="I19" s="23"/>
      <c r="J19" s="22"/>
      <c r="K19" s="31"/>
      <c r="L19" s="22"/>
      <c r="M19" s="25"/>
      <c r="N19" s="22"/>
      <c r="O19" s="26"/>
      <c r="P19" s="22"/>
      <c r="Q19" s="26"/>
      <c r="S19" s="27"/>
      <c r="T19" s="28"/>
    </row>
    <row r="20" spans="1:20">
      <c r="A20" s="19">
        <v>18</v>
      </c>
      <c r="B20" s="34"/>
      <c r="C20" s="35"/>
      <c r="D20" s="22"/>
      <c r="E20" s="23"/>
      <c r="F20" s="22"/>
      <c r="G20" s="23"/>
      <c r="H20" s="22"/>
      <c r="I20" s="23"/>
      <c r="J20" s="22"/>
      <c r="K20" s="31"/>
      <c r="L20" s="22"/>
      <c r="M20" s="25"/>
      <c r="N20" s="22"/>
      <c r="O20" s="26"/>
      <c r="P20" s="22"/>
      <c r="Q20" s="26"/>
      <c r="S20" s="27"/>
      <c r="T20" s="28"/>
    </row>
    <row r="21" spans="1:20">
      <c r="A21" s="19">
        <v>19</v>
      </c>
      <c r="B21" s="34"/>
      <c r="C21" s="35"/>
      <c r="D21" s="22"/>
      <c r="E21" s="23"/>
      <c r="F21" s="22"/>
      <c r="G21" s="23"/>
      <c r="H21" s="22"/>
      <c r="I21" s="23"/>
      <c r="J21" s="22"/>
      <c r="K21" s="24"/>
      <c r="L21" s="22"/>
      <c r="M21" s="37"/>
      <c r="N21" s="22"/>
      <c r="O21" s="26"/>
      <c r="P21" s="22"/>
      <c r="Q21" s="26"/>
      <c r="S21" s="27"/>
      <c r="T21" s="28"/>
    </row>
    <row r="22" spans="1:20">
      <c r="A22" s="19">
        <v>20</v>
      </c>
      <c r="B22" s="34"/>
      <c r="C22" s="35"/>
      <c r="D22" s="22"/>
      <c r="E22" s="23"/>
      <c r="F22" s="22"/>
      <c r="G22" s="23"/>
      <c r="H22" s="22"/>
      <c r="I22" s="23"/>
      <c r="J22" s="22"/>
      <c r="K22" s="24"/>
      <c r="L22" s="22"/>
      <c r="M22" s="37"/>
      <c r="N22" s="22"/>
      <c r="O22" s="26"/>
      <c r="P22" s="22"/>
      <c r="Q22" s="26"/>
      <c r="S22" s="27"/>
      <c r="T22" s="28"/>
    </row>
    <row r="23" spans="1:20">
      <c r="A23" s="19">
        <v>21</v>
      </c>
      <c r="B23" s="34"/>
      <c r="C23" s="35"/>
      <c r="D23" s="22"/>
      <c r="E23" s="23"/>
      <c r="F23" s="22"/>
      <c r="G23" s="23"/>
      <c r="H23" s="22"/>
      <c r="I23" s="23"/>
      <c r="J23" s="22"/>
      <c r="K23" s="24"/>
      <c r="L23" s="22"/>
      <c r="M23" s="37"/>
      <c r="N23" s="22"/>
      <c r="O23" s="26"/>
      <c r="P23" s="22"/>
      <c r="Q23" s="26"/>
      <c r="S23" s="27"/>
      <c r="T23" s="28"/>
    </row>
    <row r="24" spans="1:20">
      <c r="A24" s="19">
        <v>22</v>
      </c>
      <c r="B24" s="34"/>
      <c r="C24" s="35"/>
      <c r="D24" s="22"/>
      <c r="E24" s="23"/>
      <c r="F24" s="22"/>
      <c r="G24" s="23"/>
      <c r="H24" s="22"/>
      <c r="I24" s="23"/>
      <c r="J24" s="22"/>
      <c r="K24" s="24"/>
      <c r="L24" s="22"/>
      <c r="M24" s="37"/>
      <c r="N24" s="22"/>
      <c r="O24" s="26"/>
      <c r="P24" s="22"/>
      <c r="Q24" s="26"/>
      <c r="S24" s="27"/>
      <c r="T24" s="28"/>
    </row>
    <row r="25" spans="1:20">
      <c r="A25" s="19">
        <v>23</v>
      </c>
      <c r="B25" s="34"/>
      <c r="C25" s="35"/>
      <c r="D25" s="22"/>
      <c r="E25" s="23"/>
      <c r="F25" s="22"/>
      <c r="G25" s="23"/>
      <c r="H25" s="22"/>
      <c r="I25" s="23"/>
      <c r="J25" s="22"/>
      <c r="K25" s="24"/>
      <c r="L25" s="22"/>
      <c r="M25" s="37"/>
      <c r="N25" s="22"/>
      <c r="O25" s="26"/>
      <c r="P25" s="22"/>
      <c r="Q25" s="26"/>
      <c r="S25" s="27"/>
      <c r="T25" s="28"/>
    </row>
    <row r="26" spans="1:20">
      <c r="A26" s="19">
        <v>24</v>
      </c>
      <c r="B26" s="34"/>
      <c r="C26" s="38"/>
      <c r="D26" s="22"/>
      <c r="E26" s="23"/>
      <c r="F26" s="22"/>
      <c r="G26" s="23"/>
      <c r="H26" s="22"/>
      <c r="I26" s="23"/>
      <c r="J26" s="22"/>
      <c r="K26" s="24"/>
      <c r="L26" s="22"/>
      <c r="M26" s="37"/>
      <c r="N26" s="22"/>
      <c r="O26" s="26"/>
      <c r="P26" s="22"/>
      <c r="Q26" s="26"/>
      <c r="S26" s="27"/>
      <c r="T26" s="28"/>
    </row>
    <row r="27" spans="1:20">
      <c r="A27" s="19">
        <v>25</v>
      </c>
      <c r="B27" s="34"/>
      <c r="C27" s="36"/>
      <c r="D27" s="22"/>
      <c r="E27" s="23"/>
      <c r="F27" s="22"/>
      <c r="G27" s="23"/>
      <c r="H27" s="22"/>
      <c r="I27" s="23"/>
      <c r="J27" s="22"/>
      <c r="K27" s="24"/>
      <c r="L27" s="22"/>
      <c r="M27" s="37"/>
      <c r="N27" s="22"/>
      <c r="O27" s="26"/>
      <c r="P27" s="22"/>
      <c r="Q27" s="26"/>
      <c r="S27" s="27"/>
      <c r="T27" s="28"/>
    </row>
    <row r="28" spans="1:20">
      <c r="A28" s="19">
        <v>26</v>
      </c>
      <c r="B28" s="34"/>
      <c r="C28" s="35"/>
      <c r="D28" s="22"/>
      <c r="E28" s="23"/>
      <c r="F28" s="22"/>
      <c r="G28" s="23"/>
      <c r="H28" s="22"/>
      <c r="I28" s="23"/>
      <c r="J28" s="22"/>
      <c r="K28" s="24"/>
      <c r="L28" s="22"/>
      <c r="M28" s="37"/>
      <c r="N28" s="22"/>
      <c r="O28" s="26"/>
      <c r="P28" s="22"/>
      <c r="Q28" s="26"/>
      <c r="S28" s="27"/>
      <c r="T28" s="28"/>
    </row>
    <row r="29" spans="1:20">
      <c r="A29" s="19">
        <v>27</v>
      </c>
      <c r="B29" s="34"/>
      <c r="C29" s="36"/>
      <c r="D29" s="22"/>
      <c r="E29" s="23"/>
      <c r="F29" s="22"/>
      <c r="G29" s="23"/>
      <c r="H29" s="22"/>
      <c r="I29" s="23"/>
      <c r="J29" s="22"/>
      <c r="K29" s="24"/>
      <c r="L29" s="22"/>
      <c r="M29" s="37"/>
      <c r="N29" s="22"/>
      <c r="O29" s="26"/>
      <c r="P29" s="22"/>
      <c r="Q29" s="26"/>
      <c r="S29" s="27"/>
      <c r="T29" s="28"/>
    </row>
    <row r="30" spans="1:20">
      <c r="A30" s="19">
        <v>28</v>
      </c>
      <c r="B30" s="34"/>
      <c r="C30" s="36"/>
      <c r="D30" s="22"/>
      <c r="E30" s="23"/>
      <c r="F30" s="22"/>
      <c r="G30" s="23"/>
      <c r="H30" s="22"/>
      <c r="I30" s="23"/>
      <c r="J30" s="22"/>
      <c r="K30" s="24"/>
      <c r="L30" s="22"/>
      <c r="M30" s="37"/>
      <c r="N30" s="22"/>
      <c r="O30" s="26"/>
      <c r="P30" s="22"/>
      <c r="Q30" s="26"/>
      <c r="S30" s="27"/>
      <c r="T30" s="28"/>
    </row>
    <row r="31" spans="1:20">
      <c r="A31" s="19">
        <v>29</v>
      </c>
      <c r="B31" s="34"/>
      <c r="C31" s="36"/>
      <c r="D31" s="22"/>
      <c r="E31" s="23"/>
      <c r="F31" s="22"/>
      <c r="G31" s="23"/>
      <c r="H31" s="22"/>
      <c r="I31" s="23"/>
      <c r="J31" s="22"/>
      <c r="K31" s="24"/>
      <c r="L31" s="22"/>
      <c r="M31" s="37"/>
      <c r="N31" s="22"/>
      <c r="O31" s="26"/>
      <c r="P31" s="22"/>
      <c r="Q31" s="26"/>
      <c r="S31" s="27"/>
      <c r="T31" s="28"/>
    </row>
    <row r="32" spans="1:20">
      <c r="A32" s="19">
        <v>30</v>
      </c>
      <c r="B32" s="34"/>
      <c r="C32" s="36"/>
      <c r="D32" s="22"/>
      <c r="E32" s="23"/>
      <c r="F32" s="22"/>
      <c r="G32" s="23"/>
      <c r="H32" s="22"/>
      <c r="I32" s="23"/>
      <c r="J32" s="22"/>
      <c r="K32" s="24"/>
      <c r="L32" s="22"/>
      <c r="M32" s="37"/>
      <c r="N32" s="22"/>
      <c r="O32" s="26"/>
      <c r="P32" s="22"/>
      <c r="Q32" s="26"/>
      <c r="S32" s="27"/>
      <c r="T32" s="28"/>
    </row>
    <row r="33" spans="1:20">
      <c r="A33" s="19">
        <v>31</v>
      </c>
      <c r="B33" s="34"/>
      <c r="C33" s="36"/>
      <c r="D33" s="22"/>
      <c r="E33" s="23"/>
      <c r="F33" s="22"/>
      <c r="G33" s="23"/>
      <c r="H33" s="22"/>
      <c r="I33" s="23"/>
      <c r="J33" s="22"/>
      <c r="K33" s="24"/>
      <c r="L33" s="22"/>
      <c r="M33" s="37"/>
      <c r="N33" s="22"/>
      <c r="O33" s="26"/>
      <c r="P33" s="22"/>
      <c r="Q33" s="26"/>
      <c r="S33" s="27"/>
      <c r="T33" s="28"/>
    </row>
    <row r="34" spans="1:20">
      <c r="A34" s="19">
        <v>32</v>
      </c>
      <c r="B34" s="34"/>
      <c r="C34" s="36"/>
      <c r="D34" s="22"/>
      <c r="E34" s="23"/>
      <c r="F34" s="22"/>
      <c r="G34" s="23"/>
      <c r="H34" s="22"/>
      <c r="I34" s="23"/>
      <c r="J34" s="22"/>
      <c r="K34" s="24"/>
      <c r="L34" s="22"/>
      <c r="M34" s="37"/>
      <c r="N34" s="22"/>
      <c r="O34" s="26"/>
      <c r="P34" s="22"/>
      <c r="Q34" s="26"/>
      <c r="S34" s="27"/>
      <c r="T34" s="28"/>
    </row>
    <row r="35" spans="1:20">
      <c r="A35" s="19">
        <v>33</v>
      </c>
      <c r="B35" s="34"/>
      <c r="C35" s="36"/>
      <c r="D35" s="22"/>
      <c r="E35" s="23"/>
      <c r="F35" s="22"/>
      <c r="G35" s="23"/>
      <c r="H35" s="22"/>
      <c r="I35" s="23"/>
      <c r="J35" s="22"/>
      <c r="K35" s="24"/>
      <c r="L35" s="22"/>
      <c r="M35" s="37"/>
      <c r="N35" s="22"/>
      <c r="O35" s="26"/>
      <c r="P35" s="22"/>
      <c r="Q35" s="26"/>
      <c r="S35" s="27"/>
      <c r="T35" s="28"/>
    </row>
    <row r="36" spans="1:20">
      <c r="A36" s="19">
        <v>34</v>
      </c>
      <c r="B36" s="34"/>
      <c r="C36" s="38"/>
      <c r="D36" s="22"/>
      <c r="E36" s="23"/>
      <c r="F36" s="22"/>
      <c r="G36" s="23"/>
      <c r="H36" s="22"/>
      <c r="I36" s="23"/>
      <c r="J36" s="22"/>
      <c r="K36" s="24"/>
      <c r="L36" s="22"/>
      <c r="M36" s="37"/>
      <c r="N36" s="22"/>
      <c r="O36" s="26"/>
      <c r="P36" s="22"/>
      <c r="Q36" s="26"/>
      <c r="S36" s="27"/>
      <c r="T36" s="28"/>
    </row>
    <row r="37" spans="1:20">
      <c r="A37" s="19">
        <v>35</v>
      </c>
      <c r="B37" s="34"/>
      <c r="C37" s="38"/>
      <c r="D37" s="22"/>
      <c r="E37" s="23"/>
      <c r="F37" s="22"/>
      <c r="G37" s="23"/>
      <c r="H37" s="22"/>
      <c r="I37" s="39"/>
      <c r="J37" s="22"/>
      <c r="K37" s="24"/>
      <c r="L37" s="22"/>
      <c r="M37" s="37"/>
      <c r="N37" s="22"/>
      <c r="O37" s="26"/>
      <c r="P37" s="22"/>
      <c r="Q37" s="26"/>
      <c r="S37" s="27"/>
      <c r="T37" s="28"/>
    </row>
    <row r="38" spans="1:20">
      <c r="A38" s="19">
        <v>36</v>
      </c>
      <c r="B38" s="34"/>
      <c r="C38" s="38"/>
      <c r="D38" s="22"/>
      <c r="E38" s="23"/>
      <c r="F38" s="22"/>
      <c r="G38" s="23"/>
      <c r="H38" s="22"/>
      <c r="I38" s="23"/>
      <c r="J38" s="22"/>
      <c r="K38" s="24"/>
      <c r="L38" s="22"/>
      <c r="M38" s="40"/>
      <c r="N38" s="22"/>
      <c r="O38" s="26"/>
      <c r="P38" s="22"/>
      <c r="Q38" s="26"/>
      <c r="S38" s="27"/>
      <c r="T38" s="28"/>
    </row>
    <row r="39" spans="1:20">
      <c r="A39" s="19">
        <v>37</v>
      </c>
      <c r="B39" s="34" t="s">
        <v>27</v>
      </c>
      <c r="C39" s="35"/>
      <c r="D39" s="22"/>
      <c r="E39" s="23"/>
      <c r="F39" s="22"/>
      <c r="G39" s="23"/>
      <c r="H39" s="22"/>
      <c r="I39" s="23"/>
      <c r="J39" s="22"/>
      <c r="K39" s="24"/>
      <c r="L39" s="22"/>
      <c r="M39" s="40">
        <v>800</v>
      </c>
      <c r="N39" s="22"/>
      <c r="O39" s="26"/>
      <c r="P39" s="22"/>
      <c r="Q39" s="26"/>
      <c r="S39" s="27"/>
      <c r="T39" s="28"/>
    </row>
    <row r="40" spans="1:20">
      <c r="A40" s="41" t="s">
        <v>28</v>
      </c>
      <c r="B40" s="42" t="s">
        <v>29</v>
      </c>
      <c r="C40" s="43"/>
      <c r="D40" s="22"/>
      <c r="E40" s="23"/>
      <c r="F40" s="22"/>
      <c r="G40" s="23" t="s">
        <v>21</v>
      </c>
      <c r="H40" s="22"/>
      <c r="I40" s="23"/>
      <c r="J40" s="22"/>
      <c r="K40" s="24"/>
      <c r="L40" s="22"/>
      <c r="M40" s="40"/>
      <c r="N40" s="22"/>
      <c r="O40" s="44"/>
      <c r="P40" s="22"/>
      <c r="Q40" s="26"/>
      <c r="S40" s="27"/>
      <c r="T40" s="28"/>
    </row>
    <row r="41" spans="1:20">
      <c r="A41" s="45"/>
      <c r="B41" s="42" t="s">
        <v>30</v>
      </c>
      <c r="C41" s="43"/>
      <c r="D41" s="22"/>
      <c r="E41" s="23"/>
      <c r="F41" s="22"/>
      <c r="G41" s="23"/>
      <c r="H41" s="22"/>
      <c r="I41" s="23"/>
      <c r="J41" s="22"/>
      <c r="K41" s="24"/>
      <c r="L41" s="22"/>
      <c r="M41" s="40"/>
      <c r="N41" s="22"/>
      <c r="O41" s="26"/>
      <c r="P41" s="22"/>
      <c r="Q41" s="26"/>
      <c r="S41" s="27"/>
      <c r="T41" s="28"/>
    </row>
    <row r="42" spans="1:20">
      <c r="A42" s="45"/>
      <c r="B42" s="46" t="s">
        <v>31</v>
      </c>
      <c r="C42" s="38"/>
      <c r="D42" s="22"/>
      <c r="E42" s="23"/>
      <c r="F42" s="22"/>
      <c r="G42" s="23" t="s">
        <v>21</v>
      </c>
      <c r="H42" s="22"/>
      <c r="I42" s="23" t="s">
        <v>21</v>
      </c>
      <c r="J42" s="22"/>
      <c r="K42" s="24"/>
      <c r="L42" s="22"/>
      <c r="M42" s="25"/>
      <c r="N42" s="22"/>
      <c r="O42" s="26"/>
      <c r="P42" s="22"/>
      <c r="Q42" s="26"/>
      <c r="S42" s="27"/>
      <c r="T42" s="28"/>
    </row>
    <row r="43" spans="1:20">
      <c r="A43" s="45"/>
      <c r="B43" s="46" t="s">
        <v>32</v>
      </c>
      <c r="C43" s="38"/>
      <c r="D43" s="22"/>
      <c r="E43" s="23" t="s">
        <v>21</v>
      </c>
      <c r="F43" s="22"/>
      <c r="G43" s="23" t="s">
        <v>21</v>
      </c>
      <c r="H43" s="22"/>
      <c r="I43" s="23" t="s">
        <v>21</v>
      </c>
      <c r="J43" s="22"/>
      <c r="K43" s="24"/>
      <c r="L43" s="22"/>
      <c r="M43" s="25"/>
      <c r="N43" s="22"/>
      <c r="O43" s="26"/>
      <c r="P43" s="22"/>
      <c r="Q43" s="26"/>
      <c r="S43" s="27"/>
      <c r="T43" s="28"/>
    </row>
    <row r="44" spans="1:20">
      <c r="A44" s="45"/>
      <c r="B44" s="46" t="s">
        <v>33</v>
      </c>
      <c r="C44" s="38"/>
      <c r="D44" s="22"/>
      <c r="E44" s="23"/>
      <c r="F44" s="22"/>
      <c r="G44" s="23" t="s">
        <v>21</v>
      </c>
      <c r="H44" s="22"/>
      <c r="I44" s="23" t="s">
        <v>21</v>
      </c>
      <c r="J44" s="22"/>
      <c r="K44" s="24"/>
      <c r="L44" s="22"/>
      <c r="M44" s="25"/>
      <c r="N44" s="22"/>
      <c r="O44" s="26"/>
      <c r="P44" s="22"/>
      <c r="Q44" s="26"/>
      <c r="S44" s="27"/>
      <c r="T44" s="28"/>
    </row>
    <row r="45" spans="1:20">
      <c r="A45" s="45"/>
      <c r="B45" s="90" t="s">
        <v>34</v>
      </c>
      <c r="C45" s="91"/>
      <c r="D45" s="92"/>
      <c r="E45" s="93"/>
      <c r="F45" s="92"/>
      <c r="G45" s="93" t="s">
        <v>21</v>
      </c>
      <c r="H45" s="92"/>
      <c r="I45" s="93" t="s">
        <v>21</v>
      </c>
      <c r="J45" s="92"/>
      <c r="K45" s="94" t="s">
        <v>21</v>
      </c>
      <c r="L45" s="92"/>
      <c r="M45" s="95" t="s">
        <v>21</v>
      </c>
      <c r="N45" s="92"/>
      <c r="O45" s="96"/>
      <c r="P45" s="92"/>
      <c r="Q45" s="96"/>
      <c r="S45" s="97"/>
      <c r="T45" s="98"/>
    </row>
    <row r="46" spans="1:20">
      <c r="A46" s="99"/>
      <c r="B46" s="76"/>
      <c r="C46" s="82"/>
      <c r="D46" s="100">
        <f t="shared" ref="D46:Q46" si="0">SUM(D3:D45)</f>
        <v>0</v>
      </c>
      <c r="E46" s="101">
        <f t="shared" si="0"/>
        <v>0</v>
      </c>
      <c r="F46" s="100">
        <f t="shared" si="0"/>
        <v>0</v>
      </c>
      <c r="G46" s="101">
        <f t="shared" si="0"/>
        <v>0</v>
      </c>
      <c r="H46" s="100">
        <f t="shared" si="0"/>
        <v>16300</v>
      </c>
      <c r="I46" s="101">
        <f t="shared" si="0"/>
        <v>0</v>
      </c>
      <c r="J46" s="100">
        <f t="shared" si="0"/>
        <v>0</v>
      </c>
      <c r="K46" s="101">
        <f t="shared" si="0"/>
        <v>0</v>
      </c>
      <c r="L46" s="100">
        <f t="shared" si="0"/>
        <v>29800</v>
      </c>
      <c r="M46" s="101">
        <f t="shared" si="0"/>
        <v>800</v>
      </c>
      <c r="N46" s="100">
        <f t="shared" si="0"/>
        <v>0</v>
      </c>
      <c r="O46" s="101">
        <f t="shared" si="0"/>
        <v>0</v>
      </c>
      <c r="P46" s="100">
        <f t="shared" si="0"/>
        <v>0</v>
      </c>
      <c r="Q46" s="101">
        <f t="shared" si="0"/>
        <v>0</v>
      </c>
      <c r="R46" s="16"/>
      <c r="S46" s="16">
        <f>SUM(S3:S45)</f>
        <v>8</v>
      </c>
      <c r="T46" s="16">
        <f>SUM(T3:T45)</f>
        <v>0</v>
      </c>
    </row>
    <row r="47" spans="1:20">
      <c r="A47" s="47"/>
      <c r="B47" t="s">
        <v>35</v>
      </c>
      <c r="C47" s="50">
        <f>P46-Q46</f>
        <v>0</v>
      </c>
      <c r="D47" s="48"/>
      <c r="E47" s="50"/>
      <c r="F47" s="49"/>
      <c r="G47" s="50"/>
      <c r="H47" s="49"/>
      <c r="I47" s="49"/>
      <c r="J47" s="48"/>
      <c r="K47" s="49"/>
      <c r="L47" s="49"/>
      <c r="M47" s="49"/>
      <c r="N47" s="48"/>
      <c r="O47" s="49"/>
      <c r="P47" s="49"/>
      <c r="Q47" s="49"/>
    </row>
    <row r="48" spans="1:20">
      <c r="A48" s="47"/>
      <c r="B48" t="s">
        <v>36</v>
      </c>
      <c r="C48" s="51">
        <f>SUM(N46-O46)</f>
        <v>0</v>
      </c>
      <c r="D48" s="48"/>
      <c r="E48" s="49" t="s">
        <v>21</v>
      </c>
      <c r="F48" s="48" t="s">
        <v>21</v>
      </c>
      <c r="G48" s="52" t="s">
        <v>21</v>
      </c>
      <c r="H48" s="52" t="s">
        <v>21</v>
      </c>
      <c r="I48" s="52"/>
      <c r="J48" s="48"/>
      <c r="K48" s="49" t="s">
        <v>21</v>
      </c>
      <c r="L48" s="49" t="s">
        <v>21</v>
      </c>
      <c r="M48" s="49"/>
      <c r="N48" s="53"/>
      <c r="O48" s="49"/>
      <c r="P48" s="49"/>
      <c r="Q48" s="49"/>
    </row>
    <row r="49" spans="1:33">
      <c r="A49" s="47"/>
      <c r="B49" s="54" t="s">
        <v>37</v>
      </c>
      <c r="C49" s="51">
        <f>D46-E46</f>
        <v>0</v>
      </c>
      <c r="D49" s="55"/>
      <c r="E49" s="49" t="s">
        <v>21</v>
      </c>
      <c r="F49" s="52"/>
      <c r="G49" s="56" t="s">
        <v>38</v>
      </c>
      <c r="H49" s="56"/>
      <c r="I49" s="56"/>
      <c r="J49" s="56"/>
      <c r="K49" s="56"/>
      <c r="L49" s="56"/>
      <c r="M49" s="56"/>
      <c r="N49" s="56"/>
      <c r="O49" s="56"/>
    </row>
    <row r="50" spans="1:33">
      <c r="A50" s="47"/>
      <c r="B50" s="54" t="s">
        <v>39</v>
      </c>
      <c r="C50" s="51">
        <f>F46-G46</f>
        <v>0</v>
      </c>
      <c r="D50" s="55"/>
      <c r="E50" s="55"/>
      <c r="F50" s="55"/>
      <c r="G50" s="57" t="s">
        <v>21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</row>
    <row r="51" spans="1:33">
      <c r="A51" s="47"/>
      <c r="B51" s="54" t="s">
        <v>40</v>
      </c>
      <c r="C51" s="51">
        <f>H46-I46</f>
        <v>16300</v>
      </c>
      <c r="D51" s="55"/>
      <c r="E51" s="55"/>
      <c r="F51" s="55"/>
      <c r="G51" s="58" t="s">
        <v>21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S51" s="59"/>
    </row>
    <row r="52" spans="1:33">
      <c r="A52" s="47"/>
      <c r="B52" t="s">
        <v>41</v>
      </c>
      <c r="C52" s="51">
        <f>J46-K46</f>
        <v>0</v>
      </c>
      <c r="D52" s="60"/>
      <c r="F52" s="55"/>
      <c r="G52" s="55"/>
      <c r="H52" s="61"/>
      <c r="I52" t="s">
        <v>21</v>
      </c>
      <c r="J52" s="61"/>
      <c r="K52" s="59"/>
      <c r="L52" s="55" t="s">
        <v>21</v>
      </c>
      <c r="M52" s="59"/>
      <c r="N52" s="55"/>
      <c r="O52" s="59"/>
      <c r="P52" s="59"/>
      <c r="Q52" s="59"/>
      <c r="S52" s="59"/>
    </row>
    <row r="53" spans="1:33">
      <c r="A53" s="47"/>
      <c r="B53" s="54" t="s">
        <v>42</v>
      </c>
      <c r="C53" s="51">
        <f>L46-M46</f>
        <v>29000</v>
      </c>
      <c r="D53" s="61"/>
      <c r="E53" t="s">
        <v>43</v>
      </c>
      <c r="F53" s="61"/>
      <c r="H53" s="62">
        <v>105</v>
      </c>
      <c r="I53" t="s">
        <v>44</v>
      </c>
      <c r="J53" s="55"/>
      <c r="L53" s="61"/>
      <c r="N53" s="61"/>
      <c r="R53" s="59"/>
    </row>
    <row r="54" spans="1:33" ht="15.75">
      <c r="A54" s="47"/>
      <c r="B54" s="63" t="s">
        <v>45</v>
      </c>
      <c r="C54" s="64">
        <f>SUM(C47:C53)</f>
        <v>45300</v>
      </c>
      <c r="D54" t="s">
        <v>46</v>
      </c>
      <c r="F54" s="61"/>
      <c r="H54" s="61"/>
      <c r="I54" t="s">
        <v>21</v>
      </c>
      <c r="J54" s="61"/>
      <c r="L54" s="61"/>
      <c r="N54" s="61"/>
    </row>
    <row r="55" spans="1:33" ht="16.5" thickBot="1">
      <c r="A55" s="47"/>
      <c r="B55" s="63"/>
      <c r="C55" s="64"/>
      <c r="D55" s="55"/>
      <c r="F55" s="61"/>
      <c r="H55" s="61"/>
      <c r="J55" s="61"/>
      <c r="L55" s="61"/>
      <c r="N55" s="61"/>
    </row>
    <row r="56" spans="1:33" ht="60.75" thickBot="1">
      <c r="A56" s="107" t="s">
        <v>47</v>
      </c>
      <c r="B56" s="102" t="s">
        <v>48</v>
      </c>
      <c r="C56" s="5"/>
      <c r="D56" s="65" t="s">
        <v>1</v>
      </c>
      <c r="E56" s="66"/>
      <c r="F56" s="65" t="s">
        <v>2</v>
      </c>
      <c r="G56" s="66"/>
      <c r="H56" s="4" t="s">
        <v>3</v>
      </c>
      <c r="I56" s="5"/>
      <c r="J56" s="67" t="s">
        <v>4</v>
      </c>
      <c r="K56" s="68"/>
      <c r="L56" s="65" t="s">
        <v>5</v>
      </c>
      <c r="M56" s="66"/>
      <c r="N56" s="65" t="s">
        <v>6</v>
      </c>
      <c r="O56" s="66"/>
      <c r="P56" s="65" t="s">
        <v>7</v>
      </c>
      <c r="Q56" s="66"/>
      <c r="R56" s="69" t="s">
        <v>49</v>
      </c>
      <c r="S56" s="69" t="s">
        <v>50</v>
      </c>
      <c r="T56" s="70" t="s">
        <v>51</v>
      </c>
      <c r="U56" s="70" t="s">
        <v>52</v>
      </c>
      <c r="V56" s="69" t="s">
        <v>53</v>
      </c>
    </row>
    <row r="57" spans="1:33">
      <c r="A57" s="105">
        <v>1</v>
      </c>
      <c r="B57" s="103">
        <v>9</v>
      </c>
      <c r="C57" s="28">
        <v>2</v>
      </c>
      <c r="D57" s="71">
        <v>0</v>
      </c>
      <c r="E57" s="71"/>
      <c r="F57" s="71">
        <v>0</v>
      </c>
      <c r="G57" s="71"/>
      <c r="H57" s="71">
        <v>0</v>
      </c>
      <c r="I57" s="71"/>
      <c r="J57" s="72">
        <v>23500</v>
      </c>
      <c r="K57" s="73"/>
      <c r="L57" s="71">
        <v>20800</v>
      </c>
      <c r="M57" s="74"/>
      <c r="N57" s="75">
        <v>0</v>
      </c>
      <c r="O57" s="76"/>
      <c r="P57" s="75">
        <v>0</v>
      </c>
      <c r="Q57" s="76"/>
      <c r="R57" s="77">
        <f>SUM(D57:Q57)+T57+V57</f>
        <v>44315</v>
      </c>
      <c r="S57" s="77">
        <f>R57-N57-T57-U57-V57</f>
        <v>44300</v>
      </c>
      <c r="T57" s="78">
        <v>15</v>
      </c>
      <c r="U57" s="78">
        <v>0</v>
      </c>
      <c r="V57" s="78">
        <v>0</v>
      </c>
      <c r="W57" s="57"/>
      <c r="X57" s="57"/>
      <c r="Y57" s="57"/>
      <c r="Z57" s="57"/>
      <c r="AA57" s="57"/>
      <c r="AB57" s="57"/>
      <c r="AC57" s="57"/>
      <c r="AD57" s="57"/>
      <c r="AE57" s="57"/>
    </row>
    <row r="58" spans="1:33">
      <c r="A58" s="105">
        <v>2</v>
      </c>
      <c r="B58" s="103">
        <v>10</v>
      </c>
      <c r="C58" s="28">
        <v>1</v>
      </c>
      <c r="D58" s="75">
        <v>0</v>
      </c>
      <c r="E58" s="75"/>
      <c r="F58" s="71">
        <v>0</v>
      </c>
      <c r="G58" s="71"/>
      <c r="H58" s="71">
        <v>33500</v>
      </c>
      <c r="I58" s="71"/>
      <c r="J58" s="79">
        <v>0</v>
      </c>
      <c r="K58" s="80"/>
      <c r="L58" s="71">
        <v>12100</v>
      </c>
      <c r="M58" s="74"/>
      <c r="N58" s="75">
        <v>0</v>
      </c>
      <c r="O58" s="76"/>
      <c r="P58" s="75">
        <v>0</v>
      </c>
      <c r="Q58" s="76"/>
      <c r="R58" s="77">
        <f t="shared" ref="R58:R87" si="1">SUM(D58:Q58)+T58+V58</f>
        <v>45610</v>
      </c>
      <c r="S58" s="77">
        <f>R58-N58-T58-U58-V58</f>
        <v>45600</v>
      </c>
      <c r="T58" s="78">
        <v>10</v>
      </c>
      <c r="U58" s="16">
        <v>0</v>
      </c>
      <c r="V58" s="16">
        <v>0</v>
      </c>
      <c r="W58" s="57"/>
      <c r="X58" s="57"/>
      <c r="Y58" s="57"/>
      <c r="Z58" s="57"/>
      <c r="AA58" s="57"/>
      <c r="AB58" s="57"/>
      <c r="AC58" s="57"/>
      <c r="AD58" s="57"/>
      <c r="AE58" s="57"/>
    </row>
    <row r="59" spans="1:33">
      <c r="A59" s="105">
        <v>3</v>
      </c>
      <c r="B59" s="103">
        <v>9</v>
      </c>
      <c r="C59" s="28">
        <v>0</v>
      </c>
      <c r="D59" s="75">
        <v>0</v>
      </c>
      <c r="E59" s="75"/>
      <c r="F59" s="71">
        <v>0</v>
      </c>
      <c r="G59" s="71"/>
      <c r="H59" s="71">
        <v>30790</v>
      </c>
      <c r="I59" s="71"/>
      <c r="J59" s="79">
        <v>0</v>
      </c>
      <c r="K59" s="80"/>
      <c r="L59" s="71">
        <v>700</v>
      </c>
      <c r="M59" s="74"/>
      <c r="N59" s="75">
        <v>1000</v>
      </c>
      <c r="O59" s="76"/>
      <c r="P59" s="75">
        <v>0</v>
      </c>
      <c r="Q59" s="76"/>
      <c r="R59" s="77">
        <f t="shared" si="1"/>
        <v>32810</v>
      </c>
      <c r="S59" s="77">
        <f>R59-N59-T59-U59-V59</f>
        <v>31490</v>
      </c>
      <c r="T59" s="78">
        <v>10</v>
      </c>
      <c r="U59" s="16">
        <v>0</v>
      </c>
      <c r="V59" s="16">
        <v>310</v>
      </c>
      <c r="W59" s="57" t="s">
        <v>54</v>
      </c>
      <c r="X59" s="57"/>
      <c r="Y59" s="57"/>
      <c r="Z59" s="57"/>
      <c r="AA59" s="57"/>
      <c r="AB59" s="57"/>
      <c r="AC59" s="57"/>
      <c r="AD59" s="57"/>
      <c r="AE59" s="57"/>
    </row>
    <row r="60" spans="1:33">
      <c r="A60" s="105">
        <v>4</v>
      </c>
      <c r="B60" s="103">
        <v>8</v>
      </c>
      <c r="C60" s="28">
        <v>2</v>
      </c>
      <c r="D60" s="75">
        <v>0</v>
      </c>
      <c r="E60" s="75"/>
      <c r="F60" s="71">
        <v>0</v>
      </c>
      <c r="G60" s="71"/>
      <c r="H60" s="71">
        <v>16550</v>
      </c>
      <c r="I60" s="74"/>
      <c r="J60" s="79">
        <v>0</v>
      </c>
      <c r="K60" s="80"/>
      <c r="L60" s="71">
        <v>13000</v>
      </c>
      <c r="M60" s="74"/>
      <c r="N60" s="75">
        <v>0</v>
      </c>
      <c r="O60" s="76"/>
      <c r="P60" s="75">
        <v>0</v>
      </c>
      <c r="Q60" s="76"/>
      <c r="R60" s="77">
        <f t="shared" si="1"/>
        <v>32008</v>
      </c>
      <c r="S60" s="77">
        <f>R60-N60-T60-U60-V60</f>
        <v>29550</v>
      </c>
      <c r="T60" s="78">
        <v>8</v>
      </c>
      <c r="U60" s="16">
        <v>0</v>
      </c>
      <c r="V60" s="16">
        <v>2450</v>
      </c>
      <c r="W60" s="57" t="s">
        <v>55</v>
      </c>
      <c r="X60" s="57"/>
      <c r="Y60" s="57"/>
      <c r="Z60" s="57"/>
      <c r="AA60" s="57"/>
      <c r="AB60" s="57"/>
      <c r="AC60" s="57"/>
      <c r="AD60" s="57"/>
      <c r="AE60" s="57"/>
    </row>
    <row r="61" spans="1:33">
      <c r="A61" s="105">
        <v>5</v>
      </c>
      <c r="B61" s="103">
        <v>6</v>
      </c>
      <c r="C61" s="28">
        <v>2</v>
      </c>
      <c r="D61" s="75">
        <v>0</v>
      </c>
      <c r="E61" s="75"/>
      <c r="F61" s="71">
        <v>0</v>
      </c>
      <c r="G61" s="71"/>
      <c r="H61" s="71">
        <v>0</v>
      </c>
      <c r="I61" s="71"/>
      <c r="J61" s="79">
        <v>15550</v>
      </c>
      <c r="K61" s="80"/>
      <c r="L61" s="75">
        <v>7700</v>
      </c>
      <c r="M61" s="75"/>
      <c r="N61" s="75">
        <v>2000</v>
      </c>
      <c r="O61" s="76"/>
      <c r="P61" s="75">
        <v>0</v>
      </c>
      <c r="Q61" s="76"/>
      <c r="R61" s="77">
        <f t="shared" si="1"/>
        <v>25255</v>
      </c>
      <c r="S61" s="77">
        <f>R61-N61-T61-U61-V61</f>
        <v>23250</v>
      </c>
      <c r="T61" s="78">
        <v>5</v>
      </c>
      <c r="U61" s="16">
        <v>0</v>
      </c>
      <c r="V61" s="16">
        <v>0</v>
      </c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>
      <c r="A62" s="105">
        <v>6</v>
      </c>
      <c r="B62" s="103">
        <v>7</v>
      </c>
      <c r="C62" s="28">
        <v>3</v>
      </c>
      <c r="D62" s="75">
        <v>0</v>
      </c>
      <c r="E62" s="75"/>
      <c r="F62" s="71">
        <v>0</v>
      </c>
      <c r="G62" s="71"/>
      <c r="H62" s="71">
        <v>20700</v>
      </c>
      <c r="I62" s="71"/>
      <c r="J62" s="79">
        <v>3900</v>
      </c>
      <c r="K62" s="80"/>
      <c r="L62" s="71">
        <v>0</v>
      </c>
      <c r="M62" s="74"/>
      <c r="N62" s="75">
        <v>1000</v>
      </c>
      <c r="O62" s="76"/>
      <c r="P62" s="75">
        <v>0</v>
      </c>
      <c r="Q62" s="76"/>
      <c r="R62" s="77">
        <f>SUM(D62:Q62)+T62+V62</f>
        <v>26209</v>
      </c>
      <c r="S62" s="77">
        <f>R62-N62-V62-U62-T62</f>
        <v>24600</v>
      </c>
      <c r="T62" s="78">
        <v>9</v>
      </c>
      <c r="U62" s="16">
        <v>0</v>
      </c>
      <c r="V62" s="16">
        <v>600</v>
      </c>
      <c r="W62" t="s">
        <v>56</v>
      </c>
    </row>
    <row r="63" spans="1:33">
      <c r="A63" s="105">
        <v>7</v>
      </c>
      <c r="B63" s="103">
        <v>16</v>
      </c>
      <c r="C63" s="28">
        <v>0</v>
      </c>
      <c r="D63" s="75">
        <v>0</v>
      </c>
      <c r="E63" s="75"/>
      <c r="F63" s="71">
        <v>0</v>
      </c>
      <c r="G63" s="71"/>
      <c r="H63" s="71">
        <v>36000</v>
      </c>
      <c r="I63" s="71"/>
      <c r="J63" s="79">
        <v>13600</v>
      </c>
      <c r="K63" s="80"/>
      <c r="L63" s="71">
        <v>0</v>
      </c>
      <c r="M63" s="74"/>
      <c r="N63" s="75">
        <v>1000</v>
      </c>
      <c r="O63" s="76"/>
      <c r="P63" s="75">
        <v>0</v>
      </c>
      <c r="Q63" s="76"/>
      <c r="R63" s="77">
        <f t="shared" si="1"/>
        <v>50609</v>
      </c>
      <c r="S63" s="77">
        <f>R63-N63-T63-U63-V63</f>
        <v>49600</v>
      </c>
      <c r="T63" s="78">
        <v>9</v>
      </c>
      <c r="U63" s="16">
        <v>0</v>
      </c>
      <c r="V63" s="16">
        <v>0</v>
      </c>
      <c r="W63" s="56"/>
      <c r="X63" s="56"/>
      <c r="Y63" s="56"/>
      <c r="Z63" s="56"/>
      <c r="AA63" s="56"/>
      <c r="AB63" s="56"/>
      <c r="AC63" s="56"/>
      <c r="AD63" s="56"/>
      <c r="AE63" s="56"/>
    </row>
    <row r="64" spans="1:33">
      <c r="A64" s="105">
        <v>8</v>
      </c>
      <c r="B64" s="103">
        <v>12</v>
      </c>
      <c r="C64" s="28">
        <v>0</v>
      </c>
      <c r="D64" s="75">
        <v>0</v>
      </c>
      <c r="E64" s="75"/>
      <c r="F64" s="71">
        <v>0</v>
      </c>
      <c r="G64" s="71"/>
      <c r="H64" s="71">
        <v>700</v>
      </c>
      <c r="I64" s="71"/>
      <c r="J64" s="79">
        <v>22400</v>
      </c>
      <c r="K64" s="80"/>
      <c r="L64" s="71">
        <v>0</v>
      </c>
      <c r="M64" s="74"/>
      <c r="N64" s="75">
        <v>0</v>
      </c>
      <c r="O64" s="76"/>
      <c r="P64" s="75">
        <v>0</v>
      </c>
      <c r="Q64" s="76"/>
      <c r="R64" s="77">
        <f t="shared" si="1"/>
        <v>23119</v>
      </c>
      <c r="S64" s="77">
        <f t="shared" ref="S64:S87" si="2">R64-N64-T64-U64-V64</f>
        <v>23100</v>
      </c>
      <c r="T64" s="78">
        <v>19</v>
      </c>
      <c r="U64" s="16">
        <v>0</v>
      </c>
      <c r="V64" s="16">
        <v>0</v>
      </c>
      <c r="W64" s="58"/>
      <c r="X64" s="58"/>
      <c r="Y64" s="58"/>
      <c r="Z64" s="58"/>
      <c r="AA64" s="58"/>
      <c r="AB64" s="58"/>
      <c r="AC64" s="58"/>
      <c r="AD64" s="58"/>
      <c r="AE64" s="58"/>
    </row>
    <row r="65" spans="1:35">
      <c r="A65" s="105">
        <v>9</v>
      </c>
      <c r="B65" s="103">
        <v>11</v>
      </c>
      <c r="C65" s="28">
        <v>1</v>
      </c>
      <c r="D65" s="75">
        <v>0</v>
      </c>
      <c r="E65" s="75"/>
      <c r="F65" s="71">
        <v>0</v>
      </c>
      <c r="G65" s="71"/>
      <c r="H65" s="81">
        <v>0</v>
      </c>
      <c r="I65" s="81"/>
      <c r="J65" s="79">
        <v>0</v>
      </c>
      <c r="K65" s="80"/>
      <c r="L65" s="71">
        <v>67250</v>
      </c>
      <c r="M65" s="74"/>
      <c r="N65" s="75">
        <v>0</v>
      </c>
      <c r="O65" s="76"/>
      <c r="P65" s="75">
        <v>0</v>
      </c>
      <c r="Q65" s="76"/>
      <c r="R65" s="77">
        <f t="shared" si="1"/>
        <v>68796</v>
      </c>
      <c r="S65" s="77">
        <f t="shared" si="2"/>
        <v>67250</v>
      </c>
      <c r="T65" s="78">
        <v>16</v>
      </c>
      <c r="U65" s="16">
        <v>0</v>
      </c>
      <c r="V65" s="16">
        <v>1530</v>
      </c>
      <c r="W65" s="57" t="s">
        <v>57</v>
      </c>
      <c r="X65" s="57"/>
      <c r="Y65" s="57"/>
      <c r="Z65" s="57"/>
      <c r="AA65" s="57"/>
      <c r="AB65" s="57"/>
      <c r="AC65" s="57"/>
      <c r="AD65" s="57"/>
      <c r="AE65" s="57"/>
    </row>
    <row r="66" spans="1:35">
      <c r="A66" s="105">
        <v>10</v>
      </c>
      <c r="B66" s="103">
        <v>7</v>
      </c>
      <c r="C66" s="28">
        <v>0</v>
      </c>
      <c r="D66" s="75">
        <v>0</v>
      </c>
      <c r="E66" s="75"/>
      <c r="F66" s="71">
        <v>0</v>
      </c>
      <c r="G66" s="71"/>
      <c r="H66" s="71">
        <v>0</v>
      </c>
      <c r="I66" s="71"/>
      <c r="J66" s="79">
        <v>20435</v>
      </c>
      <c r="K66" s="80"/>
      <c r="L66" s="71">
        <v>24100</v>
      </c>
      <c r="M66" s="74"/>
      <c r="N66" s="75">
        <v>0</v>
      </c>
      <c r="O66" s="76"/>
      <c r="P66" s="75">
        <v>0</v>
      </c>
      <c r="Q66" s="76"/>
      <c r="R66" s="77">
        <f>SUM(D66:Q66)+T66+V66</f>
        <v>44815</v>
      </c>
      <c r="S66" s="77">
        <f t="shared" si="2"/>
        <v>44535</v>
      </c>
      <c r="T66" s="78">
        <v>15</v>
      </c>
      <c r="U66" s="16">
        <v>0</v>
      </c>
      <c r="V66" s="16">
        <v>265</v>
      </c>
      <c r="W66" s="57" t="s">
        <v>58</v>
      </c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</row>
    <row r="67" spans="1:35">
      <c r="A67" s="105">
        <v>11</v>
      </c>
      <c r="B67" s="103">
        <v>6</v>
      </c>
      <c r="C67" s="28">
        <v>1</v>
      </c>
      <c r="D67" s="75">
        <v>0</v>
      </c>
      <c r="E67" s="75"/>
      <c r="F67" s="71">
        <v>0</v>
      </c>
      <c r="G67" s="71"/>
      <c r="H67" s="71">
        <v>6880</v>
      </c>
      <c r="I67" s="71"/>
      <c r="J67" s="79">
        <v>0</v>
      </c>
      <c r="K67" s="80"/>
      <c r="L67" s="71">
        <v>7340</v>
      </c>
      <c r="M67" s="74"/>
      <c r="N67" s="75">
        <v>0</v>
      </c>
      <c r="O67" s="76"/>
      <c r="P67" s="75">
        <v>0</v>
      </c>
      <c r="Q67" s="76"/>
      <c r="R67" s="77">
        <f t="shared" si="1"/>
        <v>19550</v>
      </c>
      <c r="S67" s="77">
        <f t="shared" si="2"/>
        <v>14220</v>
      </c>
      <c r="T67" s="78">
        <v>0</v>
      </c>
      <c r="U67" s="16">
        <v>0</v>
      </c>
      <c r="V67" s="16">
        <v>5330</v>
      </c>
      <c r="W67" t="s">
        <v>59</v>
      </c>
    </row>
    <row r="68" spans="1:35">
      <c r="A68" s="105">
        <v>12</v>
      </c>
      <c r="B68" s="103">
        <v>13</v>
      </c>
      <c r="C68" s="28">
        <v>1</v>
      </c>
      <c r="D68" s="75">
        <v>0</v>
      </c>
      <c r="E68" s="75"/>
      <c r="F68" s="71">
        <v>0</v>
      </c>
      <c r="G68" s="71"/>
      <c r="H68" s="76">
        <v>18200</v>
      </c>
      <c r="I68" s="82"/>
      <c r="J68" s="79">
        <v>30000</v>
      </c>
      <c r="K68" s="80"/>
      <c r="L68" s="71">
        <v>0</v>
      </c>
      <c r="M68" s="74"/>
      <c r="N68" s="75">
        <v>1500</v>
      </c>
      <c r="O68" s="76"/>
      <c r="P68" s="75">
        <v>0</v>
      </c>
      <c r="Q68" s="76"/>
      <c r="R68" s="77">
        <f t="shared" si="1"/>
        <v>49715</v>
      </c>
      <c r="S68" s="77">
        <f t="shared" si="2"/>
        <v>48200</v>
      </c>
      <c r="T68" s="78">
        <v>15</v>
      </c>
      <c r="U68" s="16">
        <v>0</v>
      </c>
      <c r="V68" s="16">
        <v>0</v>
      </c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1:35">
      <c r="A69" s="105">
        <v>13</v>
      </c>
      <c r="B69" s="103">
        <v>4</v>
      </c>
      <c r="C69" s="28">
        <v>4</v>
      </c>
      <c r="D69" s="75">
        <v>0</v>
      </c>
      <c r="E69" s="75"/>
      <c r="F69" s="71">
        <v>0</v>
      </c>
      <c r="G69" s="71"/>
      <c r="H69" s="71">
        <v>35</v>
      </c>
      <c r="I69" s="71"/>
      <c r="J69" s="79">
        <v>16500</v>
      </c>
      <c r="K69" s="80"/>
      <c r="L69" s="71">
        <v>0</v>
      </c>
      <c r="M69" s="74"/>
      <c r="N69" s="75">
        <v>0</v>
      </c>
      <c r="O69" s="76"/>
      <c r="P69" s="75">
        <v>0</v>
      </c>
      <c r="Q69" s="76"/>
      <c r="R69" s="77">
        <f t="shared" si="1"/>
        <v>18005</v>
      </c>
      <c r="S69" s="77">
        <f>R69-N69-T69-U69-V69</f>
        <v>16535</v>
      </c>
      <c r="T69" s="78">
        <v>5</v>
      </c>
      <c r="U69" s="16">
        <v>0</v>
      </c>
      <c r="V69" s="16">
        <v>1465</v>
      </c>
      <c r="W69" s="57" t="s">
        <v>60</v>
      </c>
      <c r="X69" s="57"/>
      <c r="Y69" s="57"/>
      <c r="Z69" s="57"/>
      <c r="AA69" s="57"/>
      <c r="AB69" s="57"/>
      <c r="AC69" s="57"/>
      <c r="AD69" s="57"/>
      <c r="AE69" s="57"/>
    </row>
    <row r="70" spans="1:35">
      <c r="A70" s="105">
        <v>14</v>
      </c>
      <c r="B70" s="103">
        <v>19</v>
      </c>
      <c r="C70" s="28">
        <v>0</v>
      </c>
      <c r="D70" s="75">
        <v>0</v>
      </c>
      <c r="E70" s="75"/>
      <c r="F70" s="71">
        <v>0</v>
      </c>
      <c r="G70" s="71"/>
      <c r="H70" s="71">
        <v>25600</v>
      </c>
      <c r="I70" s="71"/>
      <c r="J70" s="79">
        <v>14700</v>
      </c>
      <c r="K70" s="80"/>
      <c r="L70" s="71">
        <v>13000</v>
      </c>
      <c r="M70" s="74"/>
      <c r="N70" s="75">
        <v>0</v>
      </c>
      <c r="O70" s="76"/>
      <c r="P70" s="75">
        <v>0</v>
      </c>
      <c r="Q70" s="76"/>
      <c r="R70" s="77">
        <f t="shared" si="1"/>
        <v>53309</v>
      </c>
      <c r="S70" s="77">
        <f t="shared" si="2"/>
        <v>53300</v>
      </c>
      <c r="T70" s="78">
        <v>9</v>
      </c>
      <c r="U70" s="16">
        <v>0</v>
      </c>
      <c r="V70" s="16">
        <v>0</v>
      </c>
      <c r="W70" s="58"/>
      <c r="X70" s="58"/>
      <c r="Y70" s="58"/>
      <c r="Z70" s="58"/>
      <c r="AA70" s="58"/>
      <c r="AB70" s="58"/>
      <c r="AC70" s="58"/>
      <c r="AD70" s="58"/>
      <c r="AE70" s="58"/>
    </row>
    <row r="71" spans="1:35">
      <c r="A71" s="105">
        <v>15</v>
      </c>
      <c r="B71" s="103">
        <v>6</v>
      </c>
      <c r="C71" s="28">
        <v>1</v>
      </c>
      <c r="D71" s="75">
        <v>0</v>
      </c>
      <c r="E71" s="75"/>
      <c r="F71" s="71">
        <v>0</v>
      </c>
      <c r="G71" s="71"/>
      <c r="H71" s="71">
        <f>H46</f>
        <v>16300</v>
      </c>
      <c r="I71" s="71"/>
      <c r="J71" s="79">
        <v>29527</v>
      </c>
      <c r="K71" s="80"/>
      <c r="L71" s="71">
        <v>800</v>
      </c>
      <c r="M71" s="74"/>
      <c r="N71" s="75">
        <v>0</v>
      </c>
      <c r="O71" s="76"/>
      <c r="P71" s="75">
        <v>0</v>
      </c>
      <c r="Q71" s="76"/>
      <c r="R71" s="77">
        <f>SUM(D71:Q71)+T71+V71</f>
        <v>46710</v>
      </c>
      <c r="S71" s="77">
        <f>R71-N71-T71-U71-V71</f>
        <v>46627</v>
      </c>
      <c r="T71" s="78">
        <v>10</v>
      </c>
      <c r="U71" s="16">
        <v>0</v>
      </c>
      <c r="V71" s="16">
        <v>73</v>
      </c>
      <c r="W71" s="58" t="s">
        <v>61</v>
      </c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5">
      <c r="A72" s="105">
        <v>16</v>
      </c>
      <c r="B72" s="103"/>
      <c r="C72" s="28"/>
      <c r="D72" s="75">
        <v>0</v>
      </c>
      <c r="E72" s="75"/>
      <c r="F72" s="71">
        <v>0</v>
      </c>
      <c r="G72" s="71"/>
      <c r="H72" s="71">
        <v>0</v>
      </c>
      <c r="I72" s="71"/>
      <c r="J72" s="79">
        <v>0</v>
      </c>
      <c r="K72" s="80"/>
      <c r="L72" s="71">
        <v>0</v>
      </c>
      <c r="M72" s="74"/>
      <c r="N72" s="75">
        <v>0</v>
      </c>
      <c r="O72" s="76"/>
      <c r="P72" s="75">
        <v>0</v>
      </c>
      <c r="Q72" s="76"/>
      <c r="R72" s="77">
        <f>SUM(D72:Q72)+T72+V72</f>
        <v>0</v>
      </c>
      <c r="S72" s="77">
        <f>R72-N72-T72-U72-V72</f>
        <v>0</v>
      </c>
      <c r="T72" s="78"/>
      <c r="U72" s="16">
        <v>0</v>
      </c>
      <c r="V72" s="16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</row>
    <row r="73" spans="1:35">
      <c r="A73" s="105">
        <v>17</v>
      </c>
      <c r="B73" s="103"/>
      <c r="C73" s="28"/>
      <c r="D73" s="75">
        <v>0</v>
      </c>
      <c r="E73" s="75"/>
      <c r="F73" s="75">
        <v>0</v>
      </c>
      <c r="G73" s="75"/>
      <c r="H73" s="75">
        <v>0</v>
      </c>
      <c r="I73" s="75"/>
      <c r="J73" s="79">
        <v>0</v>
      </c>
      <c r="K73" s="80"/>
      <c r="L73" s="71">
        <v>0</v>
      </c>
      <c r="M73" s="74"/>
      <c r="N73" s="75">
        <v>0</v>
      </c>
      <c r="O73" s="76"/>
      <c r="P73" s="75">
        <v>0</v>
      </c>
      <c r="Q73" s="76"/>
      <c r="R73" s="77">
        <f t="shared" si="1"/>
        <v>0</v>
      </c>
      <c r="S73" s="77">
        <f t="shared" si="2"/>
        <v>0</v>
      </c>
      <c r="T73" s="16"/>
      <c r="U73" s="16">
        <v>0</v>
      </c>
      <c r="V73" s="16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5">
      <c r="A74" s="105">
        <v>18</v>
      </c>
      <c r="B74" s="103"/>
      <c r="C74" s="28"/>
      <c r="D74" s="75">
        <v>0</v>
      </c>
      <c r="E74" s="75"/>
      <c r="F74" s="75">
        <v>0</v>
      </c>
      <c r="G74" s="75"/>
      <c r="H74" s="75">
        <v>0</v>
      </c>
      <c r="I74" s="75"/>
      <c r="J74" s="79">
        <v>0</v>
      </c>
      <c r="K74" s="80"/>
      <c r="L74" s="75">
        <v>0</v>
      </c>
      <c r="M74" s="75"/>
      <c r="N74" s="75">
        <v>0</v>
      </c>
      <c r="O74" s="76"/>
      <c r="P74" s="75">
        <v>0</v>
      </c>
      <c r="Q74" s="76"/>
      <c r="R74" s="77">
        <f t="shared" si="1"/>
        <v>0</v>
      </c>
      <c r="S74" s="77">
        <f t="shared" si="2"/>
        <v>0</v>
      </c>
      <c r="T74" s="16"/>
      <c r="U74" s="16">
        <v>0</v>
      </c>
      <c r="V74" s="16"/>
      <c r="W74" s="58"/>
      <c r="X74" s="58"/>
      <c r="Y74" s="58"/>
      <c r="Z74" s="58"/>
      <c r="AA74" s="58"/>
      <c r="AB74" s="58"/>
      <c r="AC74" s="58"/>
      <c r="AD74" s="58"/>
      <c r="AE74" s="58"/>
    </row>
    <row r="75" spans="1:35">
      <c r="A75" s="105">
        <v>19</v>
      </c>
      <c r="B75" s="103"/>
      <c r="C75" s="28"/>
      <c r="D75" s="75">
        <v>0</v>
      </c>
      <c r="E75" s="75"/>
      <c r="F75" s="75">
        <v>0</v>
      </c>
      <c r="G75" s="75"/>
      <c r="H75" s="75">
        <v>0</v>
      </c>
      <c r="I75" s="75"/>
      <c r="J75" s="83">
        <v>0</v>
      </c>
      <c r="K75" s="84"/>
      <c r="L75" s="75">
        <v>0</v>
      </c>
      <c r="M75" s="75"/>
      <c r="N75" s="75">
        <v>0</v>
      </c>
      <c r="O75" s="76"/>
      <c r="P75" s="75">
        <v>0</v>
      </c>
      <c r="Q75" s="76"/>
      <c r="R75" s="77">
        <f t="shared" si="1"/>
        <v>0</v>
      </c>
      <c r="S75" s="77">
        <f t="shared" si="2"/>
        <v>0</v>
      </c>
      <c r="T75" s="16"/>
      <c r="U75" s="16">
        <v>0</v>
      </c>
      <c r="V75" s="16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5">
      <c r="A76" s="105">
        <v>20</v>
      </c>
      <c r="B76" s="103"/>
      <c r="C76" s="28"/>
      <c r="D76" s="75">
        <v>0</v>
      </c>
      <c r="E76" s="75"/>
      <c r="F76" s="75">
        <v>0</v>
      </c>
      <c r="G76" s="75"/>
      <c r="H76" s="75">
        <v>0</v>
      </c>
      <c r="I76" s="75"/>
      <c r="J76" s="83">
        <v>0</v>
      </c>
      <c r="K76" s="84"/>
      <c r="L76" s="75">
        <v>0</v>
      </c>
      <c r="M76" s="75"/>
      <c r="N76" s="75">
        <v>0</v>
      </c>
      <c r="O76" s="76"/>
      <c r="P76" s="75">
        <v>0</v>
      </c>
      <c r="Q76" s="76"/>
      <c r="R76" s="77">
        <f t="shared" si="1"/>
        <v>0</v>
      </c>
      <c r="S76" s="77">
        <f t="shared" si="2"/>
        <v>0</v>
      </c>
      <c r="T76" s="16"/>
      <c r="U76" s="16">
        <v>0</v>
      </c>
      <c r="V76" s="16"/>
      <c r="W76" s="57"/>
      <c r="X76" s="57"/>
      <c r="Y76" s="57"/>
      <c r="Z76" s="57"/>
      <c r="AA76" s="57"/>
      <c r="AB76" s="57"/>
      <c r="AC76" s="57"/>
      <c r="AD76" s="57"/>
      <c r="AE76" s="57"/>
    </row>
    <row r="77" spans="1:35">
      <c r="A77" s="105">
        <v>21</v>
      </c>
      <c r="B77" s="103"/>
      <c r="C77" s="28"/>
      <c r="D77" s="75">
        <v>0</v>
      </c>
      <c r="E77" s="75"/>
      <c r="F77" s="75">
        <v>0</v>
      </c>
      <c r="G77" s="75"/>
      <c r="H77" s="75">
        <v>0</v>
      </c>
      <c r="I77" s="75"/>
      <c r="J77" s="83">
        <v>0</v>
      </c>
      <c r="K77" s="84"/>
      <c r="L77" s="75">
        <v>0</v>
      </c>
      <c r="M77" s="75"/>
      <c r="N77" s="75">
        <v>0</v>
      </c>
      <c r="O77" s="76"/>
      <c r="P77" s="75">
        <v>0</v>
      </c>
      <c r="Q77" s="76"/>
      <c r="R77" s="77">
        <f t="shared" si="1"/>
        <v>0</v>
      </c>
      <c r="S77" s="77">
        <f t="shared" si="2"/>
        <v>0</v>
      </c>
      <c r="T77" s="16"/>
      <c r="U77" s="16">
        <v>0</v>
      </c>
      <c r="V77" s="16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</row>
    <row r="78" spans="1:35">
      <c r="A78" s="105">
        <v>22</v>
      </c>
      <c r="B78" s="103"/>
      <c r="C78" s="28"/>
      <c r="D78" s="75">
        <v>0</v>
      </c>
      <c r="E78" s="75"/>
      <c r="F78" s="75">
        <v>0</v>
      </c>
      <c r="G78" s="75"/>
      <c r="H78" s="75">
        <v>0</v>
      </c>
      <c r="I78" s="75"/>
      <c r="J78" s="83">
        <v>0</v>
      </c>
      <c r="K78" s="84"/>
      <c r="L78" s="75">
        <v>0</v>
      </c>
      <c r="M78" s="75"/>
      <c r="N78" s="75">
        <v>0</v>
      </c>
      <c r="O78" s="76"/>
      <c r="P78" s="75">
        <v>0</v>
      </c>
      <c r="Q78" s="76"/>
      <c r="R78" s="77">
        <f t="shared" si="1"/>
        <v>0</v>
      </c>
      <c r="S78" s="77">
        <f t="shared" si="2"/>
        <v>0</v>
      </c>
      <c r="T78" s="16"/>
      <c r="U78" s="16">
        <v>0</v>
      </c>
      <c r="V78" s="16"/>
      <c r="W78" s="57"/>
      <c r="X78" s="57"/>
      <c r="Y78" s="57"/>
      <c r="Z78" s="57"/>
      <c r="AA78" s="57"/>
      <c r="AB78" s="57"/>
      <c r="AC78" s="57"/>
      <c r="AD78" s="57"/>
      <c r="AE78" s="57"/>
    </row>
    <row r="79" spans="1:35">
      <c r="A79" s="105">
        <v>23</v>
      </c>
      <c r="B79" s="103"/>
      <c r="C79" s="28"/>
      <c r="D79" s="75">
        <v>0</v>
      </c>
      <c r="E79" s="75"/>
      <c r="F79" s="75">
        <v>0</v>
      </c>
      <c r="G79" s="75"/>
      <c r="H79" s="75">
        <v>0</v>
      </c>
      <c r="I79" s="75"/>
      <c r="J79" s="83">
        <v>0</v>
      </c>
      <c r="K79" s="84"/>
      <c r="L79" s="75">
        <v>0</v>
      </c>
      <c r="M79" s="75"/>
      <c r="N79" s="75">
        <v>0</v>
      </c>
      <c r="O79" s="76"/>
      <c r="P79" s="75">
        <v>0</v>
      </c>
      <c r="Q79" s="76"/>
      <c r="R79" s="77">
        <f t="shared" si="1"/>
        <v>0</v>
      </c>
      <c r="S79" s="77">
        <f t="shared" si="2"/>
        <v>0</v>
      </c>
      <c r="T79" s="16"/>
      <c r="U79" s="16">
        <v>0</v>
      </c>
      <c r="V79" s="16"/>
      <c r="W79" s="57"/>
      <c r="X79" s="57"/>
      <c r="Y79" s="57"/>
      <c r="Z79" s="57"/>
      <c r="AA79" s="57"/>
      <c r="AB79" s="57"/>
      <c r="AC79" s="57"/>
      <c r="AD79" s="57"/>
      <c r="AE79" s="57"/>
    </row>
    <row r="80" spans="1:35">
      <c r="A80" s="105">
        <v>24</v>
      </c>
      <c r="B80" s="103"/>
      <c r="C80" s="28"/>
      <c r="D80" s="75">
        <v>0</v>
      </c>
      <c r="E80" s="75"/>
      <c r="F80" s="75">
        <v>0</v>
      </c>
      <c r="G80" s="75"/>
      <c r="H80" s="75">
        <v>0</v>
      </c>
      <c r="I80" s="75"/>
      <c r="J80" s="83">
        <v>0</v>
      </c>
      <c r="K80" s="84"/>
      <c r="L80" s="75">
        <v>0</v>
      </c>
      <c r="M80" s="75"/>
      <c r="N80" s="75">
        <v>0</v>
      </c>
      <c r="O80" s="76"/>
      <c r="P80" s="75">
        <v>0</v>
      </c>
      <c r="Q80" s="76"/>
      <c r="R80" s="77">
        <f t="shared" si="1"/>
        <v>0</v>
      </c>
      <c r="S80" s="77">
        <f t="shared" si="2"/>
        <v>0</v>
      </c>
      <c r="T80" s="16"/>
      <c r="U80" s="16">
        <v>0</v>
      </c>
      <c r="V80" s="16"/>
    </row>
    <row r="81" spans="1:33">
      <c r="A81" s="105">
        <v>25</v>
      </c>
      <c r="B81" s="103"/>
      <c r="C81" s="28"/>
      <c r="D81" s="75">
        <v>0</v>
      </c>
      <c r="E81" s="75"/>
      <c r="F81" s="75">
        <v>0</v>
      </c>
      <c r="G81" s="75"/>
      <c r="H81" s="75">
        <v>0</v>
      </c>
      <c r="I81" s="75"/>
      <c r="J81" s="83">
        <v>0</v>
      </c>
      <c r="K81" s="84"/>
      <c r="L81" s="75">
        <v>0</v>
      </c>
      <c r="M81" s="75"/>
      <c r="N81" s="75">
        <v>0</v>
      </c>
      <c r="O81" s="76"/>
      <c r="P81" s="75">
        <v>0</v>
      </c>
      <c r="Q81" s="76"/>
      <c r="R81" s="77">
        <f>SUM(D81:Q81)+T81+V81</f>
        <v>0</v>
      </c>
      <c r="S81" s="77">
        <f t="shared" si="2"/>
        <v>0</v>
      </c>
      <c r="T81" s="16"/>
      <c r="U81" s="16">
        <v>0</v>
      </c>
      <c r="V81" s="16"/>
      <c r="W81" s="58"/>
      <c r="X81" s="58"/>
      <c r="Y81" s="58"/>
      <c r="Z81" s="58"/>
      <c r="AA81" s="58"/>
      <c r="AB81" s="58"/>
      <c r="AC81" s="58"/>
      <c r="AD81" s="58"/>
      <c r="AE81" s="58"/>
    </row>
    <row r="82" spans="1:33">
      <c r="A82" s="105">
        <v>26</v>
      </c>
      <c r="B82" s="103"/>
      <c r="C82" s="28"/>
      <c r="D82" s="85">
        <v>0</v>
      </c>
      <c r="E82" s="85"/>
      <c r="F82" s="85">
        <v>0</v>
      </c>
      <c r="G82" s="85"/>
      <c r="H82" s="85">
        <v>0</v>
      </c>
      <c r="I82" s="85"/>
      <c r="J82" s="86">
        <v>0</v>
      </c>
      <c r="K82" s="87"/>
      <c r="L82" s="85">
        <v>0</v>
      </c>
      <c r="M82" s="85"/>
      <c r="N82" s="75">
        <v>0</v>
      </c>
      <c r="O82" s="76"/>
      <c r="P82" s="75">
        <v>0</v>
      </c>
      <c r="Q82" s="76"/>
      <c r="R82" s="77">
        <f>SUM(D82:Q82)+T82+V82</f>
        <v>0</v>
      </c>
      <c r="S82" s="77">
        <f>R82-N82-T82-U82-V82</f>
        <v>0</v>
      </c>
      <c r="T82" s="88"/>
      <c r="U82" s="89">
        <v>0</v>
      </c>
      <c r="V82" s="16"/>
      <c r="W82" s="58"/>
      <c r="X82" s="58"/>
      <c r="Y82" s="58"/>
      <c r="Z82" s="58"/>
      <c r="AA82" s="58"/>
      <c r="AB82" s="58"/>
      <c r="AC82" s="58"/>
      <c r="AD82" s="58"/>
      <c r="AE82" s="58"/>
      <c r="AF82" s="58"/>
    </row>
    <row r="83" spans="1:33">
      <c r="A83" s="105">
        <v>27</v>
      </c>
      <c r="B83" s="103"/>
      <c r="C83" s="28"/>
      <c r="D83" s="75">
        <v>0</v>
      </c>
      <c r="E83" s="75"/>
      <c r="F83" s="75">
        <v>0</v>
      </c>
      <c r="G83" s="75"/>
      <c r="H83" s="75">
        <v>0</v>
      </c>
      <c r="I83" s="75"/>
      <c r="J83" s="83">
        <v>0</v>
      </c>
      <c r="K83" s="84"/>
      <c r="L83" s="75">
        <v>0</v>
      </c>
      <c r="M83" s="75"/>
      <c r="N83" s="75">
        <v>0</v>
      </c>
      <c r="O83" s="76"/>
      <c r="P83" s="75">
        <v>0</v>
      </c>
      <c r="Q83" s="76"/>
      <c r="R83" s="77">
        <f>SUM(D83:Q83)+T83+V83</f>
        <v>0</v>
      </c>
      <c r="S83" s="77">
        <f>R83-N83-T83-U83-V83</f>
        <v>0</v>
      </c>
      <c r="T83" s="16"/>
      <c r="U83" s="16">
        <v>0</v>
      </c>
      <c r="V83" s="16"/>
      <c r="W83" s="57"/>
      <c r="X83" s="57"/>
      <c r="Y83" s="57"/>
      <c r="Z83" s="57"/>
      <c r="AA83" s="57"/>
      <c r="AB83" s="57"/>
      <c r="AC83" s="57"/>
      <c r="AD83" s="57"/>
      <c r="AE83" s="57"/>
    </row>
    <row r="84" spans="1:33">
      <c r="A84" s="105">
        <v>28</v>
      </c>
      <c r="B84" s="103"/>
      <c r="C84" s="28"/>
      <c r="D84" s="75">
        <v>0</v>
      </c>
      <c r="E84" s="75"/>
      <c r="F84" s="75">
        <v>0</v>
      </c>
      <c r="G84" s="75"/>
      <c r="H84" s="75">
        <v>0</v>
      </c>
      <c r="I84" s="75"/>
      <c r="J84" s="83">
        <v>0</v>
      </c>
      <c r="K84" s="84"/>
      <c r="L84" s="75">
        <v>0</v>
      </c>
      <c r="M84" s="75"/>
      <c r="N84" s="75">
        <v>0</v>
      </c>
      <c r="O84" s="76"/>
      <c r="P84" s="75">
        <v>0</v>
      </c>
      <c r="Q84" s="76"/>
      <c r="R84" s="77">
        <f t="shared" si="1"/>
        <v>0</v>
      </c>
      <c r="S84" s="77">
        <f t="shared" si="2"/>
        <v>0</v>
      </c>
      <c r="T84" s="16"/>
      <c r="U84" s="16">
        <v>0</v>
      </c>
      <c r="V84" s="16"/>
      <c r="W84" s="58"/>
      <c r="X84" s="58"/>
      <c r="Y84" s="58"/>
      <c r="Z84" s="58"/>
      <c r="AA84" s="58"/>
      <c r="AB84" s="58"/>
      <c r="AC84" s="58"/>
      <c r="AD84" s="58"/>
      <c r="AE84" s="58"/>
      <c r="AF84" s="58"/>
    </row>
    <row r="85" spans="1:33">
      <c r="A85" s="105">
        <v>29</v>
      </c>
      <c r="B85" s="103"/>
      <c r="C85" s="28"/>
      <c r="D85" s="75">
        <v>0</v>
      </c>
      <c r="E85" s="75"/>
      <c r="F85" s="75">
        <v>0</v>
      </c>
      <c r="G85" s="75"/>
      <c r="H85" s="75">
        <v>0</v>
      </c>
      <c r="I85" s="75"/>
      <c r="J85" s="83">
        <v>0</v>
      </c>
      <c r="K85" s="84"/>
      <c r="L85" s="75">
        <v>0</v>
      </c>
      <c r="M85" s="75"/>
      <c r="N85" s="75">
        <v>0</v>
      </c>
      <c r="O85" s="76"/>
      <c r="P85" s="75">
        <v>0</v>
      </c>
      <c r="Q85" s="76"/>
      <c r="R85" s="77">
        <f>SUM(D85:Q85)+T85+V85</f>
        <v>0</v>
      </c>
      <c r="S85" s="77">
        <f t="shared" si="2"/>
        <v>0</v>
      </c>
      <c r="T85" s="16"/>
      <c r="U85" s="16">
        <v>0</v>
      </c>
      <c r="V85" s="16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>
      <c r="A86" s="105">
        <v>30</v>
      </c>
      <c r="B86" s="103"/>
      <c r="C86" s="28"/>
      <c r="D86" s="75">
        <v>0</v>
      </c>
      <c r="E86" s="75"/>
      <c r="F86" s="75">
        <v>0</v>
      </c>
      <c r="G86" s="75"/>
      <c r="H86" s="75">
        <v>0</v>
      </c>
      <c r="I86" s="75"/>
      <c r="J86" s="83">
        <v>0</v>
      </c>
      <c r="K86" s="84"/>
      <c r="L86" s="75">
        <v>0</v>
      </c>
      <c r="M86" s="75"/>
      <c r="N86" s="75">
        <v>0</v>
      </c>
      <c r="O86" s="76"/>
      <c r="P86" s="75">
        <v>0</v>
      </c>
      <c r="Q86" s="76"/>
      <c r="R86" s="77">
        <f t="shared" si="1"/>
        <v>0</v>
      </c>
      <c r="S86" s="77">
        <f t="shared" si="2"/>
        <v>0</v>
      </c>
      <c r="T86" s="16"/>
      <c r="U86" s="16">
        <v>0</v>
      </c>
      <c r="V86" s="16"/>
      <c r="W86" s="57"/>
      <c r="X86" s="57"/>
      <c r="Y86" s="57"/>
      <c r="Z86" s="57"/>
      <c r="AA86" s="57"/>
      <c r="AB86" s="57"/>
      <c r="AC86" s="57"/>
      <c r="AD86" s="57"/>
      <c r="AE86" s="57"/>
    </row>
    <row r="87" spans="1:33" ht="15.75" thickBot="1">
      <c r="A87" s="106">
        <v>31</v>
      </c>
      <c r="B87" s="103"/>
      <c r="C87" s="28"/>
      <c r="D87" s="75">
        <v>0</v>
      </c>
      <c r="E87" s="75"/>
      <c r="F87" s="75">
        <v>0</v>
      </c>
      <c r="G87" s="75"/>
      <c r="H87" s="75">
        <v>0</v>
      </c>
      <c r="I87" s="75"/>
      <c r="J87" s="83">
        <v>0</v>
      </c>
      <c r="K87" s="84"/>
      <c r="L87" s="75">
        <v>0</v>
      </c>
      <c r="M87" s="75"/>
      <c r="N87" s="75">
        <v>0</v>
      </c>
      <c r="O87" s="76"/>
      <c r="P87" s="75">
        <v>0</v>
      </c>
      <c r="Q87" s="76"/>
      <c r="R87" s="77">
        <f t="shared" si="1"/>
        <v>0</v>
      </c>
      <c r="S87" s="77">
        <f t="shared" si="2"/>
        <v>0</v>
      </c>
      <c r="T87" s="16"/>
      <c r="U87" s="16">
        <v>0</v>
      </c>
      <c r="V87" s="16"/>
      <c r="W87" s="57"/>
      <c r="X87" s="57"/>
      <c r="Y87" s="57"/>
      <c r="Z87" s="57"/>
      <c r="AA87" s="57"/>
      <c r="AB87" s="57"/>
      <c r="AC87" s="57"/>
      <c r="AD87" s="57"/>
      <c r="AE87" s="57"/>
    </row>
    <row r="88" spans="1:33" ht="15.75" thickBot="1">
      <c r="A88" s="104"/>
      <c r="B88" s="27">
        <f>SUM(B57:B87)</f>
        <v>143</v>
      </c>
      <c r="C88" s="28">
        <f>SUM(C57:C87)</f>
        <v>18</v>
      </c>
      <c r="D88" s="75">
        <f>SUM(D57:E87)</f>
        <v>0</v>
      </c>
      <c r="E88" s="75"/>
      <c r="F88" s="75">
        <f>SUM(F57:G87)</f>
        <v>0</v>
      </c>
      <c r="G88" s="75"/>
      <c r="H88" s="75">
        <f>SUM(H57:I87)</f>
        <v>205255</v>
      </c>
      <c r="I88" s="75"/>
      <c r="J88" s="83">
        <f>SUM(J57:K87)</f>
        <v>190112</v>
      </c>
      <c r="K88" s="84"/>
      <c r="L88" s="75">
        <f>SUM(L57:M87)</f>
        <v>166790</v>
      </c>
      <c r="M88" s="75"/>
      <c r="N88" s="75">
        <f>SUM(N57:O87)</f>
        <v>6500</v>
      </c>
      <c r="O88" s="75"/>
      <c r="P88" s="75">
        <f>SUM(P57:Q87)</f>
        <v>0</v>
      </c>
      <c r="Q88" s="75"/>
      <c r="R88" s="77">
        <f>SUM(R57:R87)</f>
        <v>580835</v>
      </c>
      <c r="S88" s="77">
        <f>SUM(S57:S87)</f>
        <v>562157</v>
      </c>
      <c r="T88" s="16">
        <f>SUM(T57:T87)</f>
        <v>155</v>
      </c>
      <c r="U88" s="16">
        <f>SUM(U57:U87)</f>
        <v>0</v>
      </c>
      <c r="V88" s="16">
        <f>SUM(V57:V87)</f>
        <v>12023</v>
      </c>
    </row>
  </sheetData>
  <mergeCells count="318">
    <mergeCell ref="B46:C46"/>
    <mergeCell ref="P87:Q87"/>
    <mergeCell ref="W87:AE87"/>
    <mergeCell ref="D88:E88"/>
    <mergeCell ref="F88:G88"/>
    <mergeCell ref="H88:I88"/>
    <mergeCell ref="J88:K88"/>
    <mergeCell ref="L88:M88"/>
    <mergeCell ref="N88:O88"/>
    <mergeCell ref="P88:Q88"/>
    <mergeCell ref="D87:E87"/>
    <mergeCell ref="F87:G87"/>
    <mergeCell ref="H87:I87"/>
    <mergeCell ref="J87:K87"/>
    <mergeCell ref="L87:M87"/>
    <mergeCell ref="N87:O87"/>
    <mergeCell ref="P85:Q85"/>
    <mergeCell ref="W85:AG85"/>
    <mergeCell ref="D86:E86"/>
    <mergeCell ref="F86:G86"/>
    <mergeCell ref="H86:I86"/>
    <mergeCell ref="J86:K86"/>
    <mergeCell ref="L86:M86"/>
    <mergeCell ref="N86:O86"/>
    <mergeCell ref="P86:Q86"/>
    <mergeCell ref="W86:AE86"/>
    <mergeCell ref="D85:E85"/>
    <mergeCell ref="F85:G85"/>
    <mergeCell ref="H85:I85"/>
    <mergeCell ref="J85:K85"/>
    <mergeCell ref="L85:M85"/>
    <mergeCell ref="N85:O85"/>
    <mergeCell ref="P83:Q83"/>
    <mergeCell ref="W83:AE83"/>
    <mergeCell ref="D84:E84"/>
    <mergeCell ref="F84:G84"/>
    <mergeCell ref="H84:I84"/>
    <mergeCell ref="J84:K84"/>
    <mergeCell ref="L84:M84"/>
    <mergeCell ref="N84:O84"/>
    <mergeCell ref="P84:Q84"/>
    <mergeCell ref="W84:AF84"/>
    <mergeCell ref="D83:E83"/>
    <mergeCell ref="F83:G83"/>
    <mergeCell ref="H83:I83"/>
    <mergeCell ref="J83:K83"/>
    <mergeCell ref="L83:M83"/>
    <mergeCell ref="N83:O83"/>
    <mergeCell ref="W81:AE81"/>
    <mergeCell ref="D82:E82"/>
    <mergeCell ref="F82:G82"/>
    <mergeCell ref="H82:I82"/>
    <mergeCell ref="J82:K82"/>
    <mergeCell ref="L82:M82"/>
    <mergeCell ref="N82:O82"/>
    <mergeCell ref="P82:Q82"/>
    <mergeCell ref="W82:AF82"/>
    <mergeCell ref="P80:Q80"/>
    <mergeCell ref="D81:E81"/>
    <mergeCell ref="F81:G81"/>
    <mergeCell ref="H81:I81"/>
    <mergeCell ref="J81:K81"/>
    <mergeCell ref="L81:M81"/>
    <mergeCell ref="N81:O81"/>
    <mergeCell ref="P81:Q81"/>
    <mergeCell ref="D80:E80"/>
    <mergeCell ref="F80:G80"/>
    <mergeCell ref="H80:I80"/>
    <mergeCell ref="J80:K80"/>
    <mergeCell ref="L80:M80"/>
    <mergeCell ref="N80:O80"/>
    <mergeCell ref="P78:Q78"/>
    <mergeCell ref="W78:AE78"/>
    <mergeCell ref="D79:E79"/>
    <mergeCell ref="F79:G79"/>
    <mergeCell ref="H79:I79"/>
    <mergeCell ref="J79:K79"/>
    <mergeCell ref="L79:M79"/>
    <mergeCell ref="N79:O79"/>
    <mergeCell ref="P79:Q79"/>
    <mergeCell ref="W79:AE79"/>
    <mergeCell ref="D78:E78"/>
    <mergeCell ref="F78:G78"/>
    <mergeCell ref="H78:I78"/>
    <mergeCell ref="J78:K78"/>
    <mergeCell ref="L78:M78"/>
    <mergeCell ref="N78:O78"/>
    <mergeCell ref="P76:Q76"/>
    <mergeCell ref="W76:AE76"/>
    <mergeCell ref="D77:E77"/>
    <mergeCell ref="F77:G77"/>
    <mergeCell ref="H77:I77"/>
    <mergeCell ref="J77:K77"/>
    <mergeCell ref="L77:M77"/>
    <mergeCell ref="N77:O77"/>
    <mergeCell ref="P77:Q77"/>
    <mergeCell ref="W77:AI77"/>
    <mergeCell ref="D76:E76"/>
    <mergeCell ref="F76:G76"/>
    <mergeCell ref="H76:I76"/>
    <mergeCell ref="J76:K76"/>
    <mergeCell ref="L76:M76"/>
    <mergeCell ref="N76:O76"/>
    <mergeCell ref="P74:Q74"/>
    <mergeCell ref="W74:AE74"/>
    <mergeCell ref="D75:E75"/>
    <mergeCell ref="F75:G75"/>
    <mergeCell ref="H75:I75"/>
    <mergeCell ref="J75:K75"/>
    <mergeCell ref="L75:M75"/>
    <mergeCell ref="N75:O75"/>
    <mergeCell ref="P75:Q75"/>
    <mergeCell ref="W75:AG75"/>
    <mergeCell ref="D74:E74"/>
    <mergeCell ref="F74:G74"/>
    <mergeCell ref="H74:I74"/>
    <mergeCell ref="J74:K74"/>
    <mergeCell ref="L74:M74"/>
    <mergeCell ref="N74:O74"/>
    <mergeCell ref="P72:Q72"/>
    <mergeCell ref="W72:AI72"/>
    <mergeCell ref="D73:E73"/>
    <mergeCell ref="F73:G73"/>
    <mergeCell ref="H73:I73"/>
    <mergeCell ref="J73:K73"/>
    <mergeCell ref="L73:M73"/>
    <mergeCell ref="N73:O73"/>
    <mergeCell ref="P73:Q73"/>
    <mergeCell ref="W73:AG73"/>
    <mergeCell ref="D72:E72"/>
    <mergeCell ref="F72:G72"/>
    <mergeCell ref="H72:I72"/>
    <mergeCell ref="J72:K72"/>
    <mergeCell ref="L72:M72"/>
    <mergeCell ref="N72:O72"/>
    <mergeCell ref="P70:Q70"/>
    <mergeCell ref="W70:AE70"/>
    <mergeCell ref="D71:E71"/>
    <mergeCell ref="F71:G71"/>
    <mergeCell ref="H71:I71"/>
    <mergeCell ref="J71:K71"/>
    <mergeCell ref="L71:M71"/>
    <mergeCell ref="N71:O71"/>
    <mergeCell ref="P71:Q71"/>
    <mergeCell ref="W71:AG71"/>
    <mergeCell ref="D70:E70"/>
    <mergeCell ref="F70:G70"/>
    <mergeCell ref="H70:I70"/>
    <mergeCell ref="J70:K70"/>
    <mergeCell ref="L70:M70"/>
    <mergeCell ref="N70:O70"/>
    <mergeCell ref="W68:AI68"/>
    <mergeCell ref="D69:E69"/>
    <mergeCell ref="F69:G69"/>
    <mergeCell ref="H69:I69"/>
    <mergeCell ref="J69:K69"/>
    <mergeCell ref="L69:M69"/>
    <mergeCell ref="N69:O69"/>
    <mergeCell ref="P69:Q69"/>
    <mergeCell ref="W69:AE69"/>
    <mergeCell ref="P67:Q67"/>
    <mergeCell ref="D68:E68"/>
    <mergeCell ref="F68:G68"/>
    <mergeCell ref="H68:I68"/>
    <mergeCell ref="J68:K68"/>
    <mergeCell ref="L68:M68"/>
    <mergeCell ref="N68:O68"/>
    <mergeCell ref="P68:Q68"/>
    <mergeCell ref="D67:E67"/>
    <mergeCell ref="F67:G67"/>
    <mergeCell ref="H67:I67"/>
    <mergeCell ref="J67:K67"/>
    <mergeCell ref="L67:M67"/>
    <mergeCell ref="N67:O67"/>
    <mergeCell ref="P65:Q65"/>
    <mergeCell ref="W65:AE65"/>
    <mergeCell ref="D66:E66"/>
    <mergeCell ref="F66:G66"/>
    <mergeCell ref="H66:I66"/>
    <mergeCell ref="J66:K66"/>
    <mergeCell ref="L66:M66"/>
    <mergeCell ref="N66:O66"/>
    <mergeCell ref="P66:Q66"/>
    <mergeCell ref="W66:AI66"/>
    <mergeCell ref="D65:E65"/>
    <mergeCell ref="F65:G65"/>
    <mergeCell ref="H65:I65"/>
    <mergeCell ref="J65:K65"/>
    <mergeCell ref="L65:M65"/>
    <mergeCell ref="N65:O65"/>
    <mergeCell ref="P63:Q63"/>
    <mergeCell ref="W63:AE63"/>
    <mergeCell ref="D64:E64"/>
    <mergeCell ref="F64:G64"/>
    <mergeCell ref="H64:I64"/>
    <mergeCell ref="J64:K64"/>
    <mergeCell ref="L64:M64"/>
    <mergeCell ref="N64:O64"/>
    <mergeCell ref="P64:Q64"/>
    <mergeCell ref="W64:AE64"/>
    <mergeCell ref="D63:E63"/>
    <mergeCell ref="F63:G63"/>
    <mergeCell ref="H63:I63"/>
    <mergeCell ref="J63:K63"/>
    <mergeCell ref="L63:M63"/>
    <mergeCell ref="N63:O63"/>
    <mergeCell ref="P61:Q61"/>
    <mergeCell ref="W61:AG61"/>
    <mergeCell ref="D62:E62"/>
    <mergeCell ref="F62:G62"/>
    <mergeCell ref="H62:I62"/>
    <mergeCell ref="J62:K62"/>
    <mergeCell ref="L62:M62"/>
    <mergeCell ref="N62:O62"/>
    <mergeCell ref="P62:Q62"/>
    <mergeCell ref="D61:E61"/>
    <mergeCell ref="F61:G61"/>
    <mergeCell ref="H61:I61"/>
    <mergeCell ref="J61:K61"/>
    <mergeCell ref="L61:M61"/>
    <mergeCell ref="N61:O61"/>
    <mergeCell ref="P59:Q59"/>
    <mergeCell ref="W59:AE59"/>
    <mergeCell ref="D60:E60"/>
    <mergeCell ref="F60:G60"/>
    <mergeCell ref="H60:I60"/>
    <mergeCell ref="J60:K60"/>
    <mergeCell ref="L60:M60"/>
    <mergeCell ref="N60:O60"/>
    <mergeCell ref="P60:Q60"/>
    <mergeCell ref="W60:AE60"/>
    <mergeCell ref="D59:E59"/>
    <mergeCell ref="F59:G59"/>
    <mergeCell ref="H59:I59"/>
    <mergeCell ref="J59:K59"/>
    <mergeCell ref="L59:M59"/>
    <mergeCell ref="N59:O59"/>
    <mergeCell ref="W57:AE57"/>
    <mergeCell ref="D58:E58"/>
    <mergeCell ref="F58:G58"/>
    <mergeCell ref="H58:I58"/>
    <mergeCell ref="J58:K58"/>
    <mergeCell ref="L58:M58"/>
    <mergeCell ref="N58:O58"/>
    <mergeCell ref="P58:Q58"/>
    <mergeCell ref="W58:AE58"/>
    <mergeCell ref="L56:M56"/>
    <mergeCell ref="N56:O56"/>
    <mergeCell ref="P56:Q56"/>
    <mergeCell ref="D57:E57"/>
    <mergeCell ref="F57:G57"/>
    <mergeCell ref="H57:I57"/>
    <mergeCell ref="J57:K57"/>
    <mergeCell ref="L57:M57"/>
    <mergeCell ref="N57:O57"/>
    <mergeCell ref="P57:Q57"/>
    <mergeCell ref="B44:C44"/>
    <mergeCell ref="B45:C45"/>
    <mergeCell ref="G49:O49"/>
    <mergeCell ref="G50:S50"/>
    <mergeCell ref="G51:Q51"/>
    <mergeCell ref="B56:C56"/>
    <mergeCell ref="D56:E56"/>
    <mergeCell ref="F56:G56"/>
    <mergeCell ref="H56:I56"/>
    <mergeCell ref="J56:K56"/>
    <mergeCell ref="B35:C35"/>
    <mergeCell ref="B36:C36"/>
    <mergeCell ref="B37:C37"/>
    <mergeCell ref="B38:C38"/>
    <mergeCell ref="B39:C39"/>
    <mergeCell ref="A40:A45"/>
    <mergeCell ref="B40:C40"/>
    <mergeCell ref="B41:C41"/>
    <mergeCell ref="B42:C42"/>
    <mergeCell ref="B43:C43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9:C9"/>
    <mergeCell ref="B10:C10"/>
    <mergeCell ref="N1:O1"/>
    <mergeCell ref="P1:Q1"/>
    <mergeCell ref="S1:T1"/>
    <mergeCell ref="B2:C2"/>
    <mergeCell ref="B3:C3"/>
    <mergeCell ref="B4:C4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2015-03-18T04:31:27Z</dcterms:modified>
</cp:coreProperties>
</file>