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600" windowHeight="11385" activeTab="1"/>
  </bookViews>
  <sheets>
    <sheet name="Source" sheetId="1" r:id="rId1"/>
    <sheet name="Task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A7" i="2" l="1"/>
  <c r="B7" i="2"/>
  <c r="A8" i="2"/>
  <c r="A9" i="2"/>
  <c r="B9" i="2"/>
  <c r="A10" i="2"/>
  <c r="B10" i="2"/>
  <c r="A11" i="2"/>
  <c r="B11" i="2"/>
  <c r="A12" i="2"/>
  <c r="B12" i="2"/>
  <c r="A13" i="2"/>
  <c r="A14" i="2"/>
  <c r="B14" i="2"/>
  <c r="A15" i="2"/>
  <c r="B15" i="2"/>
  <c r="A16" i="2"/>
  <c r="B16" i="2"/>
  <c r="B6" i="2"/>
  <c r="B5" i="2"/>
  <c r="B4" i="2"/>
  <c r="B2" i="2"/>
  <c r="F14" i="2"/>
  <c r="F9" i="2"/>
  <c r="A3" i="2"/>
  <c r="A4" i="2"/>
  <c r="A5" i="2"/>
  <c r="A6" i="2"/>
  <c r="A17" i="2"/>
  <c r="A2" i="2"/>
  <c r="F12" i="2" l="1"/>
  <c r="F15" i="2"/>
  <c r="F16" i="2"/>
  <c r="F11" i="2"/>
  <c r="F10" i="2"/>
  <c r="F7" i="2"/>
  <c r="F5" i="2"/>
  <c r="F6" i="2"/>
  <c r="F4" i="2"/>
  <c r="F2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<sst xmlns="http://schemas.openxmlformats.org/spreadsheetml/2006/main" count="32" uniqueCount="25">
  <si>
    <t>serial_nr</t>
  </si>
  <si>
    <t>dispatch_id</t>
  </si>
  <si>
    <t>Date_dblock</t>
  </si>
  <si>
    <t>RMA_dblock</t>
  </si>
  <si>
    <t>Reported_Code</t>
  </si>
  <si>
    <t>Trouble_Found_Code</t>
  </si>
  <si>
    <t>C39G2524DT9Y</t>
  </si>
  <si>
    <t>G135892589</t>
  </si>
  <si>
    <t>01.13.2015</t>
  </si>
  <si>
    <t xml:space="preserve">       B09</t>
  </si>
  <si>
    <t xml:space="preserve">         B09</t>
  </si>
  <si>
    <t>C37H38RGDTC0</t>
  </si>
  <si>
    <t>G136785437</t>
  </si>
  <si>
    <t xml:space="preserve">       B91</t>
  </si>
  <si>
    <t xml:space="preserve">         B91</t>
  </si>
  <si>
    <t>F73M20JGFFT6</t>
  </si>
  <si>
    <t xml:space="preserve">       B26</t>
  </si>
  <si>
    <t xml:space="preserve">         B26</t>
  </si>
  <si>
    <t>WH_Ch_Rs</t>
  </si>
  <si>
    <t>N</t>
  </si>
  <si>
    <t>SN</t>
  </si>
  <si>
    <t>Value</t>
  </si>
  <si>
    <t>постоянное значение</t>
  </si>
  <si>
    <t>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</si>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</sst>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NumberFormat="1"/>
    <xf numFmtId="0" fontId="0" fillId="2" borderId="0" xfId="0" applyFill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"/>
  <sheetViews>
    <sheetView workbookViewId="0">
      <selection activeCell="C2" sqref="C2:C4"/>
    </sheetView>
  </sheetViews>
  <sheetFormatPr defaultRowHeight="15" x14ac:dyDescent="0.25"/>
  <cols>
    <col min="1" max="1" width="14.42578125" bestFit="1" customWidth="1"/>
    <col min="2" max="2" width="11.28515625" bestFit="1" customWidth="1"/>
    <col min="3" max="4" width="12" bestFit="1" customWidth="1"/>
    <col min="5" max="5" width="15" bestFit="1" customWidth="1"/>
    <col min="6" max="6" width="20.28515625" bestFit="1" customWidth="1"/>
    <col min="7" max="7" width="10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7" x14ac:dyDescent="0.25">
      <c r="A2" t="s">
        <v>6</v>
      </c>
      <c r="B2" t="s">
        <v>7</v>
      </c>
      <c r="C2" s="6" t="s">
        <v>8</v>
      </c>
      <c r="D2">
        <v>7473047782</v>
      </c>
      <c r="E2" t="s">
        <v>9</v>
      </c>
      <c r="F2" t="s">
        <v>10</v>
      </c>
      <c r="G2" t="s">
        <v>19</v>
      </c>
    </row>
    <row r="3" spans="1:7" x14ac:dyDescent="0.25">
      <c r="A3" t="s">
        <v>11</v>
      </c>
      <c r="B3" t="s">
        <v>12</v>
      </c>
      <c r="C3" s="6" t="s">
        <v>8</v>
      </c>
      <c r="D3">
        <v>7489036625</v>
      </c>
      <c r="E3" t="s">
        <v>13</v>
      </c>
      <c r="F3" t="s">
        <v>14</v>
      </c>
      <c r="G3" t="s">
        <v>23</v>
      </c>
    </row>
    <row r="4" spans="1:7" x14ac:dyDescent="0.25">
      <c r="A4" t="s">
        <v>15</v>
      </c>
      <c r="B4" t="s">
        <v>12</v>
      </c>
      <c r="C4" s="6" t="s">
        <v>8</v>
      </c>
      <c r="D4">
        <v>7489036678</v>
      </c>
      <c r="E4" t="s">
        <v>16</v>
      </c>
      <c r="F4" t="s">
        <v>17</v>
      </c>
      <c r="G4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7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5" max="5" width="16.140625" bestFit="1" customWidth="1"/>
    <col min="6" max="6" width="18.42578125" bestFit="1" customWidth="1"/>
  </cols>
  <sheetData>
    <row r="1" spans="1:7" x14ac:dyDescent="0.25">
      <c r="A1" s="3" t="s">
        <v>20</v>
      </c>
      <c r="B1" s="5" t="s">
        <v>21</v>
      </c>
      <c r="E1" s="3" t="s">
        <v>20</v>
      </c>
      <c r="F1" s="5" t="s">
        <v>21</v>
      </c>
    </row>
    <row r="2" spans="1:7" x14ac:dyDescent="0.25">
      <c r="A2" s="7" t="str">
        <f>INDEX(Source!A$2:A$9,ROW(A5)/5)</f>
        <v>C39G2524DT9Y</v>
      </c>
      <c r="B2" s="7" t="str">
        <f>INDEX(Source!C$2:G$9,ROW(A5)/5,3)</f>
        <v xml:space="preserve">       B09</v>
      </c>
      <c r="C2" t="str">
        <f>IFERROR(INDEX(Source!C$2:G$9,ROW(A5)/5,CHOOSE(MOD(ROW(C1),5)+1,5,3,"",1,4)),"Константа")</f>
        <v xml:space="preserve">       B09</v>
      </c>
      <c r="E2" s="1" t="str">
        <f>Source!A2</f>
        <v>C39G2524DT9Y</v>
      </c>
      <c r="F2" s="2" t="str">
        <f>Source!E2</f>
        <v xml:space="preserve">       B09</v>
      </c>
      <c r="G2">
        <v>3</v>
      </c>
    </row>
    <row r="3" spans="1:7" x14ac:dyDescent="0.25">
      <c r="A3" s="7" t="str">
        <f>INDEX(Source!A$2:A$9,ROW(A6)/5)</f>
        <v>C39G2524DT9Y</v>
      </c>
      <c r="B3" s="7"/>
      <c r="C3" t="str">
        <f>IFERROR(INDEX(Source!C$2:G$9,ROW(A6)/5,CHOOSE(MOD(ROW(C2),5)+1,5,3,"",1,4)),"Константа")</f>
        <v>Константа</v>
      </c>
      <c r="E3" s="1" t="str">
        <f>Source!A2</f>
        <v>C39G2524DT9Y</v>
      </c>
      <c r="F3" s="2" t="s">
        <v>22</v>
      </c>
    </row>
    <row r="4" spans="1:7" x14ac:dyDescent="0.25">
      <c r="A4" s="7" t="str">
        <f>INDEX(Source!A$2:A$9,ROW(A7)/5)</f>
        <v>C39G2524DT9Y</v>
      </c>
      <c r="B4" s="7" t="str">
        <f>INDEX(Source!C$2:G$9,ROW(A7)/5,1)</f>
        <v>01.13.2015</v>
      </c>
      <c r="C4" t="str">
        <f>IFERROR(INDEX(Source!C$2:G$9,ROW(A7)/5,CHOOSE(MOD(ROW(C3),5)+1,5,3,"",1,4)),"Константа")</f>
        <v>01.13.2015</v>
      </c>
      <c r="E4" s="1" t="str">
        <f>Source!A2</f>
        <v>C39G2524DT9Y</v>
      </c>
      <c r="F4" s="4" t="str">
        <f>Source!C2</f>
        <v>01.13.2015</v>
      </c>
      <c r="G4">
        <v>1</v>
      </c>
    </row>
    <row r="5" spans="1:7" x14ac:dyDescent="0.25">
      <c r="A5" s="7" t="str">
        <f>INDEX(Source!A$2:A$9,ROW(A8)/5)</f>
        <v>C39G2524DT9Y</v>
      </c>
      <c r="B5" s="7" t="str">
        <f>INDEX(Source!C$2:G$9,ROW(A8)/5,4)</f>
        <v xml:space="preserve">         B09</v>
      </c>
      <c r="C5" t="str">
        <f>IFERROR(INDEX(Source!C$2:G$9,ROW(A8)/5,CHOOSE(MOD(ROW(C4),5)+1,5,3,"",1,4)),"Константа")</f>
        <v xml:space="preserve">         B09</v>
      </c>
      <c r="E5" s="1" t="str">
        <f>Source!A2</f>
        <v>C39G2524DT9Y</v>
      </c>
      <c r="F5" s="2" t="str">
        <f>Source!F2</f>
        <v xml:space="preserve">         B09</v>
      </c>
      <c r="G5">
        <v>4</v>
      </c>
    </row>
    <row r="6" spans="1:7" x14ac:dyDescent="0.25">
      <c r="A6" s="7" t="str">
        <f>INDEX(Source!A$2:A$9,ROW(A9)/5)</f>
        <v>C39G2524DT9Y</v>
      </c>
      <c r="B6" s="7" t="str">
        <f>INDEX(Source!C$2:G$9,ROW(A9)/5,5)</f>
        <v>N</v>
      </c>
      <c r="C6" t="str">
        <f>IFERROR(INDEX(Source!C$2:G$9,ROW(A9)/5,CHOOSE(MOD(ROW(C5),5)+1,5,3,"",1,4)),"Константа")</f>
        <v>N</v>
      </c>
      <c r="E6" s="1" t="str">
        <f>Source!A2</f>
        <v>C39G2524DT9Y</v>
      </c>
      <c r="F6" s="2" t="str">
        <f>Source!G2</f>
        <v>N</v>
      </c>
      <c r="G6">
        <v>5</v>
      </c>
    </row>
    <row r="7" spans="1:7" x14ac:dyDescent="0.25">
      <c r="A7" t="str">
        <f>INDEX(Source!A$2:A$9,ROW(A10)/5)</f>
        <v>C37H38RGDTC0</v>
      </c>
      <c r="B7" t="str">
        <f>INDEX(Source!C$2:G$9,ROW(A10)/5,3)</f>
        <v xml:space="preserve">       B91</v>
      </c>
      <c r="C7" t="str">
        <f>IFERROR(INDEX(Source!C$2:G$9,ROW(A10)/5,CHOOSE(MOD(ROW(C6),5)+1,5,3,"",1,4)),"Константа")</f>
        <v xml:space="preserve">       B91</v>
      </c>
      <c r="E7" s="1" t="str">
        <f>Source!A3</f>
        <v>C37H38RGDTC0</v>
      </c>
      <c r="F7" s="2" t="str">
        <f>Source!E3</f>
        <v xml:space="preserve">       B91</v>
      </c>
    </row>
    <row r="8" spans="1:7" x14ac:dyDescent="0.25">
      <c r="A8" t="str">
        <f>INDEX(Source!A$2:A$9,ROW(A11)/5)</f>
        <v>C37H38RGDTC0</v>
      </c>
      <c r="C8" t="str">
        <f>IFERROR(INDEX(Source!C$2:G$9,ROW(A11)/5,CHOOSE(MOD(ROW(C7),5)+1,5,3,"",1,4)),"Константа")</f>
        <v>Константа</v>
      </c>
      <c r="E8" s="1" t="str">
        <f>Source!A3</f>
        <v>C37H38RGDTC0</v>
      </c>
      <c r="F8" s="2" t="s">
        <v>22</v>
      </c>
    </row>
    <row r="9" spans="1:7" x14ac:dyDescent="0.25">
      <c r="A9" t="str">
        <f>INDEX(Source!A$2:A$9,ROW(A12)/5)</f>
        <v>C37H38RGDTC0</v>
      </c>
      <c r="B9" t="str">
        <f>INDEX(Source!C$2:G$9,ROW(A12)/5,1)</f>
        <v>01.13.2015</v>
      </c>
      <c r="C9" t="str">
        <f>IFERROR(INDEX(Source!C$2:G$9,ROW(A12)/5,CHOOSE(MOD(ROW(C8),5)+1,5,3,"",1,4)),"Константа")</f>
        <v>01.13.2015</v>
      </c>
      <c r="E9" s="1" t="str">
        <f>Source!A3</f>
        <v>C37H38RGDTC0</v>
      </c>
      <c r="F9" s="4" t="str">
        <f>Source!C3</f>
        <v>01.13.2015</v>
      </c>
    </row>
    <row r="10" spans="1:7" x14ac:dyDescent="0.25">
      <c r="A10" t="str">
        <f>INDEX(Source!A$2:A$9,ROW(A13)/5)</f>
        <v>C37H38RGDTC0</v>
      </c>
      <c r="B10" t="str">
        <f>INDEX(Source!C$2:G$9,ROW(A13)/5,4)</f>
        <v xml:space="preserve">         B91</v>
      </c>
      <c r="C10" t="str">
        <f>IFERROR(INDEX(Source!C$2:G$9,ROW(A13)/5,CHOOSE(MOD(ROW(C9),5)+1,5,3,"",1,4)),"Константа")</f>
        <v xml:space="preserve">         B91</v>
      </c>
      <c r="E10" s="1" t="str">
        <f>Source!A3</f>
        <v>C37H38RGDTC0</v>
      </c>
      <c r="F10" s="2" t="str">
        <f>Source!F3</f>
        <v xml:space="preserve">         B91</v>
      </c>
    </row>
    <row r="11" spans="1:7" x14ac:dyDescent="0.25">
      <c r="A11" t="str">
        <f>INDEX(Source!A$2:A$9,ROW(A14)/5)</f>
        <v>C37H38RGDTC0</v>
      </c>
      <c r="B11" t="str">
        <f>INDEX(Source!C$2:G$9,ROW(A14)/5,5)</f>
        <v>Y</v>
      </c>
      <c r="C11" t="str">
        <f>IFERROR(INDEX(Source!C$2:G$9,ROW(A14)/5,CHOOSE(MOD(ROW(C10),5)+1,5,3,"",1,4)),"Константа")</f>
        <v>Y</v>
      </c>
      <c r="E11" s="1" t="str">
        <f>Source!A3</f>
        <v>C37H38RGDTC0</v>
      </c>
      <c r="F11" s="2" t="str">
        <f>Source!G3</f>
        <v>Y</v>
      </c>
    </row>
    <row r="12" spans="1:7" x14ac:dyDescent="0.25">
      <c r="A12" t="str">
        <f>INDEX(Source!A$2:A$9,ROW(A15)/5)</f>
        <v>F73M20JGFFT6</v>
      </c>
      <c r="B12" t="str">
        <f>INDEX(Source!C$2:G$9,ROW(A15)/5,3)</f>
        <v xml:space="preserve">       B26</v>
      </c>
      <c r="C12" t="str">
        <f>IFERROR(INDEX(Source!C$2:G$9,ROW(A15)/5,CHOOSE(MOD(ROW(C11),5)+1,5,3,"",1,4)),"Константа")</f>
        <v xml:space="preserve">       B26</v>
      </c>
      <c r="E12" s="1" t="str">
        <f>Source!A4</f>
        <v>F73M20JGFFT6</v>
      </c>
      <c r="F12" s="2" t="str">
        <f>Source!E4</f>
        <v xml:space="preserve">       B26</v>
      </c>
    </row>
    <row r="13" spans="1:7" x14ac:dyDescent="0.25">
      <c r="A13" t="str">
        <f>INDEX(Source!A$2:A$9,ROW(A16)/5)</f>
        <v>F73M20JGFFT6</v>
      </c>
      <c r="C13" t="str">
        <f>IFERROR(INDEX(Source!C$2:G$9,ROW(A16)/5,CHOOSE(MOD(ROW(C12),5)+1,5,3,"",1,4)),"Константа")</f>
        <v>Константа</v>
      </c>
      <c r="E13" s="1" t="str">
        <f>Source!A4</f>
        <v>F73M20JGFFT6</v>
      </c>
      <c r="F13" s="2" t="s">
        <v>22</v>
      </c>
    </row>
    <row r="14" spans="1:7" x14ac:dyDescent="0.25">
      <c r="A14" t="str">
        <f>INDEX(Source!A$2:A$9,ROW(A17)/5)</f>
        <v>F73M20JGFFT6</v>
      </c>
      <c r="B14" t="str">
        <f>INDEX(Source!C$2:G$9,ROW(A17)/5,1)</f>
        <v>01.13.2015</v>
      </c>
      <c r="C14" t="str">
        <f>IFERROR(INDEX(Source!C$2:G$9,ROW(A17)/5,CHOOSE(MOD(ROW(C13),5)+1,5,3,"",1,4)),"Константа")</f>
        <v>01.13.2015</v>
      </c>
      <c r="E14" s="1" t="str">
        <f>Source!A4</f>
        <v>F73M20JGFFT6</v>
      </c>
      <c r="F14" s="4" t="str">
        <f>Source!C4</f>
        <v>01.13.2015</v>
      </c>
    </row>
    <row r="15" spans="1:7" x14ac:dyDescent="0.25">
      <c r="A15" t="str">
        <f>INDEX(Source!A$2:A$9,ROW(A18)/5)</f>
        <v>F73M20JGFFT6</v>
      </c>
      <c r="B15" t="str">
        <f>INDEX(Source!C$2:G$9,ROW(A18)/5,4)</f>
        <v xml:space="preserve">         B26</v>
      </c>
      <c r="C15" t="str">
        <f>IFERROR(INDEX(Source!C$2:G$9,ROW(A18)/5,CHOOSE(MOD(ROW(C14),5)+1,5,3,"",1,4)),"Константа")</f>
        <v xml:space="preserve">         B26</v>
      </c>
      <c r="E15" s="1" t="str">
        <f>Source!A4</f>
        <v>F73M20JGFFT6</v>
      </c>
      <c r="F15" s="2" t="str">
        <f>Source!F4</f>
        <v xml:space="preserve">         B26</v>
      </c>
    </row>
    <row r="16" spans="1:7" x14ac:dyDescent="0.25">
      <c r="A16" t="str">
        <f>INDEX(Source!A$2:A$9,ROW(A19)/5)</f>
        <v>F73M20JGFFT6</v>
      </c>
      <c r="B16" t="str">
        <f>INDEX(Source!C$2:G$9,ROW(A19)/5,5)</f>
        <v>NA</v>
      </c>
      <c r="C16" t="str">
        <f>IFERROR(INDEX(Source!C$2:G$9,ROW(A19)/5,CHOOSE(MOD(ROW(C15),5)+1,5,3,"",1,4)),"Константа")</f>
        <v>NA</v>
      </c>
      <c r="E16" s="1" t="str">
        <f>Source!A4</f>
        <v>F73M20JGFFT6</v>
      </c>
      <c r="F16" s="2" t="str">
        <f>Source!G4</f>
        <v>NA</v>
      </c>
    </row>
    <row r="17" spans="1:1" x14ac:dyDescent="0.25">
      <c r="A17">
        <f>INDEX(Source!A$2:A$9,ROW(A20)/5)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Source</vt:lpstr>
      <vt:lpstr>Task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Корнелюк</dc:creator>
  <cp:lastModifiedBy>_Boroda_</cp:lastModifiedBy>
  <dcterms:created xsi:type="dcterms:W3CDTF">2015-03-18T19:15:06Z</dcterms:created>
  <dcterms:modified xsi:type="dcterms:W3CDTF">2015-03-18T20:33:53Z</dcterms:modified>
</cp:coreProperties>
</file>