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1040" tabRatio="926" firstSheet="1" activeTab="1"/>
  </bookViews>
  <sheets>
    <sheet name="Sheet1" sheetId="3" state="hidden" r:id="rId1"/>
    <sheet name="Huddle Planner" sheetId="12" r:id="rId2"/>
  </sheets>
  <externalReferences>
    <externalReference r:id="rId3"/>
  </externalReferences>
  <definedNames>
    <definedName name="_xlnm._FilterDatabase" localSheetId="1" hidden="1">'Huddle Planner'!#REF!</definedName>
    <definedName name="Names">OFFSET(#REF!,,,MATCH("Ω",#REF!,1),1)</definedName>
    <definedName name="_xlnm.Print_Area" localSheetId="1">'Huddle Planner'!$A$1:$W$15</definedName>
    <definedName name="store">'[1]DAILY-WEEKLY local'!$C$335:$AQ$429</definedName>
    <definedName name="year">'[1]MONTHLY-QUARTERLY EURO'!$C$25:$AD$25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6" i="12" l="1"/>
  <c r="A2" i="12"/>
  <c r="Y6" i="12" l="1"/>
  <c r="B8" i="12" l="1"/>
  <c r="F8" i="12"/>
  <c r="U8" i="12"/>
  <c r="Q8" i="12"/>
  <c r="O8" i="12"/>
  <c r="S8" i="12"/>
  <c r="I8" i="12"/>
  <c r="D8" i="12"/>
  <c r="G8" i="12"/>
</calcChain>
</file>

<file path=xl/connections.xml><?xml version="1.0" encoding="utf-8"?>
<connections xmlns="http://schemas.openxmlformats.org/spreadsheetml/2006/main">
  <connection id="1" odcFile="http://retailmoss/sites/retailbi/Data Connections/BI Retail Sales Production.odc" keepAlive="1" name="BI Retail Sales Production" type="5" refreshedVersion="4" onlyUseConnectionFile="1" background="1" saveData="1" credentials="none">
    <dbPr connection="Provider=MSOLAP.4;Persist Security Info=True;Initial Catalog=BI Retail;Data Source=HILVERSM-SVR-20;MDX Compatibility=1;Safety Options=2;MDX Missing Member Mode=Error;Application Name=SharePoint Connection" command="Retail Sales" commandType="1"/>
    <olapPr sendLocale="1"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<sst xmlns="http://schemas.openxmlformats.org/spreadsheetml/2006/main" count="39" uniqueCount="19">
  <si>
    <t>X</t>
  </si>
  <si>
    <t xml:space="preserve"> </t>
  </si>
  <si>
    <t>UPT</t>
  </si>
  <si>
    <t>TY</t>
  </si>
  <si>
    <t>LY</t>
  </si>
  <si>
    <t>%</t>
  </si>
  <si>
    <t>-</t>
  </si>
  <si>
    <t>ЕЖЕДНЕВНЫЙ HUDDLE</t>
  </si>
  <si>
    <t>Показатели KPI</t>
  </si>
  <si>
    <t>ВЧЕРА</t>
  </si>
  <si>
    <t>ПРОДАЖИ</t>
  </si>
  <si>
    <t>КОНВЕРСИЯ</t>
  </si>
  <si>
    <t>БЮДЖЕТ</t>
  </si>
  <si>
    <t>С НАЧАЛА НЕДЕЛИ</t>
  </si>
  <si>
    <t>С НАЧАЛА МЕСЯЦА</t>
  </si>
  <si>
    <t>С НАЧАЛА ГОДА</t>
  </si>
  <si>
    <t>вчера</t>
  </si>
  <si>
    <t>сегодня</t>
  </si>
  <si>
    <t>AVB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</si>
</sst>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6" formatCode="[$-F800]dddd\,\ mmmm\ dd\,\ yyyy"/>
    <numFmt numFmtId="168" formatCode="0.0%"/>
    <numFmt numFmtId="169" formatCode="_-[$£-809]* #,##0.00_-;\-[$£-809]* #,##0.00_-;_-[$£-809]* &quot;-&quot;??_-;_-@_-"/>
    <numFmt numFmtId="170" formatCode="_([$RUB]\ * #,##0.00_);_([$RUB]\ * \(#,##0.00\);_([$RUB]\ * &quot;-&quot;??_);_(@_)"/>
    <numFmt numFmtId="172" formatCode="#,##0.00\ [$EUR]"/>
    <numFmt numFmtId="173" formatCode="_-* #,##0.00\ [$EUR]_-;\-* #,##0.00\ [$EUR]_-;_-* &quot;-&quot;??\ [$EUR]_-;_-@_-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 Black"/>
      <family val="2"/>
    </font>
    <font>
      <sz val="8"/>
      <name val="Calibri"/>
      <family val="2"/>
      <scheme val="minor"/>
    </font>
    <font>
      <sz val="20"/>
      <color rgb="FF16783C"/>
      <name val="Arial Black"/>
      <family val="2"/>
    </font>
    <font>
      <sz val="14"/>
      <color rgb="FF000000"/>
      <name val="Arial Black"/>
      <family val="2"/>
    </font>
    <font>
      <sz val="24"/>
      <color rgb="FFFFFFFF"/>
      <name val="Arial Black"/>
      <family val="2"/>
    </font>
    <font>
      <sz val="16"/>
      <color rgb="FF000000"/>
      <name val="Arial Black"/>
      <family val="2"/>
    </font>
    <font>
      <sz val="18"/>
      <color rgb="FF000000"/>
      <name val="Arial Black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4"/>
      <color theme="1"/>
      <name val="Arial Black"/>
      <family val="2"/>
    </font>
    <font>
      <u/>
      <sz val="66"/>
      <color rgb="FF40AE49"/>
      <name val="Arial Black"/>
      <family val="2"/>
    </font>
    <font>
      <sz val="14"/>
      <color rgb="FF000000"/>
      <name val="Arial Black"/>
      <family val="2"/>
    </font>
    <font>
      <b/>
      <sz val="20"/>
      <name val="Arial Black"/>
      <family val="2"/>
    </font>
    <font>
      <sz val="16"/>
      <name val="Arial Black"/>
      <family val="2"/>
    </font>
    <font>
      <sz val="14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  <charset val="204"/>
    </font>
    <font>
      <sz val="18"/>
      <color theme="1"/>
      <name val="Arial"/>
      <family val="2"/>
    </font>
    <font>
      <sz val="28"/>
      <color rgb="FF00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E49"/>
        <bgColor indexed="64"/>
      </patternFill>
    </fill>
    <fill>
      <patternFill patternType="solid">
        <fgColor rgb="FFC0DBC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9E47"/>
      </left>
      <right/>
      <top style="thick">
        <color rgb="FF009E47"/>
      </top>
      <bottom/>
      <diagonal/>
    </border>
    <border>
      <left/>
      <right/>
      <top style="thick">
        <color rgb="FF009E47"/>
      </top>
      <bottom/>
      <diagonal/>
    </border>
    <border>
      <left/>
      <right style="thick">
        <color rgb="FF009E47"/>
      </right>
      <top style="thick">
        <color rgb="FF009E47"/>
      </top>
      <bottom/>
      <diagonal/>
    </border>
    <border>
      <left style="thick">
        <color rgb="FF009E47"/>
      </left>
      <right/>
      <top/>
      <bottom/>
      <diagonal/>
    </border>
    <border>
      <left/>
      <right style="thick">
        <color rgb="FF009E47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ck">
        <color rgb="FF009E4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169" fontId="15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4" fillId="0" borderId="13" xfId="0" applyNumberFormat="1" applyFont="1" applyFill="1" applyBorder="1" applyAlignment="1">
      <alignment horizontal="center" vertical="center"/>
    </xf>
    <xf numFmtId="168" fontId="6" fillId="5" borderId="1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10" fontId="9" fillId="5" borderId="3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70" fontId="9" fillId="0" borderId="4" xfId="0" applyNumberFormat="1" applyFont="1" applyBorder="1" applyAlignment="1">
      <alignment horizontal="center" vertical="center" wrapText="1"/>
    </xf>
    <xf numFmtId="170" fontId="9" fillId="0" borderId="3" xfId="0" applyNumberFormat="1" applyFont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2" fontId="18" fillId="0" borderId="1" xfId="0" applyNumberFormat="1" applyFont="1" applyBorder="1" applyAlignment="1">
      <alignment horizontal="center" vertical="center" wrapText="1"/>
    </xf>
    <xf numFmtId="173" fontId="18" fillId="0" borderId="1" xfId="0" applyNumberFormat="1" applyFont="1" applyBorder="1" applyAlignment="1">
      <alignment horizontal="center" vertical="center" wrapText="1"/>
    </xf>
    <xf numFmtId="173" fontId="18" fillId="0" borderId="4" xfId="0" applyNumberFormat="1" applyFont="1" applyBorder="1" applyAlignment="1">
      <alignment horizontal="center" vertical="center" wrapText="1"/>
    </xf>
    <xf numFmtId="173" fontId="18" fillId="0" borderId="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</cellXfs>
  <cellStyles count="24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Normal" xfId="0" builtinId="0"/>
    <cellStyle name="Normal 2" xfId="154"/>
    <cellStyle name="Normal 3" xfId="225"/>
    <cellStyle name="Percent" xfId="1" builtinId="5"/>
  </cellStyles>
  <dxfs count="0"/>
  <tableStyles count="0" defaultTableStyle="TableStyleMedium2" defaultPivotStyle="PivotStyleLight16"/>
  <colors>
    <mruColors>
      <color rgb="FFFFFF66"/>
      <color rgb="FF1D954D"/>
      <color rgb="FF0D673C"/>
      <color rgb="FF009E47"/>
      <color rgb="FFC0DBC1"/>
      <color rgb="FF34B6E4"/>
      <color rgb="FF9FC1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moss/teams/CEE-Retail/NFS/NFS%20STORELEDGERS/RUSSIA/RUSSIA.%20%20%20SOKOLNIKY%20STORELEDGER/SOKOLNIKY%20SL%20FY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-WEEKLY local"/>
      <sheetName val="DAILY-WEEKLY EURO"/>
      <sheetName val="MONTHLY-QUARTERLY EURO"/>
      <sheetName val="YTD EURO"/>
    </sheetNames>
    <sheetDataSet>
      <sheetData sheetId="0">
        <row r="335">
          <cell r="C335">
            <v>42078</v>
          </cell>
          <cell r="D335" t="str">
            <v>SUN</v>
          </cell>
          <cell r="E335">
            <v>673913</v>
          </cell>
          <cell r="F335">
            <v>571112</v>
          </cell>
          <cell r="G335">
            <v>41714</v>
          </cell>
          <cell r="H335">
            <v>633199</v>
          </cell>
          <cell r="I335">
            <v>542862.67361068644</v>
          </cell>
          <cell r="J335">
            <v>980034.45750000002</v>
          </cell>
          <cell r="K335">
            <v>-9.8052902799909664E-2</v>
          </cell>
          <cell r="L335">
            <v>5.2037702650325417E-2</v>
          </cell>
          <cell r="M335">
            <v>-0.41725314285696941</v>
          </cell>
          <cell r="N335"/>
          <cell r="O335"/>
          <cell r="P335">
            <v>0</v>
          </cell>
          <cell r="Q335">
            <v>316</v>
          </cell>
          <cell r="R335">
            <v>306</v>
          </cell>
          <cell r="S335">
            <v>3.2679738562091505E-2</v>
          </cell>
          <cell r="T335">
            <v>436</v>
          </cell>
          <cell r="U335">
            <v>707</v>
          </cell>
          <cell r="V335">
            <v>-0.38330975954738333</v>
          </cell>
          <cell r="W335">
            <v>0.73</v>
          </cell>
          <cell r="X335">
            <v>0.68</v>
          </cell>
          <cell r="Y335">
            <v>7.3529411764705774E-2</v>
          </cell>
          <cell r="Z335">
            <v>0.25</v>
          </cell>
          <cell r="AA335">
            <v>0.28000000000000003</v>
          </cell>
          <cell r="AB335">
            <v>-0.10714285714285723</v>
          </cell>
          <cell r="AC335">
            <v>0.02</v>
          </cell>
          <cell r="AD335">
            <v>0.04</v>
          </cell>
          <cell r="AE335">
            <v>-0.5</v>
          </cell>
          <cell r="AF335">
            <v>0</v>
          </cell>
          <cell r="AG335">
            <v>0</v>
          </cell>
          <cell r="AH335">
            <v>0</v>
          </cell>
          <cell r="AI335">
            <v>1.379746835443038</v>
          </cell>
          <cell r="AJ335">
            <v>2.3104575163398691</v>
          </cell>
          <cell r="AK335">
            <v>-0.4028252734857572</v>
          </cell>
          <cell r="AL335">
            <v>1309.8899082568807</v>
          </cell>
          <cell r="AM335">
            <v>895.61386138613864</v>
          </cell>
          <cell r="AN335">
            <v>0.46256100394601801</v>
          </cell>
          <cell r="AO335">
            <v>1807.3164556962026</v>
          </cell>
          <cell r="AP335">
            <v>2069.2777777777778</v>
          </cell>
          <cell r="AQ335">
            <v>-0.12659553245814034</v>
          </cell>
        </row>
        <row r="336">
          <cell r="C336">
            <v>42079</v>
          </cell>
          <cell r="D336" t="str">
            <v>MON</v>
          </cell>
          <cell r="E336">
            <v>353217</v>
          </cell>
          <cell r="F336">
            <v>299597</v>
          </cell>
          <cell r="G336">
            <v>41715</v>
          </cell>
          <cell r="H336">
            <v>296314</v>
          </cell>
          <cell r="I336">
            <v>217144.71415564223</v>
          </cell>
          <cell r="J336">
            <v>392047.89749999996</v>
          </cell>
          <cell r="K336">
            <v>1.1079463002085625E-2</v>
          </cell>
          <cell r="L336">
            <v>0.37971122698044896</v>
          </cell>
          <cell r="M336">
            <v>-0.23581531259200281</v>
          </cell>
          <cell r="N336"/>
          <cell r="O336"/>
          <cell r="P336">
            <v>0</v>
          </cell>
          <cell r="Q336">
            <v>136</v>
          </cell>
          <cell r="R336">
            <v>180</v>
          </cell>
          <cell r="S336">
            <v>-0.24444444444444444</v>
          </cell>
          <cell r="T336">
            <v>229</v>
          </cell>
          <cell r="U336">
            <v>310</v>
          </cell>
          <cell r="V336">
            <v>-0.26129032258064516</v>
          </cell>
          <cell r="W336">
            <v>0.72</v>
          </cell>
          <cell r="X336">
            <v>0.72799999999999998</v>
          </cell>
          <cell r="Y336">
            <v>-1.0989010989010999E-2</v>
          </cell>
          <cell r="Z336">
            <v>0.26</v>
          </cell>
          <cell r="AA336">
            <v>0.23799999999999999</v>
          </cell>
          <cell r="AB336">
            <v>9.2436974789916054E-2</v>
          </cell>
          <cell r="AC336">
            <v>0.02</v>
          </cell>
          <cell r="AD336">
            <v>3.4000000000000002E-2</v>
          </cell>
          <cell r="AE336">
            <v>-0.41176470588235298</v>
          </cell>
          <cell r="AF336">
            <v>0</v>
          </cell>
          <cell r="AG336">
            <v>0</v>
          </cell>
          <cell r="AH336">
            <v>0</v>
          </cell>
          <cell r="AI336">
            <v>1.6838235294117647</v>
          </cell>
          <cell r="AJ336">
            <v>1.7222222222222223</v>
          </cell>
          <cell r="AK336">
            <v>-2.2296015180265704E-2</v>
          </cell>
          <cell r="AL336">
            <v>1308.2838427947597</v>
          </cell>
          <cell r="AM336">
            <v>955.85161290322583</v>
          </cell>
          <cell r="AN336">
            <v>0.36871019009015943</v>
          </cell>
          <cell r="AO336">
            <v>2202.919117647059</v>
          </cell>
          <cell r="AP336">
            <v>1646.1888888888889</v>
          </cell>
          <cell r="AQ336">
            <v>0.33819340691452521</v>
          </cell>
        </row>
        <row r="337">
          <cell r="C337">
            <v>42080</v>
          </cell>
          <cell r="D337" t="str">
            <v>TUE</v>
          </cell>
          <cell r="E337">
            <v>280036</v>
          </cell>
          <cell r="F337">
            <v>237495.5</v>
          </cell>
          <cell r="G337">
            <v>41716</v>
          </cell>
          <cell r="H337">
            <v>291833</v>
          </cell>
          <cell r="I337">
            <v>217144.71415564223</v>
          </cell>
          <cell r="J337">
            <v>392047.89749999996</v>
          </cell>
          <cell r="K337">
            <v>-0.18619381632646068</v>
          </cell>
          <cell r="L337">
            <v>9.3719922787395105E-2</v>
          </cell>
          <cell r="M337">
            <v>-0.39421815162265977</v>
          </cell>
          <cell r="N337"/>
          <cell r="O337"/>
          <cell r="P337">
            <v>0</v>
          </cell>
          <cell r="Q337">
            <v>124</v>
          </cell>
          <cell r="R337">
            <v>187</v>
          </cell>
          <cell r="S337">
            <v>-0.33689839572192515</v>
          </cell>
          <cell r="T337">
            <v>176</v>
          </cell>
          <cell r="U337">
            <v>325</v>
          </cell>
          <cell r="V337">
            <v>-0.45846153846153848</v>
          </cell>
          <cell r="W337">
            <v>0.71</v>
          </cell>
          <cell r="X337">
            <v>0.65</v>
          </cell>
          <cell r="Y337">
            <v>9.2307692307692216E-2</v>
          </cell>
          <cell r="Z337">
            <v>0.26</v>
          </cell>
          <cell r="AA337">
            <v>0.33</v>
          </cell>
          <cell r="AB337">
            <v>-0.21212121212121213</v>
          </cell>
          <cell r="AC337">
            <v>0.03</v>
          </cell>
          <cell r="AD337">
            <v>0.02</v>
          </cell>
          <cell r="AE337">
            <v>0.49999999999999989</v>
          </cell>
          <cell r="AF337">
            <v>0</v>
          </cell>
          <cell r="AG337">
            <v>0</v>
          </cell>
          <cell r="AH337">
            <v>0</v>
          </cell>
          <cell r="AI337">
            <v>1.4193548387096775</v>
          </cell>
          <cell r="AJ337">
            <v>1.7379679144385027</v>
          </cell>
          <cell r="AK337">
            <v>-0.18332506203473944</v>
          </cell>
          <cell r="AL337">
            <v>1349.40625</v>
          </cell>
          <cell r="AM337">
            <v>897.94769230769236</v>
          </cell>
          <cell r="AN337">
            <v>0.50276710053352425</v>
          </cell>
          <cell r="AO337">
            <v>1915.2862903225807</v>
          </cell>
          <cell r="AP337">
            <v>1560.6042780748662</v>
          </cell>
          <cell r="AQ337">
            <v>0.22727222860445054</v>
          </cell>
        </row>
        <row r="338">
          <cell r="C338">
            <v>42081</v>
          </cell>
          <cell r="D338" t="str">
            <v>WED</v>
          </cell>
          <cell r="E338">
            <v>304137</v>
          </cell>
          <cell r="F338">
            <v>257886</v>
          </cell>
          <cell r="G338">
            <v>41717</v>
          </cell>
          <cell r="H338">
            <v>241894</v>
          </cell>
          <cell r="I338">
            <v>300711.75017356168</v>
          </cell>
          <cell r="J338">
            <v>542861.86499999999</v>
          </cell>
          <cell r="K338">
            <v>6.611160260279296E-2</v>
          </cell>
          <cell r="L338">
            <v>-0.14241462180591202</v>
          </cell>
          <cell r="M338">
            <v>-0.52495097440672134</v>
          </cell>
          <cell r="N338"/>
          <cell r="O338"/>
          <cell r="P338">
            <v>0</v>
          </cell>
          <cell r="Q338">
            <v>124</v>
          </cell>
          <cell r="R338">
            <v>138</v>
          </cell>
          <cell r="S338">
            <v>-0.10144927536231885</v>
          </cell>
          <cell r="T338">
            <v>176</v>
          </cell>
          <cell r="U338">
            <v>304</v>
          </cell>
          <cell r="V338">
            <v>-0.42105263157894735</v>
          </cell>
          <cell r="W338">
            <v>0.75</v>
          </cell>
          <cell r="X338">
            <v>0.59</v>
          </cell>
          <cell r="Y338">
            <v>0.27118644067796616</v>
          </cell>
          <cell r="Z338">
            <v>0.23</v>
          </cell>
          <cell r="AA338">
            <v>0.39</v>
          </cell>
          <cell r="AB338">
            <v>-0.41025641025641024</v>
          </cell>
          <cell r="AC338">
            <v>0.02</v>
          </cell>
          <cell r="AD338">
            <v>0.02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1.4193548387096775</v>
          </cell>
          <cell r="AJ338">
            <v>2.2028985507246377</v>
          </cell>
          <cell r="AK338">
            <v>-0.3556876061120543</v>
          </cell>
          <cell r="AL338">
            <v>1465.2613636363637</v>
          </cell>
          <cell r="AM338">
            <v>795.70394736842104</v>
          </cell>
          <cell r="AN338">
            <v>0.8414654954048244</v>
          </cell>
          <cell r="AO338">
            <v>2079.7258064516127</v>
          </cell>
          <cell r="AP338">
            <v>1752.855072463768</v>
          </cell>
          <cell r="AQ338">
            <v>0.18647904160633405</v>
          </cell>
        </row>
        <row r="339">
          <cell r="C339">
            <v>42082</v>
          </cell>
          <cell r="D339" t="str">
            <v>THU</v>
          </cell>
          <cell r="E339">
            <v>353412</v>
          </cell>
          <cell r="F339">
            <v>299501.7</v>
          </cell>
          <cell r="G339">
            <v>41718</v>
          </cell>
          <cell r="H339">
            <v>188827</v>
          </cell>
          <cell r="I339">
            <v>300711.75017356168</v>
          </cell>
          <cell r="J339">
            <v>542861.86499999999</v>
          </cell>
          <cell r="K339">
            <v>0.58611692183850828</v>
          </cell>
          <cell r="L339">
            <v>-4.023953745948626E-3</v>
          </cell>
          <cell r="M339">
            <v>-0.44829114124640157</v>
          </cell>
          <cell r="N339"/>
          <cell r="O339"/>
          <cell r="P339">
            <v>0</v>
          </cell>
          <cell r="Q339">
            <v>141</v>
          </cell>
          <cell r="R339">
            <v>136</v>
          </cell>
          <cell r="S339">
            <v>3.6764705882352942E-2</v>
          </cell>
          <cell r="T339">
            <v>211</v>
          </cell>
          <cell r="U339">
            <v>229</v>
          </cell>
          <cell r="V339">
            <v>-7.8602620087336247E-2</v>
          </cell>
          <cell r="W339">
            <v>0.6</v>
          </cell>
          <cell r="X339">
            <v>0.53</v>
          </cell>
          <cell r="Y339">
            <v>0.13207547169811309</v>
          </cell>
          <cell r="Z339">
            <v>0.38</v>
          </cell>
          <cell r="AA339">
            <v>0.44</v>
          </cell>
          <cell r="AB339">
            <v>-0.13636363636363635</v>
          </cell>
          <cell r="AC339">
            <v>0.02</v>
          </cell>
          <cell r="AD339">
            <v>0.03</v>
          </cell>
          <cell r="AE339">
            <v>-0.33333333333333331</v>
          </cell>
          <cell r="AF339">
            <v>0</v>
          </cell>
          <cell r="AG339">
            <v>0</v>
          </cell>
          <cell r="AH339">
            <v>0</v>
          </cell>
          <cell r="AI339">
            <v>1.4964539007092199</v>
          </cell>
          <cell r="AJ339">
            <v>1.6838235294117647</v>
          </cell>
          <cell r="AK339">
            <v>-0.111276286041686</v>
          </cell>
          <cell r="AL339">
            <v>1419.439336492891</v>
          </cell>
          <cell r="AM339">
            <v>824.57205240174676</v>
          </cell>
          <cell r="AN339">
            <v>0.72142547441240945</v>
          </cell>
          <cell r="AO339">
            <v>2124.1255319148936</v>
          </cell>
          <cell r="AP339">
            <v>1388.4338235294117</v>
          </cell>
          <cell r="AQ339">
            <v>0.52987164092224914</v>
          </cell>
        </row>
        <row r="340">
          <cell r="C340">
            <v>42083</v>
          </cell>
          <cell r="D340" t="str">
            <v>FRI</v>
          </cell>
          <cell r="E340"/>
          <cell r="F340"/>
          <cell r="G340">
            <v>41719</v>
          </cell>
          <cell r="H340">
            <v>272214</v>
          </cell>
          <cell r="I340">
            <v>325717.95945504424</v>
          </cell>
          <cell r="J340">
            <v>588072.08250000002</v>
          </cell>
          <cell r="K340">
            <v>-1</v>
          </cell>
          <cell r="L340">
            <v>-1</v>
          </cell>
          <cell r="M340">
            <v>-1</v>
          </cell>
          <cell r="N340"/>
          <cell r="O340"/>
          <cell r="P340">
            <v>0</v>
          </cell>
          <cell r="Q340"/>
          <cell r="R340">
            <v>171</v>
          </cell>
          <cell r="S340">
            <v>-1</v>
          </cell>
          <cell r="T340"/>
          <cell r="U340">
            <v>319</v>
          </cell>
          <cell r="V340">
            <v>-1</v>
          </cell>
          <cell r="W340"/>
          <cell r="X340">
            <v>0.56000000000000005</v>
          </cell>
          <cell r="Y340">
            <v>-1</v>
          </cell>
          <cell r="Z340"/>
          <cell r="AA340">
            <v>0.42</v>
          </cell>
          <cell r="AB340">
            <v>-1</v>
          </cell>
          <cell r="AC340"/>
          <cell r="AD340">
            <v>0.02</v>
          </cell>
          <cell r="AE340">
            <v>-1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1.8654970760233918</v>
          </cell>
          <cell r="AK340">
            <v>-1</v>
          </cell>
          <cell r="AL340">
            <v>0</v>
          </cell>
          <cell r="AM340">
            <v>853.33542319749222</v>
          </cell>
          <cell r="AN340">
            <v>-1</v>
          </cell>
          <cell r="AO340">
            <v>0</v>
          </cell>
          <cell r="AP340">
            <v>1591.8947368421052</v>
          </cell>
          <cell r="AQ340">
            <v>-1</v>
          </cell>
        </row>
        <row r="341">
          <cell r="C341">
            <v>42084</v>
          </cell>
          <cell r="D341" t="str">
            <v>SAT</v>
          </cell>
          <cell r="E341"/>
          <cell r="F341"/>
          <cell r="G341">
            <v>41720</v>
          </cell>
          <cell r="H341">
            <v>409233.68</v>
          </cell>
          <cell r="I341">
            <v>542862.67361068644</v>
          </cell>
          <cell r="J341">
            <v>980034.45750000002</v>
          </cell>
          <cell r="K341">
            <v>-1</v>
          </cell>
          <cell r="L341">
            <v>-1</v>
          </cell>
          <cell r="M341">
            <v>-1</v>
          </cell>
          <cell r="N341"/>
          <cell r="O341"/>
          <cell r="P341">
            <v>0</v>
          </cell>
          <cell r="Q341"/>
          <cell r="R341">
            <v>244</v>
          </cell>
          <cell r="S341">
            <v>-1</v>
          </cell>
          <cell r="T341"/>
          <cell r="U341">
            <v>499</v>
          </cell>
          <cell r="V341">
            <v>-1</v>
          </cell>
          <cell r="W341"/>
          <cell r="X341">
            <v>0.63</v>
          </cell>
          <cell r="Y341">
            <v>-1</v>
          </cell>
          <cell r="Z341"/>
          <cell r="AA341">
            <v>0.32</v>
          </cell>
          <cell r="AB341">
            <v>-1</v>
          </cell>
          <cell r="AC341"/>
          <cell r="AD341">
            <v>0.05</v>
          </cell>
          <cell r="AE341">
            <v>-1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2.0450819672131146</v>
          </cell>
          <cell r="AK341">
            <v>-1</v>
          </cell>
          <cell r="AL341">
            <v>0</v>
          </cell>
          <cell r="AM341">
            <v>820.10757515030059</v>
          </cell>
          <cell r="AN341">
            <v>-1</v>
          </cell>
          <cell r="AO341">
            <v>0</v>
          </cell>
          <cell r="AP341">
            <v>1677.1872131147541</v>
          </cell>
          <cell r="AQ341">
            <v>-1</v>
          </cell>
        </row>
        <row r="342">
          <cell r="C342"/>
          <cell r="D342"/>
          <cell r="E342"/>
          <cell r="F342">
            <v>1665592.2</v>
          </cell>
          <cell r="G342"/>
          <cell r="H342">
            <v>2333514.6800000002</v>
          </cell>
          <cell r="I342">
            <v>2447156.2353348248</v>
          </cell>
          <cell r="J342">
            <v>4417960.5225</v>
          </cell>
          <cell r="K342">
            <v>-0.28623024561388238</v>
          </cell>
          <cell r="L342">
            <v>-0.31937643541091265</v>
          </cell>
          <cell r="M342">
            <v>-0.62299522788458772</v>
          </cell>
          <cell r="N342">
            <v>0</v>
          </cell>
          <cell r="O342"/>
          <cell r="P342">
            <v>0</v>
          </cell>
          <cell r="Q342">
            <v>841</v>
          </cell>
          <cell r="R342">
            <v>1362</v>
          </cell>
          <cell r="S342">
            <v>-0.38252569750367105</v>
          </cell>
          <cell r="T342">
            <v>1228</v>
          </cell>
          <cell r="U342">
            <v>2693</v>
          </cell>
          <cell r="V342">
            <v>-0.54400297066468617</v>
          </cell>
          <cell r="W342">
            <v>0.70506989946278575</v>
          </cell>
          <cell r="X342">
            <v>0.624</v>
          </cell>
          <cell r="Y342">
            <v>0.12991971067754127</v>
          </cell>
          <cell r="Z342">
            <v>0.27350420829300237</v>
          </cell>
          <cell r="AA342">
            <v>0.34542857142857136</v>
          </cell>
          <cell r="AB342">
            <v>-0.2082177592841121</v>
          </cell>
          <cell r="AC342">
            <v>2.1425892244212E-2</v>
          </cell>
          <cell r="AD342">
            <v>3.0571428571428576E-2</v>
          </cell>
          <cell r="AE342">
            <v>-0.29915305743231785</v>
          </cell>
          <cell r="AF342">
            <v>0</v>
          </cell>
          <cell r="AG342">
            <v>0</v>
          </cell>
          <cell r="AH342">
            <v>0</v>
          </cell>
          <cell r="AI342">
            <v>1.460166468489893</v>
          </cell>
          <cell r="AJ342">
            <v>1.9772393538913362</v>
          </cell>
          <cell r="AK342">
            <v>-0.26151253988739909</v>
          </cell>
          <cell r="AL342">
            <v>1356.3454397394137</v>
          </cell>
          <cell r="AM342">
            <v>866.51120683252884</v>
          </cell>
          <cell r="AN342">
            <v>0.56529474638584265</v>
          </cell>
          <cell r="AO342">
            <v>1980.4901307966707</v>
          </cell>
          <cell r="AP342">
            <v>1713.3000587371514</v>
          </cell>
          <cell r="AQ342">
            <v>0.15595054158607871</v>
          </cell>
        </row>
        <row r="343">
          <cell r="C343">
            <v>42085</v>
          </cell>
          <cell r="D343" t="str">
            <v>SUN</v>
          </cell>
          <cell r="E343"/>
          <cell r="F343"/>
          <cell r="G343">
            <v>41721</v>
          </cell>
          <cell r="H343">
            <v>462970</v>
          </cell>
          <cell r="I343">
            <v>542862.67361068644</v>
          </cell>
          <cell r="J343">
            <v>980034.45750000002</v>
          </cell>
          <cell r="K343">
            <v>-1</v>
          </cell>
          <cell r="L343">
            <v>-1</v>
          </cell>
          <cell r="M343">
            <v>-1</v>
          </cell>
          <cell r="N343"/>
          <cell r="O343"/>
          <cell r="P343">
            <v>0</v>
          </cell>
          <cell r="Q343"/>
          <cell r="R343">
            <v>316</v>
          </cell>
          <cell r="S343">
            <v>-1</v>
          </cell>
          <cell r="T343"/>
          <cell r="U343">
            <v>558</v>
          </cell>
          <cell r="V343">
            <v>-1</v>
          </cell>
          <cell r="W343"/>
          <cell r="X343">
            <v>0.57999999999999996</v>
          </cell>
          <cell r="Y343">
            <v>-1</v>
          </cell>
          <cell r="Z343"/>
          <cell r="AA343">
            <v>0.4</v>
          </cell>
          <cell r="AB343">
            <v>-1</v>
          </cell>
          <cell r="AC343"/>
          <cell r="AD343">
            <v>0.02</v>
          </cell>
          <cell r="AE343">
            <v>-1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1.7658227848101267</v>
          </cell>
          <cell r="AK343">
            <v>-1</v>
          </cell>
          <cell r="AL343">
            <v>0</v>
          </cell>
          <cell r="AM343">
            <v>829.69534050179209</v>
          </cell>
          <cell r="AN343">
            <v>-1</v>
          </cell>
          <cell r="AO343">
            <v>0</v>
          </cell>
          <cell r="AP343">
            <v>1465.0949367088608</v>
          </cell>
          <cell r="AQ343">
            <v>-1</v>
          </cell>
        </row>
        <row r="344">
          <cell r="C344">
            <v>42086</v>
          </cell>
          <cell r="D344" t="str">
            <v>MON</v>
          </cell>
          <cell r="E344"/>
          <cell r="F344"/>
          <cell r="G344">
            <v>41722</v>
          </cell>
          <cell r="H344">
            <v>293980</v>
          </cell>
          <cell r="I344">
            <v>217144.71415564223</v>
          </cell>
          <cell r="J344">
            <v>392047.89749999996</v>
          </cell>
          <cell r="K344">
            <v>-1</v>
          </cell>
          <cell r="L344">
            <v>-1</v>
          </cell>
          <cell r="M344">
            <v>-1</v>
          </cell>
          <cell r="N344"/>
          <cell r="O344"/>
          <cell r="P344">
            <v>0</v>
          </cell>
          <cell r="Q344"/>
          <cell r="R344">
            <v>168</v>
          </cell>
          <cell r="S344">
            <v>-1</v>
          </cell>
          <cell r="T344"/>
          <cell r="U344">
            <v>351</v>
          </cell>
          <cell r="V344">
            <v>-1</v>
          </cell>
          <cell r="W344"/>
          <cell r="X344">
            <v>0.60799999999999998</v>
          </cell>
          <cell r="Y344">
            <v>-1</v>
          </cell>
          <cell r="Z344"/>
          <cell r="AA344">
            <v>0.35</v>
          </cell>
          <cell r="AB344">
            <v>-1</v>
          </cell>
          <cell r="AC344"/>
          <cell r="AD344">
            <v>0.04</v>
          </cell>
          <cell r="AE344">
            <v>-1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2.0892857142857144</v>
          </cell>
          <cell r="AK344">
            <v>-1</v>
          </cell>
          <cell r="AL344">
            <v>0</v>
          </cell>
          <cell r="AM344">
            <v>837.54985754985751</v>
          </cell>
          <cell r="AN344">
            <v>-1</v>
          </cell>
          <cell r="AO344">
            <v>0</v>
          </cell>
          <cell r="AP344">
            <v>1749.8809523809523</v>
          </cell>
          <cell r="AQ344">
            <v>-1</v>
          </cell>
        </row>
        <row r="345">
          <cell r="C345">
            <v>42087</v>
          </cell>
          <cell r="D345" t="str">
            <v>TUE</v>
          </cell>
          <cell r="E345"/>
          <cell r="F345"/>
          <cell r="G345">
            <v>41723</v>
          </cell>
          <cell r="H345">
            <v>490652</v>
          </cell>
          <cell r="I345">
            <v>217144.71415564223</v>
          </cell>
          <cell r="J345">
            <v>392047.89749999996</v>
          </cell>
          <cell r="K345">
            <v>-1</v>
          </cell>
          <cell r="L345">
            <v>-1</v>
          </cell>
          <cell r="M345">
            <v>-1</v>
          </cell>
          <cell r="N345"/>
          <cell r="O345"/>
          <cell r="P345">
            <v>0</v>
          </cell>
          <cell r="Q345"/>
          <cell r="R345">
            <v>222</v>
          </cell>
          <cell r="S345">
            <v>-1</v>
          </cell>
          <cell r="T345"/>
          <cell r="U345">
            <v>487</v>
          </cell>
          <cell r="V345">
            <v>-1</v>
          </cell>
          <cell r="W345"/>
          <cell r="X345">
            <v>0.81</v>
          </cell>
          <cell r="Y345">
            <v>-1</v>
          </cell>
          <cell r="Z345"/>
          <cell r="AA345">
            <v>0.18</v>
          </cell>
          <cell r="AB345">
            <v>-1</v>
          </cell>
          <cell r="AC345"/>
          <cell r="AD345">
            <v>0.01</v>
          </cell>
          <cell r="AE345">
            <v>-1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2.1936936936936937</v>
          </cell>
          <cell r="AK345">
            <v>-1</v>
          </cell>
          <cell r="AL345">
            <v>0</v>
          </cell>
          <cell r="AM345">
            <v>1007.4989733059548</v>
          </cell>
          <cell r="AN345">
            <v>-1</v>
          </cell>
          <cell r="AO345">
            <v>0</v>
          </cell>
          <cell r="AP345">
            <v>2210.1441441441443</v>
          </cell>
          <cell r="AQ345">
            <v>-1</v>
          </cell>
        </row>
        <row r="346">
          <cell r="C346">
            <v>42088</v>
          </cell>
          <cell r="D346" t="str">
            <v>WED</v>
          </cell>
          <cell r="E346"/>
          <cell r="F346"/>
          <cell r="G346">
            <v>41724</v>
          </cell>
          <cell r="H346">
            <v>386961</v>
          </cell>
          <cell r="I346">
            <v>311756.07263448159</v>
          </cell>
          <cell r="J346">
            <v>562822.62750000006</v>
          </cell>
          <cell r="K346">
            <v>-1</v>
          </cell>
          <cell r="L346">
            <v>-1</v>
          </cell>
          <cell r="M346">
            <v>-1</v>
          </cell>
          <cell r="N346"/>
          <cell r="O346"/>
          <cell r="P346">
            <v>0</v>
          </cell>
          <cell r="Q346"/>
          <cell r="R346">
            <v>204</v>
          </cell>
          <cell r="S346">
            <v>-1</v>
          </cell>
          <cell r="T346"/>
          <cell r="U346">
            <v>448</v>
          </cell>
          <cell r="V346">
            <v>-1</v>
          </cell>
          <cell r="W346"/>
          <cell r="X346">
            <v>0.63</v>
          </cell>
          <cell r="Y346">
            <v>-1</v>
          </cell>
          <cell r="Z346"/>
          <cell r="AA346">
            <v>0.35</v>
          </cell>
          <cell r="AB346">
            <v>-1</v>
          </cell>
          <cell r="AC346"/>
          <cell r="AD346">
            <v>0.02</v>
          </cell>
          <cell r="AE346">
            <v>-1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2.1960784313725492</v>
          </cell>
          <cell r="AK346">
            <v>-1</v>
          </cell>
          <cell r="AL346">
            <v>0</v>
          </cell>
          <cell r="AM346">
            <v>863.75223214285711</v>
          </cell>
          <cell r="AN346">
            <v>-1</v>
          </cell>
          <cell r="AO346">
            <v>0</v>
          </cell>
          <cell r="AP346">
            <v>1896.8676470588234</v>
          </cell>
          <cell r="AQ346">
            <v>-1</v>
          </cell>
        </row>
        <row r="347">
          <cell r="C347">
            <v>42089</v>
          </cell>
          <cell r="D347" t="str">
            <v>THU</v>
          </cell>
          <cell r="E347"/>
          <cell r="F347"/>
          <cell r="G347">
            <v>41725</v>
          </cell>
          <cell r="H347">
            <v>287098</v>
          </cell>
          <cell r="I347">
            <v>325717.95945504424</v>
          </cell>
          <cell r="J347">
            <v>588072.08250000002</v>
          </cell>
          <cell r="K347">
            <v>-1</v>
          </cell>
          <cell r="L347">
            <v>-1</v>
          </cell>
          <cell r="M347">
            <v>-1</v>
          </cell>
          <cell r="N347"/>
          <cell r="O347"/>
          <cell r="P347">
            <v>0</v>
          </cell>
          <cell r="Q347"/>
          <cell r="R347">
            <v>191</v>
          </cell>
          <cell r="S347">
            <v>-1</v>
          </cell>
          <cell r="T347"/>
          <cell r="U347">
            <v>317</v>
          </cell>
          <cell r="V347">
            <v>-1</v>
          </cell>
          <cell r="W347"/>
          <cell r="X347">
            <v>0.62</v>
          </cell>
          <cell r="Y347">
            <v>-1</v>
          </cell>
          <cell r="Z347"/>
          <cell r="AA347">
            <v>0.35</v>
          </cell>
          <cell r="AB347">
            <v>-1</v>
          </cell>
          <cell r="AC347"/>
          <cell r="AD347">
            <v>0.03</v>
          </cell>
          <cell r="AE347">
            <v>-1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1.6596858638743455</v>
          </cell>
          <cell r="AK347">
            <v>-1</v>
          </cell>
          <cell r="AL347">
            <v>0</v>
          </cell>
          <cell r="AM347">
            <v>905.67192429022077</v>
          </cell>
          <cell r="AN347">
            <v>-1</v>
          </cell>
          <cell r="AO347">
            <v>0</v>
          </cell>
          <cell r="AP347">
            <v>1503.1308900523561</v>
          </cell>
          <cell r="AQ347">
            <v>-1</v>
          </cell>
        </row>
        <row r="348">
          <cell r="C348">
            <v>42090</v>
          </cell>
          <cell r="D348" t="str">
            <v>FRI</v>
          </cell>
          <cell r="E348"/>
          <cell r="F348"/>
          <cell r="G348">
            <v>41726</v>
          </cell>
          <cell r="H348">
            <v>312196</v>
          </cell>
          <cell r="I348">
            <v>325717.95945504424</v>
          </cell>
          <cell r="J348">
            <v>588072.08250000002</v>
          </cell>
          <cell r="K348">
            <v>-1</v>
          </cell>
          <cell r="L348">
            <v>-1</v>
          </cell>
          <cell r="M348">
            <v>-1</v>
          </cell>
          <cell r="N348"/>
          <cell r="O348"/>
          <cell r="P348">
            <v>0</v>
          </cell>
          <cell r="Q348"/>
          <cell r="R348">
            <v>159</v>
          </cell>
          <cell r="S348">
            <v>-1</v>
          </cell>
          <cell r="T348"/>
          <cell r="U348">
            <v>338</v>
          </cell>
          <cell r="V348">
            <v>-1</v>
          </cell>
          <cell r="W348"/>
          <cell r="X348">
            <v>0.64</v>
          </cell>
          <cell r="Y348">
            <v>-1</v>
          </cell>
          <cell r="Z348"/>
          <cell r="AA348">
            <v>0.34</v>
          </cell>
          <cell r="AB348">
            <v>-1</v>
          </cell>
          <cell r="AC348"/>
          <cell r="AD348">
            <v>0.02</v>
          </cell>
          <cell r="AE348">
            <v>-1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2.1257861635220126</v>
          </cell>
          <cell r="AK348">
            <v>-1</v>
          </cell>
          <cell r="AL348">
            <v>0</v>
          </cell>
          <cell r="AM348">
            <v>923.65680473372777</v>
          </cell>
          <cell r="AN348">
            <v>-1</v>
          </cell>
          <cell r="AO348">
            <v>0</v>
          </cell>
          <cell r="AP348">
            <v>1963.4968553459119</v>
          </cell>
          <cell r="AQ348">
            <v>-1</v>
          </cell>
        </row>
        <row r="349">
          <cell r="C349">
            <v>42091</v>
          </cell>
          <cell r="D349" t="str">
            <v>SAT</v>
          </cell>
          <cell r="E349"/>
          <cell r="F349"/>
          <cell r="G349">
            <v>41727</v>
          </cell>
          <cell r="H349">
            <v>402400</v>
          </cell>
          <cell r="I349">
            <v>542862.67361068644</v>
          </cell>
          <cell r="J349">
            <v>980034.45750000002</v>
          </cell>
          <cell r="K349">
            <v>-1</v>
          </cell>
          <cell r="L349">
            <v>-1</v>
          </cell>
          <cell r="M349">
            <v>-1</v>
          </cell>
          <cell r="N349"/>
          <cell r="O349"/>
          <cell r="P349">
            <v>0</v>
          </cell>
          <cell r="Q349"/>
          <cell r="R349">
            <v>238</v>
          </cell>
          <cell r="S349">
            <v>-1</v>
          </cell>
          <cell r="T349"/>
          <cell r="U349">
            <v>469</v>
          </cell>
          <cell r="V349">
            <v>-1</v>
          </cell>
          <cell r="W349"/>
          <cell r="X349">
            <v>0.65</v>
          </cell>
          <cell r="Y349">
            <v>-1</v>
          </cell>
          <cell r="Z349"/>
          <cell r="AA349">
            <v>0.33</v>
          </cell>
          <cell r="AB349">
            <v>-1</v>
          </cell>
          <cell r="AC349"/>
          <cell r="AD349">
            <v>0.02</v>
          </cell>
          <cell r="AE349">
            <v>-1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1.9705882352941178</v>
          </cell>
          <cell r="AK349">
            <v>-1</v>
          </cell>
          <cell r="AL349">
            <v>0</v>
          </cell>
          <cell r="AM349">
            <v>857.9957356076759</v>
          </cell>
          <cell r="AN349">
            <v>-1</v>
          </cell>
          <cell r="AO349">
            <v>0</v>
          </cell>
          <cell r="AP349">
            <v>1690.7563025210084</v>
          </cell>
          <cell r="AQ349">
            <v>-1</v>
          </cell>
        </row>
        <row r="350">
          <cell r="C350"/>
          <cell r="D350"/>
          <cell r="E350"/>
          <cell r="F350">
            <v>0</v>
          </cell>
          <cell r="G350"/>
          <cell r="H350">
            <v>2636257</v>
          </cell>
          <cell r="I350">
            <v>2483206.7670772271</v>
          </cell>
          <cell r="J350">
            <v>4483131.5024999995</v>
          </cell>
          <cell r="K350">
            <v>-1</v>
          </cell>
          <cell r="L350">
            <v>-1</v>
          </cell>
          <cell r="M350">
            <v>-1</v>
          </cell>
          <cell r="N350">
            <v>0</v>
          </cell>
          <cell r="O350"/>
          <cell r="P350">
            <v>0</v>
          </cell>
          <cell r="Q350">
            <v>0</v>
          </cell>
          <cell r="R350">
            <v>1498</v>
          </cell>
          <cell r="S350">
            <v>-1</v>
          </cell>
          <cell r="T350">
            <v>0</v>
          </cell>
          <cell r="U350">
            <v>2968</v>
          </cell>
          <cell r="V350">
            <v>-1</v>
          </cell>
          <cell r="W350">
            <v>0</v>
          </cell>
          <cell r="X350">
            <v>0.64828571428571435</v>
          </cell>
          <cell r="Y350">
            <v>-1</v>
          </cell>
          <cell r="Z350">
            <v>0</v>
          </cell>
          <cell r="AA350">
            <v>0.32857142857142857</v>
          </cell>
          <cell r="AB350">
            <v>-1</v>
          </cell>
          <cell r="AC350">
            <v>0</v>
          </cell>
          <cell r="AD350">
            <v>2.2857142857142854E-2</v>
          </cell>
          <cell r="AE350">
            <v>-1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1.9813084112149533</v>
          </cell>
          <cell r="AK350">
            <v>-1</v>
          </cell>
          <cell r="AL350">
            <v>0</v>
          </cell>
          <cell r="AM350">
            <v>888.22675202156336</v>
          </cell>
          <cell r="AN350">
            <v>-1</v>
          </cell>
          <cell r="AO350">
            <v>0</v>
          </cell>
          <cell r="AP350">
            <v>1759.8511348464619</v>
          </cell>
          <cell r="AQ350">
            <v>-1</v>
          </cell>
        </row>
        <row r="351">
          <cell r="C351">
            <v>42092</v>
          </cell>
          <cell r="D351" t="str">
            <v>SUN</v>
          </cell>
          <cell r="E351"/>
          <cell r="F351"/>
          <cell r="G351">
            <v>41728</v>
          </cell>
          <cell r="H351">
            <v>445597</v>
          </cell>
          <cell r="I351">
            <v>434290.02045900503</v>
          </cell>
          <cell r="J351">
            <v>784010.745</v>
          </cell>
          <cell r="K351">
            <v>-1</v>
          </cell>
          <cell r="L351">
            <v>-1</v>
          </cell>
          <cell r="M351">
            <v>-1</v>
          </cell>
          <cell r="N351"/>
          <cell r="O351"/>
          <cell r="P351">
            <v>0</v>
          </cell>
          <cell r="Q351"/>
          <cell r="R351">
            <v>249</v>
          </cell>
          <cell r="S351">
            <v>-1</v>
          </cell>
          <cell r="T351"/>
          <cell r="U351">
            <v>506</v>
          </cell>
          <cell r="V351">
            <v>-1</v>
          </cell>
          <cell r="W351"/>
          <cell r="X351">
            <v>0.65</v>
          </cell>
          <cell r="Y351">
            <v>-1</v>
          </cell>
          <cell r="Z351"/>
          <cell r="AA351">
            <v>0.33</v>
          </cell>
          <cell r="AB351">
            <v>-1</v>
          </cell>
          <cell r="AC351"/>
          <cell r="AD351">
            <v>0.02</v>
          </cell>
          <cell r="AE351">
            <v>-1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2.0321285140562249</v>
          </cell>
          <cell r="AK351">
            <v>-1</v>
          </cell>
          <cell r="AL351">
            <v>0</v>
          </cell>
          <cell r="AM351">
            <v>880.62648221343875</v>
          </cell>
          <cell r="AN351">
            <v>-1</v>
          </cell>
          <cell r="AO351">
            <v>0</v>
          </cell>
          <cell r="AP351">
            <v>1789.5461847389558</v>
          </cell>
          <cell r="AQ351">
            <v>-1</v>
          </cell>
        </row>
        <row r="352">
          <cell r="C352">
            <v>42093</v>
          </cell>
          <cell r="D352" t="str">
            <v>MON</v>
          </cell>
          <cell r="E352"/>
          <cell r="F352"/>
          <cell r="G352">
            <v>41729</v>
          </cell>
          <cell r="H352">
            <v>296635</v>
          </cell>
          <cell r="I352">
            <v>217144.71415564223</v>
          </cell>
          <cell r="J352">
            <v>392047.89749999996</v>
          </cell>
          <cell r="K352">
            <v>-1</v>
          </cell>
          <cell r="L352">
            <v>-1</v>
          </cell>
          <cell r="M352">
            <v>-1</v>
          </cell>
          <cell r="N352"/>
          <cell r="O352"/>
          <cell r="P352">
            <v>0</v>
          </cell>
          <cell r="Q352"/>
          <cell r="R352">
            <v>154</v>
          </cell>
          <cell r="S352">
            <v>-1</v>
          </cell>
          <cell r="T352"/>
          <cell r="U352">
            <v>317</v>
          </cell>
          <cell r="V352">
            <v>-1</v>
          </cell>
          <cell r="W352"/>
          <cell r="X352">
            <v>0.73899999999999999</v>
          </cell>
          <cell r="Y352">
            <v>-1</v>
          </cell>
          <cell r="Z352"/>
          <cell r="AA352">
            <v>0.25</v>
          </cell>
          <cell r="AB352">
            <v>-1</v>
          </cell>
          <cell r="AC352"/>
          <cell r="AD352">
            <v>0.01</v>
          </cell>
          <cell r="AE352">
            <v>-1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2.0584415584415585</v>
          </cell>
          <cell r="AK352">
            <v>-1</v>
          </cell>
          <cell r="AL352">
            <v>0</v>
          </cell>
          <cell r="AM352">
            <v>935.75709779179806</v>
          </cell>
          <cell r="AN352">
            <v>-1</v>
          </cell>
          <cell r="AO352">
            <v>0</v>
          </cell>
          <cell r="AP352">
            <v>1926.2012987012988</v>
          </cell>
          <cell r="AQ352">
            <v>-1</v>
          </cell>
        </row>
        <row r="353">
          <cell r="C353">
            <v>42094</v>
          </cell>
          <cell r="D353" t="str">
            <v>TUE</v>
          </cell>
          <cell r="E353"/>
          <cell r="F353"/>
          <cell r="G353">
            <v>41730</v>
          </cell>
          <cell r="H353">
            <v>244446</v>
          </cell>
          <cell r="I353">
            <v>257900.46531717014</v>
          </cell>
          <cell r="J353">
            <v>465578.34750000003</v>
          </cell>
          <cell r="K353">
            <v>-1</v>
          </cell>
          <cell r="L353">
            <v>-1</v>
          </cell>
          <cell r="M353">
            <v>-1</v>
          </cell>
          <cell r="N353"/>
          <cell r="O353"/>
          <cell r="P353">
            <v>0</v>
          </cell>
          <cell r="Q353"/>
          <cell r="R353">
            <v>151</v>
          </cell>
          <cell r="S353">
            <v>-1</v>
          </cell>
          <cell r="T353"/>
          <cell r="U353">
            <v>293</v>
          </cell>
          <cell r="V353">
            <v>-1</v>
          </cell>
          <cell r="W353"/>
          <cell r="X353">
            <v>0.67</v>
          </cell>
          <cell r="Y353">
            <v>-1</v>
          </cell>
          <cell r="Z353"/>
          <cell r="AA353">
            <v>0.3</v>
          </cell>
          <cell r="AB353">
            <v>-1</v>
          </cell>
          <cell r="AC353"/>
          <cell r="AD353">
            <v>0.03</v>
          </cell>
          <cell r="AE353">
            <v>-1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1.9403973509933774</v>
          </cell>
          <cell r="AK353">
            <v>-1</v>
          </cell>
          <cell r="AL353">
            <v>0</v>
          </cell>
          <cell r="AM353">
            <v>834.28668941979527</v>
          </cell>
          <cell r="AN353">
            <v>-1</v>
          </cell>
          <cell r="AO353">
            <v>0</v>
          </cell>
          <cell r="AP353">
            <v>1618.8476821192053</v>
          </cell>
          <cell r="AQ353">
            <v>-1</v>
          </cell>
        </row>
        <row r="354">
          <cell r="C354">
            <v>42095</v>
          </cell>
          <cell r="D354" t="str">
            <v>WED</v>
          </cell>
          <cell r="E354"/>
          <cell r="F354"/>
          <cell r="G354">
            <v>41731</v>
          </cell>
          <cell r="H354">
            <v>222805</v>
          </cell>
          <cell r="I354">
            <v>240951.7598858141</v>
          </cell>
          <cell r="J354">
            <v>374060.76750000002</v>
          </cell>
          <cell r="K354">
            <v>-1</v>
          </cell>
          <cell r="L354">
            <v>-1</v>
          </cell>
          <cell r="M354">
            <v>-1</v>
          </cell>
          <cell r="N354"/>
          <cell r="O354"/>
          <cell r="P354">
            <v>0</v>
          </cell>
          <cell r="Q354"/>
          <cell r="R354">
            <v>149</v>
          </cell>
          <cell r="S354">
            <v>-1</v>
          </cell>
          <cell r="T354"/>
          <cell r="U354">
            <v>290</v>
          </cell>
          <cell r="V354">
            <v>-1</v>
          </cell>
          <cell r="W354"/>
          <cell r="X354">
            <v>0.72</v>
          </cell>
          <cell r="Y354">
            <v>-1</v>
          </cell>
          <cell r="Z354"/>
          <cell r="AA354">
            <v>0.24</v>
          </cell>
          <cell r="AB354">
            <v>-1</v>
          </cell>
          <cell r="AC354"/>
          <cell r="AD354">
            <v>0.04</v>
          </cell>
          <cell r="AE354">
            <v>-1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1.9463087248322148</v>
          </cell>
          <cell r="AK354">
            <v>-1</v>
          </cell>
          <cell r="AL354">
            <v>0</v>
          </cell>
          <cell r="AM354">
            <v>768.29310344827582</v>
          </cell>
          <cell r="AN354">
            <v>-1</v>
          </cell>
          <cell r="AO354">
            <v>0</v>
          </cell>
          <cell r="AP354">
            <v>1495.3355704697988</v>
          </cell>
          <cell r="AQ354">
            <v>-1</v>
          </cell>
        </row>
        <row r="355">
          <cell r="C355">
            <v>42096</v>
          </cell>
          <cell r="D355" t="str">
            <v>THU</v>
          </cell>
          <cell r="E355"/>
          <cell r="F355"/>
          <cell r="G355">
            <v>41732</v>
          </cell>
          <cell r="H355">
            <v>385135</v>
          </cell>
          <cell r="I355">
            <v>253935.18209482255</v>
          </cell>
          <cell r="J355">
            <v>394157.61</v>
          </cell>
          <cell r="K355">
            <v>-1</v>
          </cell>
          <cell r="L355">
            <v>-1</v>
          </cell>
          <cell r="M355">
            <v>-1</v>
          </cell>
          <cell r="N355"/>
          <cell r="O355"/>
          <cell r="P355">
            <v>0</v>
          </cell>
          <cell r="Q355"/>
          <cell r="R355">
            <v>170</v>
          </cell>
          <cell r="S355">
            <v>-1</v>
          </cell>
          <cell r="T355"/>
          <cell r="U355">
            <v>581</v>
          </cell>
          <cell r="V355">
            <v>-1</v>
          </cell>
          <cell r="W355"/>
          <cell r="X355">
            <v>0.64</v>
          </cell>
          <cell r="Y355">
            <v>-1</v>
          </cell>
          <cell r="Z355"/>
          <cell r="AA355">
            <v>0.33</v>
          </cell>
          <cell r="AB355">
            <v>-1</v>
          </cell>
          <cell r="AC355"/>
          <cell r="AD355">
            <v>0.03</v>
          </cell>
          <cell r="AE355">
            <v>-1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3.4176470588235293</v>
          </cell>
          <cell r="AK355">
            <v>-1</v>
          </cell>
          <cell r="AL355">
            <v>0</v>
          </cell>
          <cell r="AM355">
            <v>662.88296041308092</v>
          </cell>
          <cell r="AN355">
            <v>-1</v>
          </cell>
          <cell r="AO355">
            <v>0</v>
          </cell>
          <cell r="AP355">
            <v>2265.5</v>
          </cell>
          <cell r="AQ355">
            <v>-1</v>
          </cell>
        </row>
        <row r="356">
          <cell r="C356">
            <v>42097</v>
          </cell>
          <cell r="D356" t="str">
            <v>FRI</v>
          </cell>
          <cell r="E356"/>
          <cell r="F356"/>
          <cell r="G356">
            <v>41733</v>
          </cell>
          <cell r="H356">
            <v>459838</v>
          </cell>
          <cell r="I356">
            <v>361427.08659577061</v>
          </cell>
          <cell r="J356">
            <v>561018.15</v>
          </cell>
          <cell r="K356">
            <v>-1</v>
          </cell>
          <cell r="L356">
            <v>-1</v>
          </cell>
          <cell r="M356">
            <v>-1</v>
          </cell>
          <cell r="N356"/>
          <cell r="O356"/>
          <cell r="P356">
            <v>0</v>
          </cell>
          <cell r="Q356"/>
          <cell r="R356">
            <v>217</v>
          </cell>
          <cell r="S356">
            <v>-1</v>
          </cell>
          <cell r="T356"/>
          <cell r="U356">
            <v>721</v>
          </cell>
          <cell r="V356">
            <v>-1</v>
          </cell>
          <cell r="W356"/>
          <cell r="X356">
            <v>0.68</v>
          </cell>
          <cell r="Y356">
            <v>-1</v>
          </cell>
          <cell r="Z356"/>
          <cell r="AA356">
            <v>0.27</v>
          </cell>
          <cell r="AB356">
            <v>-1</v>
          </cell>
          <cell r="AC356"/>
          <cell r="AD356">
            <v>0.05</v>
          </cell>
          <cell r="AE356">
            <v>-1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3.3225806451612905</v>
          </cell>
          <cell r="AK356">
            <v>-1</v>
          </cell>
          <cell r="AL356">
            <v>0</v>
          </cell>
          <cell r="AM356">
            <v>637.77808599167827</v>
          </cell>
          <cell r="AN356">
            <v>-1</v>
          </cell>
          <cell r="AO356">
            <v>0</v>
          </cell>
          <cell r="AP356">
            <v>2119.0691244239633</v>
          </cell>
          <cell r="AQ356">
            <v>-1</v>
          </cell>
        </row>
        <row r="357">
          <cell r="C357">
            <v>42098</v>
          </cell>
          <cell r="D357" t="str">
            <v>SAT</v>
          </cell>
          <cell r="E357"/>
          <cell r="F357"/>
          <cell r="G357">
            <v>41734</v>
          </cell>
          <cell r="H357">
            <v>673235</v>
          </cell>
          <cell r="I357">
            <v>600267.13044660329</v>
          </cell>
          <cell r="J357">
            <v>931778.505</v>
          </cell>
          <cell r="K357">
            <v>-1</v>
          </cell>
          <cell r="L357">
            <v>-1</v>
          </cell>
          <cell r="M357">
            <v>-1</v>
          </cell>
          <cell r="N357"/>
          <cell r="O357"/>
          <cell r="P357">
            <v>0</v>
          </cell>
          <cell r="Q357"/>
          <cell r="R357">
            <v>349</v>
          </cell>
          <cell r="S357">
            <v>-1</v>
          </cell>
          <cell r="T357"/>
          <cell r="U357">
            <v>877</v>
          </cell>
          <cell r="V357">
            <v>-1</v>
          </cell>
          <cell r="W357"/>
          <cell r="X357">
            <v>0.71</v>
          </cell>
          <cell r="Y357">
            <v>-1</v>
          </cell>
          <cell r="Z357"/>
          <cell r="AA357">
            <v>0.26</v>
          </cell>
          <cell r="AB357">
            <v>-1</v>
          </cell>
          <cell r="AC357"/>
          <cell r="AD357">
            <v>0.03</v>
          </cell>
          <cell r="AE357">
            <v>-1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2.512893982808023</v>
          </cell>
          <cell r="AK357">
            <v>-1</v>
          </cell>
          <cell r="AL357">
            <v>0</v>
          </cell>
          <cell r="AM357">
            <v>767.65678449258837</v>
          </cell>
          <cell r="AN357">
            <v>-1</v>
          </cell>
          <cell r="AO357">
            <v>0</v>
          </cell>
          <cell r="AP357">
            <v>1929.0401146131805</v>
          </cell>
          <cell r="AQ357">
            <v>-1</v>
          </cell>
        </row>
        <row r="358">
          <cell r="C358"/>
          <cell r="D358"/>
          <cell r="E358"/>
          <cell r="F358">
            <v>0</v>
          </cell>
          <cell r="G358"/>
          <cell r="H358">
            <v>2727691</v>
          </cell>
          <cell r="I358">
            <v>2365916.3589548282</v>
          </cell>
          <cell r="J358">
            <v>3902652.0225</v>
          </cell>
          <cell r="K358">
            <v>-1</v>
          </cell>
          <cell r="L358">
            <v>-1</v>
          </cell>
          <cell r="M358">
            <v>-1</v>
          </cell>
          <cell r="N358">
            <v>0</v>
          </cell>
          <cell r="O358"/>
          <cell r="P358">
            <v>0</v>
          </cell>
          <cell r="Q358">
            <v>0</v>
          </cell>
          <cell r="R358">
            <v>1439</v>
          </cell>
          <cell r="S358">
            <v>-1</v>
          </cell>
          <cell r="T358">
            <v>0</v>
          </cell>
          <cell r="U358">
            <v>3585</v>
          </cell>
          <cell r="V358">
            <v>-1</v>
          </cell>
          <cell r="W358">
            <v>0</v>
          </cell>
          <cell r="X358">
            <v>0.68700000000000006</v>
          </cell>
          <cell r="Y358">
            <v>-1</v>
          </cell>
          <cell r="Z358">
            <v>0</v>
          </cell>
          <cell r="AA358">
            <v>0.28285714285714286</v>
          </cell>
          <cell r="AB358">
            <v>-1</v>
          </cell>
          <cell r="AC358">
            <v>0</v>
          </cell>
          <cell r="AD358">
            <v>0.03</v>
          </cell>
          <cell r="AE358">
            <v>-1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2.4913134120917304</v>
          </cell>
          <cell r="AK358">
            <v>-1</v>
          </cell>
          <cell r="AL358">
            <v>0</v>
          </cell>
          <cell r="AM358">
            <v>760.86220362622032</v>
          </cell>
          <cell r="AN358">
            <v>-1</v>
          </cell>
          <cell r="AO358">
            <v>0</v>
          </cell>
          <cell r="AP358">
            <v>1895.5462126476721</v>
          </cell>
          <cell r="AQ358">
            <v>-1</v>
          </cell>
        </row>
        <row r="359">
          <cell r="C359">
            <v>42099</v>
          </cell>
          <cell r="D359" t="str">
            <v>SUN</v>
          </cell>
          <cell r="E359"/>
          <cell r="F359"/>
          <cell r="G359">
            <v>41735</v>
          </cell>
          <cell r="H359">
            <v>617936</v>
          </cell>
          <cell r="I359">
            <v>602378.29324863409</v>
          </cell>
          <cell r="J359">
            <v>935078.91749999998</v>
          </cell>
          <cell r="K359">
            <v>-1</v>
          </cell>
          <cell r="L359">
            <v>-1</v>
          </cell>
          <cell r="M359">
            <v>-1</v>
          </cell>
          <cell r="N359"/>
          <cell r="O359"/>
          <cell r="P359">
            <v>0</v>
          </cell>
          <cell r="Q359"/>
          <cell r="R359">
            <v>352</v>
          </cell>
          <cell r="S359">
            <v>-1</v>
          </cell>
          <cell r="T359"/>
          <cell r="U359">
            <v>787</v>
          </cell>
          <cell r="V359">
            <v>-1</v>
          </cell>
          <cell r="W359"/>
          <cell r="X359">
            <v>0.68</v>
          </cell>
          <cell r="Y359">
            <v>-1</v>
          </cell>
          <cell r="Z359"/>
          <cell r="AA359">
            <v>0.3</v>
          </cell>
          <cell r="AB359">
            <v>-1</v>
          </cell>
          <cell r="AC359"/>
          <cell r="AD359">
            <v>0.02</v>
          </cell>
          <cell r="AE359">
            <v>-1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2.2357954545454546</v>
          </cell>
          <cell r="AK359">
            <v>-1</v>
          </cell>
          <cell r="AL359">
            <v>0</v>
          </cell>
          <cell r="AM359">
            <v>785.17916137229986</v>
          </cell>
          <cell r="AN359">
            <v>-1</v>
          </cell>
          <cell r="AO359">
            <v>0</v>
          </cell>
          <cell r="AP359">
            <v>1755.5</v>
          </cell>
          <cell r="AQ359">
            <v>-1</v>
          </cell>
        </row>
        <row r="360">
          <cell r="C360">
            <v>42100</v>
          </cell>
          <cell r="D360" t="str">
            <v>MON</v>
          </cell>
          <cell r="E360"/>
          <cell r="F360"/>
          <cell r="G360">
            <v>41736</v>
          </cell>
          <cell r="H360">
            <v>262902</v>
          </cell>
          <cell r="I360">
            <v>240951.7598858141</v>
          </cell>
          <cell r="J360">
            <v>374060.76750000002</v>
          </cell>
          <cell r="K360">
            <v>-1</v>
          </cell>
          <cell r="L360">
            <v>-1</v>
          </cell>
          <cell r="M360">
            <v>-1</v>
          </cell>
          <cell r="N360"/>
          <cell r="O360"/>
          <cell r="P360">
            <v>0</v>
          </cell>
          <cell r="Q360"/>
          <cell r="R360">
            <v>168</v>
          </cell>
          <cell r="S360">
            <v>-1</v>
          </cell>
          <cell r="T360"/>
          <cell r="U360">
            <v>308</v>
          </cell>
          <cell r="V360">
            <v>-1</v>
          </cell>
          <cell r="W360"/>
          <cell r="X360">
            <v>0.69</v>
          </cell>
          <cell r="Y360">
            <v>-1</v>
          </cell>
          <cell r="Z360"/>
          <cell r="AA360">
            <v>0.28999999999999998</v>
          </cell>
          <cell r="AB360">
            <v>-1</v>
          </cell>
          <cell r="AC360"/>
          <cell r="AD360">
            <v>0.02</v>
          </cell>
          <cell r="AE360">
            <v>-1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1.8333333333333333</v>
          </cell>
          <cell r="AK360">
            <v>-1</v>
          </cell>
          <cell r="AL360">
            <v>0</v>
          </cell>
          <cell r="AM360">
            <v>853.57792207792204</v>
          </cell>
          <cell r="AN360">
            <v>-1</v>
          </cell>
          <cell r="AO360">
            <v>0</v>
          </cell>
          <cell r="AP360">
            <v>1564.8928571428571</v>
          </cell>
          <cell r="AQ360">
            <v>-1</v>
          </cell>
        </row>
        <row r="361">
          <cell r="C361">
            <v>42101</v>
          </cell>
          <cell r="D361" t="str">
            <v>TUE</v>
          </cell>
          <cell r="E361"/>
          <cell r="F361"/>
          <cell r="G361">
            <v>41737</v>
          </cell>
          <cell r="H361">
            <v>327799</v>
          </cell>
          <cell r="I361">
            <v>262845.18848411454</v>
          </cell>
          <cell r="J361">
            <v>408019.815</v>
          </cell>
          <cell r="K361">
            <v>-1</v>
          </cell>
          <cell r="L361">
            <v>-1</v>
          </cell>
          <cell r="M361">
            <v>-1</v>
          </cell>
          <cell r="N361"/>
          <cell r="O361"/>
          <cell r="P361">
            <v>0</v>
          </cell>
          <cell r="Q361"/>
          <cell r="R361">
            <v>156</v>
          </cell>
          <cell r="S361">
            <v>-1</v>
          </cell>
          <cell r="T361"/>
          <cell r="U361">
            <v>366</v>
          </cell>
          <cell r="V361">
            <v>-1</v>
          </cell>
          <cell r="W361"/>
          <cell r="X361">
            <v>0.74</v>
          </cell>
          <cell r="Y361">
            <v>-1</v>
          </cell>
          <cell r="Z361"/>
          <cell r="AA361">
            <v>0.24</v>
          </cell>
          <cell r="AB361">
            <v>-1</v>
          </cell>
          <cell r="AC361"/>
          <cell r="AD361">
            <v>0.02</v>
          </cell>
          <cell r="AE361">
            <v>-1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2.3461538461538463</v>
          </cell>
          <cell r="AK361">
            <v>-1</v>
          </cell>
          <cell r="AL361">
            <v>0</v>
          </cell>
          <cell r="AM361">
            <v>895.62568306010928</v>
          </cell>
          <cell r="AN361">
            <v>-1</v>
          </cell>
          <cell r="AO361">
            <v>0</v>
          </cell>
          <cell r="AP361">
            <v>2101.2756410256411</v>
          </cell>
          <cell r="AQ361">
            <v>-1</v>
          </cell>
        </row>
        <row r="362">
          <cell r="C362">
            <v>42102</v>
          </cell>
          <cell r="D362" t="str">
            <v>WED</v>
          </cell>
          <cell r="E362"/>
          <cell r="F362"/>
          <cell r="G362">
            <v>41738</v>
          </cell>
          <cell r="H362">
            <v>200106</v>
          </cell>
          <cell r="I362">
            <v>262845.18848411454</v>
          </cell>
          <cell r="J362">
            <v>408019.815</v>
          </cell>
          <cell r="K362">
            <v>-1</v>
          </cell>
          <cell r="L362">
            <v>-1</v>
          </cell>
          <cell r="M362">
            <v>-1</v>
          </cell>
          <cell r="N362"/>
          <cell r="O362"/>
          <cell r="P362">
            <v>0</v>
          </cell>
          <cell r="Q362"/>
          <cell r="R362">
            <v>151</v>
          </cell>
          <cell r="S362">
            <v>-1</v>
          </cell>
          <cell r="T362"/>
          <cell r="U362">
            <v>239</v>
          </cell>
          <cell r="V362">
            <v>-1</v>
          </cell>
          <cell r="W362"/>
          <cell r="X362">
            <v>0.62</v>
          </cell>
          <cell r="Y362">
            <v>-1</v>
          </cell>
          <cell r="Z362"/>
          <cell r="AA362">
            <v>0.36</v>
          </cell>
          <cell r="AB362">
            <v>-1</v>
          </cell>
          <cell r="AC362"/>
          <cell r="AD362">
            <v>0.02</v>
          </cell>
          <cell r="AE362">
            <v>-1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1.5827814569536425</v>
          </cell>
          <cell r="AK362">
            <v>-1</v>
          </cell>
          <cell r="AL362">
            <v>0</v>
          </cell>
          <cell r="AM362">
            <v>837.26359832635978</v>
          </cell>
          <cell r="AN362">
            <v>-1</v>
          </cell>
          <cell r="AO362">
            <v>0</v>
          </cell>
          <cell r="AP362">
            <v>1325.2052980132451</v>
          </cell>
          <cell r="AQ362">
            <v>-1</v>
          </cell>
        </row>
        <row r="363">
          <cell r="C363">
            <v>42103</v>
          </cell>
          <cell r="D363" t="str">
            <v>THU</v>
          </cell>
          <cell r="E363"/>
          <cell r="F363"/>
          <cell r="G363">
            <v>41739</v>
          </cell>
          <cell r="H363">
            <v>226487.63</v>
          </cell>
          <cell r="I363">
            <v>361427.08659577061</v>
          </cell>
          <cell r="J363">
            <v>561018.15</v>
          </cell>
          <cell r="K363">
            <v>-1</v>
          </cell>
          <cell r="L363">
            <v>-1</v>
          </cell>
          <cell r="M363">
            <v>-1</v>
          </cell>
          <cell r="N363"/>
          <cell r="O363"/>
          <cell r="P363">
            <v>0</v>
          </cell>
          <cell r="Q363"/>
          <cell r="R363">
            <v>128</v>
          </cell>
          <cell r="S363">
            <v>-1</v>
          </cell>
          <cell r="T363"/>
          <cell r="U363">
            <v>259</v>
          </cell>
          <cell r="V363">
            <v>-1</v>
          </cell>
          <cell r="W363"/>
          <cell r="X363">
            <v>0.60929999999999995</v>
          </cell>
          <cell r="Y363">
            <v>-1</v>
          </cell>
          <cell r="Z363"/>
          <cell r="AA363">
            <v>0.37340000000000001</v>
          </cell>
          <cell r="AB363">
            <v>-1</v>
          </cell>
          <cell r="AC363"/>
          <cell r="AD363">
            <v>0.02</v>
          </cell>
          <cell r="AE363">
            <v>-1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2.0234375</v>
          </cell>
          <cell r="AK363">
            <v>-1</v>
          </cell>
          <cell r="AL363">
            <v>0</v>
          </cell>
          <cell r="AM363">
            <v>874.46961389961393</v>
          </cell>
          <cell r="AN363">
            <v>-1</v>
          </cell>
          <cell r="AO363">
            <v>0</v>
          </cell>
          <cell r="AP363">
            <v>1769.434609375</v>
          </cell>
          <cell r="AQ363">
            <v>-1</v>
          </cell>
        </row>
        <row r="364">
          <cell r="C364">
            <v>42104</v>
          </cell>
          <cell r="D364" t="str">
            <v>FRI</v>
          </cell>
          <cell r="E364"/>
          <cell r="F364"/>
          <cell r="G364">
            <v>41740</v>
          </cell>
          <cell r="H364">
            <v>273196</v>
          </cell>
          <cell r="I364">
            <v>490050.35141106095</v>
          </cell>
          <cell r="J364">
            <v>760664.04749999999</v>
          </cell>
          <cell r="K364">
            <v>-1</v>
          </cell>
          <cell r="L364">
            <v>-1</v>
          </cell>
          <cell r="M364">
            <v>-1</v>
          </cell>
          <cell r="N364"/>
          <cell r="O364"/>
          <cell r="P364">
            <v>0</v>
          </cell>
          <cell r="Q364"/>
          <cell r="R364">
            <v>179</v>
          </cell>
          <cell r="S364">
            <v>-1</v>
          </cell>
          <cell r="T364"/>
          <cell r="U364">
            <v>280</v>
          </cell>
          <cell r="V364">
            <v>-1</v>
          </cell>
          <cell r="W364"/>
          <cell r="X364">
            <v>0.66</v>
          </cell>
          <cell r="Y364">
            <v>-1</v>
          </cell>
          <cell r="Z364"/>
          <cell r="AA364">
            <v>0.34</v>
          </cell>
          <cell r="AB364">
            <v>-1</v>
          </cell>
          <cell r="AC364"/>
          <cell r="AD364">
            <v>0</v>
          </cell>
          <cell r="AE364" t="e">
            <v>#DIV/0!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1.5642458100558658</v>
          </cell>
          <cell r="AK364">
            <v>-1</v>
          </cell>
          <cell r="AL364">
            <v>0</v>
          </cell>
          <cell r="AM364">
            <v>975.7</v>
          </cell>
          <cell r="AN364">
            <v>-1</v>
          </cell>
          <cell r="AO364">
            <v>0</v>
          </cell>
          <cell r="AP364">
            <v>1526.2346368715084</v>
          </cell>
          <cell r="AQ364">
            <v>-1</v>
          </cell>
        </row>
        <row r="365">
          <cell r="C365">
            <v>42105</v>
          </cell>
          <cell r="D365" t="str">
            <v>SAT</v>
          </cell>
          <cell r="E365"/>
          <cell r="F365"/>
          <cell r="G365">
            <v>41741</v>
          </cell>
          <cell r="H365">
            <v>533484</v>
          </cell>
          <cell r="I365">
            <v>602378.29324863409</v>
          </cell>
          <cell r="J365">
            <v>935078.91749999998</v>
          </cell>
          <cell r="K365">
            <v>-1</v>
          </cell>
          <cell r="L365">
            <v>-1</v>
          </cell>
          <cell r="M365">
            <v>-1</v>
          </cell>
          <cell r="N365"/>
          <cell r="O365"/>
          <cell r="P365">
            <v>0</v>
          </cell>
          <cell r="Q365"/>
          <cell r="R365">
            <v>324</v>
          </cell>
          <cell r="S365">
            <v>-1</v>
          </cell>
          <cell r="T365"/>
          <cell r="U365">
            <v>588</v>
          </cell>
          <cell r="V365">
            <v>-1</v>
          </cell>
          <cell r="W365"/>
          <cell r="X365">
            <v>0.72</v>
          </cell>
          <cell r="Y365">
            <v>-1</v>
          </cell>
          <cell r="Z365"/>
          <cell r="AA365">
            <v>0.28000000000000003</v>
          </cell>
          <cell r="AB365">
            <v>-1</v>
          </cell>
          <cell r="AC365"/>
          <cell r="AD365">
            <v>0</v>
          </cell>
          <cell r="AE365" t="e">
            <v>#DIV/0!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1.8148148148148149</v>
          </cell>
          <cell r="AK365">
            <v>-1</v>
          </cell>
          <cell r="AL365">
            <v>0</v>
          </cell>
          <cell r="AM365">
            <v>907.28571428571433</v>
          </cell>
          <cell r="AN365">
            <v>-1</v>
          </cell>
          <cell r="AO365">
            <v>0</v>
          </cell>
          <cell r="AP365">
            <v>1646.5555555555557</v>
          </cell>
          <cell r="AQ365">
            <v>-1</v>
          </cell>
        </row>
        <row r="366">
          <cell r="C366"/>
          <cell r="D366"/>
          <cell r="E366"/>
          <cell r="F366">
            <v>0</v>
          </cell>
          <cell r="G366"/>
          <cell r="H366">
            <v>2441910.63</v>
          </cell>
          <cell r="I366">
            <v>2822876.1613581432</v>
          </cell>
          <cell r="J366">
            <v>4381940.43</v>
          </cell>
          <cell r="K366">
            <v>-1</v>
          </cell>
          <cell r="L366">
            <v>-1</v>
          </cell>
          <cell r="M366">
            <v>-1</v>
          </cell>
          <cell r="N366">
            <v>0</v>
          </cell>
          <cell r="O366"/>
          <cell r="P366">
            <v>0</v>
          </cell>
          <cell r="Q366">
            <v>0</v>
          </cell>
          <cell r="R366">
            <v>1458</v>
          </cell>
          <cell r="S366">
            <v>-1</v>
          </cell>
          <cell r="T366">
            <v>0</v>
          </cell>
          <cell r="U366">
            <v>2827</v>
          </cell>
          <cell r="V366">
            <v>-1</v>
          </cell>
          <cell r="W366">
            <v>0</v>
          </cell>
          <cell r="X366">
            <v>0.67418571428571439</v>
          </cell>
          <cell r="Y366">
            <v>-1</v>
          </cell>
          <cell r="Z366">
            <v>0</v>
          </cell>
          <cell r="AA366">
            <v>0.3119142857142857</v>
          </cell>
          <cell r="AB366">
            <v>-1</v>
          </cell>
          <cell r="AC366">
            <v>0</v>
          </cell>
          <cell r="AD366">
            <v>1.4285714285714287E-2</v>
          </cell>
          <cell r="AE366">
            <v>-1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1.938957475994513</v>
          </cell>
          <cell r="AK366">
            <v>-1</v>
          </cell>
          <cell r="AL366">
            <v>0</v>
          </cell>
          <cell r="AM366">
            <v>863.78161655465158</v>
          </cell>
          <cell r="AN366">
            <v>-1</v>
          </cell>
          <cell r="AO366">
            <v>0</v>
          </cell>
          <cell r="AP366">
            <v>1674.8358230452675</v>
          </cell>
          <cell r="AQ366">
            <v>-1</v>
          </cell>
        </row>
        <row r="367">
          <cell r="C367">
            <v>42106</v>
          </cell>
          <cell r="D367" t="str">
            <v>SUN</v>
          </cell>
          <cell r="E367"/>
          <cell r="F367"/>
          <cell r="G367">
            <v>41742</v>
          </cell>
          <cell r="H367">
            <v>415747</v>
          </cell>
          <cell r="I367">
            <v>602378.29324863409</v>
          </cell>
          <cell r="J367">
            <v>935078.91749999998</v>
          </cell>
          <cell r="K367">
            <v>-1</v>
          </cell>
          <cell r="L367">
            <v>-1</v>
          </cell>
          <cell r="M367">
            <v>-1</v>
          </cell>
          <cell r="N367"/>
          <cell r="O367"/>
          <cell r="P367">
            <v>0</v>
          </cell>
          <cell r="Q367"/>
          <cell r="R367">
            <v>268</v>
          </cell>
          <cell r="S367">
            <v>-1</v>
          </cell>
          <cell r="T367"/>
          <cell r="U367">
            <v>450</v>
          </cell>
          <cell r="V367">
            <v>-1</v>
          </cell>
          <cell r="W367"/>
          <cell r="X367">
            <v>0.68</v>
          </cell>
          <cell r="Y367">
            <v>-1</v>
          </cell>
          <cell r="Z367"/>
          <cell r="AA367">
            <v>0.31</v>
          </cell>
          <cell r="AB367">
            <v>-1</v>
          </cell>
          <cell r="AC367"/>
          <cell r="AD367">
            <v>0.01</v>
          </cell>
          <cell r="AE367">
            <v>-1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1.6791044776119404</v>
          </cell>
          <cell r="AK367">
            <v>-1</v>
          </cell>
          <cell r="AL367">
            <v>0</v>
          </cell>
          <cell r="AM367">
            <v>923.88222222222225</v>
          </cell>
          <cell r="AN367">
            <v>-1</v>
          </cell>
          <cell r="AO367">
            <v>0</v>
          </cell>
          <cell r="AP367">
            <v>1551.294776119403</v>
          </cell>
          <cell r="AQ367">
            <v>-1</v>
          </cell>
        </row>
        <row r="368">
          <cell r="C368">
            <v>42107</v>
          </cell>
          <cell r="D368" t="str">
            <v>MON</v>
          </cell>
          <cell r="E368"/>
          <cell r="F368"/>
          <cell r="G368">
            <v>41743</v>
          </cell>
          <cell r="H368">
            <v>244098</v>
          </cell>
          <cell r="I368">
            <v>240951.7598858141</v>
          </cell>
          <cell r="J368">
            <v>374060.76750000002</v>
          </cell>
          <cell r="K368">
            <v>-1</v>
          </cell>
          <cell r="L368">
            <v>-1</v>
          </cell>
          <cell r="M368">
            <v>-1</v>
          </cell>
          <cell r="N368"/>
          <cell r="O368"/>
          <cell r="P368">
            <v>0</v>
          </cell>
          <cell r="Q368"/>
          <cell r="R368">
            <v>124</v>
          </cell>
          <cell r="S368">
            <v>-1</v>
          </cell>
          <cell r="T368"/>
          <cell r="U368">
            <v>263</v>
          </cell>
          <cell r="V368">
            <v>-1</v>
          </cell>
          <cell r="W368"/>
          <cell r="X368">
            <v>0.71299999999999997</v>
          </cell>
          <cell r="Y368">
            <v>-1</v>
          </cell>
          <cell r="Z368"/>
          <cell r="AA368">
            <v>0.27800000000000002</v>
          </cell>
          <cell r="AB368">
            <v>-1</v>
          </cell>
          <cell r="AC368"/>
          <cell r="AD368">
            <v>0.01</v>
          </cell>
          <cell r="AE368">
            <v>-1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2.120967741935484</v>
          </cell>
          <cell r="AK368">
            <v>-1</v>
          </cell>
          <cell r="AL368">
            <v>0</v>
          </cell>
          <cell r="AM368">
            <v>928.12927756653994</v>
          </cell>
          <cell r="AN368">
            <v>-1</v>
          </cell>
          <cell r="AO368">
            <v>0</v>
          </cell>
          <cell r="AP368">
            <v>1968.5322580645161</v>
          </cell>
          <cell r="AQ368">
            <v>-1</v>
          </cell>
        </row>
        <row r="369">
          <cell r="C369">
            <v>42108</v>
          </cell>
          <cell r="D369" t="str">
            <v>TUE</v>
          </cell>
          <cell r="E369"/>
          <cell r="F369"/>
          <cell r="G369">
            <v>41744</v>
          </cell>
          <cell r="H369">
            <v>264977</v>
          </cell>
          <cell r="I369">
            <v>361427.08659577061</v>
          </cell>
          <cell r="J369">
            <v>561018.15</v>
          </cell>
          <cell r="K369">
            <v>-1</v>
          </cell>
          <cell r="L369">
            <v>-1</v>
          </cell>
          <cell r="M369">
            <v>-1</v>
          </cell>
          <cell r="N369"/>
          <cell r="O369"/>
          <cell r="P369">
            <v>0</v>
          </cell>
          <cell r="Q369"/>
          <cell r="R369">
            <v>146</v>
          </cell>
          <cell r="S369">
            <v>-1</v>
          </cell>
          <cell r="T369"/>
          <cell r="U369">
            <v>266</v>
          </cell>
          <cell r="V369">
            <v>-1</v>
          </cell>
          <cell r="W369"/>
          <cell r="X369">
            <v>0.81</v>
          </cell>
          <cell r="Y369">
            <v>-1</v>
          </cell>
          <cell r="Z369"/>
          <cell r="AA369">
            <v>0.19</v>
          </cell>
          <cell r="AB369">
            <v>-1</v>
          </cell>
          <cell r="AC369"/>
          <cell r="AD369">
            <v>0</v>
          </cell>
          <cell r="AE369" t="e">
            <v>#DIV/0!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1.821917808219178</v>
          </cell>
          <cell r="AK369">
            <v>-1</v>
          </cell>
          <cell r="AL369">
            <v>0</v>
          </cell>
          <cell r="AM369">
            <v>996.1541353383459</v>
          </cell>
          <cell r="AN369">
            <v>-1</v>
          </cell>
          <cell r="AO369">
            <v>0</v>
          </cell>
          <cell r="AP369">
            <v>1814.9109589041095</v>
          </cell>
          <cell r="AQ369">
            <v>-1</v>
          </cell>
        </row>
        <row r="370">
          <cell r="C370">
            <v>42109</v>
          </cell>
          <cell r="D370" t="str">
            <v>WED</v>
          </cell>
          <cell r="E370"/>
          <cell r="F370"/>
          <cell r="G370">
            <v>41745</v>
          </cell>
          <cell r="H370">
            <v>210593.9</v>
          </cell>
          <cell r="I370">
            <v>361427.08659577061</v>
          </cell>
          <cell r="J370">
            <v>561018.15</v>
          </cell>
          <cell r="K370">
            <v>-1</v>
          </cell>
          <cell r="L370">
            <v>-1</v>
          </cell>
          <cell r="M370">
            <v>-1</v>
          </cell>
          <cell r="N370"/>
          <cell r="O370"/>
          <cell r="P370">
            <v>0</v>
          </cell>
          <cell r="Q370"/>
          <cell r="R370">
            <v>129</v>
          </cell>
          <cell r="S370">
            <v>-1</v>
          </cell>
          <cell r="T370"/>
          <cell r="U370">
            <v>252</v>
          </cell>
          <cell r="V370">
            <v>-1</v>
          </cell>
          <cell r="W370"/>
          <cell r="X370">
            <v>0.62</v>
          </cell>
          <cell r="Y370">
            <v>-1</v>
          </cell>
          <cell r="Z370"/>
          <cell r="AA370">
            <v>0.37</v>
          </cell>
          <cell r="AB370">
            <v>-1</v>
          </cell>
          <cell r="AC370"/>
          <cell r="AD370">
            <v>0.01</v>
          </cell>
          <cell r="AE370">
            <v>-1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1.9534883720930232</v>
          </cell>
          <cell r="AK370">
            <v>-1</v>
          </cell>
          <cell r="AL370">
            <v>0</v>
          </cell>
          <cell r="AM370">
            <v>835.69007936507933</v>
          </cell>
          <cell r="AN370">
            <v>-1</v>
          </cell>
          <cell r="AO370">
            <v>0</v>
          </cell>
          <cell r="AP370">
            <v>1632.5108527131783</v>
          </cell>
          <cell r="AQ370">
            <v>-1</v>
          </cell>
        </row>
        <row r="371">
          <cell r="C371">
            <v>42110</v>
          </cell>
          <cell r="D371" t="str">
            <v>THU</v>
          </cell>
          <cell r="E371"/>
          <cell r="F371"/>
          <cell r="G371">
            <v>41746</v>
          </cell>
          <cell r="H371">
            <v>220693</v>
          </cell>
          <cell r="I371">
            <v>405984.44112809078</v>
          </cell>
          <cell r="J371">
            <v>630182.70000000007</v>
          </cell>
          <cell r="K371">
            <v>-1</v>
          </cell>
          <cell r="L371">
            <v>-1</v>
          </cell>
          <cell r="M371">
            <v>-1</v>
          </cell>
          <cell r="N371"/>
          <cell r="O371"/>
          <cell r="P371">
            <v>0</v>
          </cell>
          <cell r="Q371"/>
          <cell r="R371">
            <v>161</v>
          </cell>
          <cell r="S371">
            <v>-1</v>
          </cell>
          <cell r="T371"/>
          <cell r="U371">
            <v>234</v>
          </cell>
          <cell r="V371">
            <v>-1</v>
          </cell>
          <cell r="W371"/>
          <cell r="X371">
            <v>0.66</v>
          </cell>
          <cell r="Y371">
            <v>-1</v>
          </cell>
          <cell r="Z371"/>
          <cell r="AA371">
            <v>0.33</v>
          </cell>
          <cell r="AB371">
            <v>-1</v>
          </cell>
          <cell r="AC371"/>
          <cell r="AD371">
            <v>0.01</v>
          </cell>
          <cell r="AE371">
            <v>-1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1.4534161490683231</v>
          </cell>
          <cell r="AK371">
            <v>-1</v>
          </cell>
          <cell r="AL371">
            <v>0</v>
          </cell>
          <cell r="AM371">
            <v>943.13247863247864</v>
          </cell>
          <cell r="AN371">
            <v>-1</v>
          </cell>
          <cell r="AO371">
            <v>0</v>
          </cell>
          <cell r="AP371">
            <v>1370.7639751552795</v>
          </cell>
          <cell r="AQ371">
            <v>-1</v>
          </cell>
        </row>
        <row r="372">
          <cell r="C372">
            <v>42111</v>
          </cell>
          <cell r="D372" t="str">
            <v xml:space="preserve"> </v>
          </cell>
          <cell r="E372"/>
          <cell r="F372"/>
          <cell r="G372">
            <v>41747</v>
          </cell>
          <cell r="H372">
            <v>250816</v>
          </cell>
          <cell r="I372">
            <v>481902.41330572707</v>
          </cell>
          <cell r="J372">
            <v>748048.77</v>
          </cell>
          <cell r="K372">
            <v>-1</v>
          </cell>
          <cell r="L372">
            <v>-1</v>
          </cell>
          <cell r="M372">
            <v>-1</v>
          </cell>
          <cell r="N372"/>
          <cell r="O372"/>
          <cell r="P372">
            <v>0</v>
          </cell>
          <cell r="Q372"/>
          <cell r="R372">
            <v>154</v>
          </cell>
          <cell r="S372">
            <v>-1</v>
          </cell>
          <cell r="T372"/>
          <cell r="U372">
            <v>296</v>
          </cell>
          <cell r="V372">
            <v>-1</v>
          </cell>
          <cell r="W372"/>
          <cell r="X372">
            <v>0.53</v>
          </cell>
          <cell r="Y372">
            <v>-1</v>
          </cell>
          <cell r="Z372"/>
          <cell r="AA372">
            <v>0.47</v>
          </cell>
          <cell r="AB372">
            <v>-1</v>
          </cell>
          <cell r="AC372"/>
          <cell r="AD372">
            <v>0</v>
          </cell>
          <cell r="AE372" t="e">
            <v>#DIV/0!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1.9220779220779221</v>
          </cell>
          <cell r="AK372">
            <v>-1</v>
          </cell>
          <cell r="AL372">
            <v>0</v>
          </cell>
          <cell r="AM372">
            <v>847.35135135135135</v>
          </cell>
          <cell r="AN372">
            <v>-1</v>
          </cell>
          <cell r="AO372">
            <v>0</v>
          </cell>
          <cell r="AP372">
            <v>1628.6753246753246</v>
          </cell>
          <cell r="AQ372">
            <v>-1</v>
          </cell>
        </row>
        <row r="373">
          <cell r="C373">
            <v>42112</v>
          </cell>
          <cell r="D373" t="str">
            <v>SAT</v>
          </cell>
          <cell r="E373"/>
          <cell r="F373"/>
          <cell r="G373">
            <v>41748</v>
          </cell>
          <cell r="H373">
            <v>409923</v>
          </cell>
          <cell r="I373">
            <v>646866.4638626005</v>
          </cell>
          <cell r="J373">
            <v>1004096.9924999999</v>
          </cell>
          <cell r="K373">
            <v>-1</v>
          </cell>
          <cell r="L373">
            <v>-1</v>
          </cell>
          <cell r="M373">
            <v>-1</v>
          </cell>
          <cell r="N373"/>
          <cell r="O373"/>
          <cell r="P373">
            <v>0</v>
          </cell>
          <cell r="Q373"/>
          <cell r="R373">
            <v>271</v>
          </cell>
          <cell r="S373">
            <v>-1</v>
          </cell>
          <cell r="T373"/>
          <cell r="U373">
            <v>472</v>
          </cell>
          <cell r="V373">
            <v>-1</v>
          </cell>
          <cell r="W373"/>
          <cell r="X373">
            <v>0.64</v>
          </cell>
          <cell r="Y373">
            <v>-1</v>
          </cell>
          <cell r="Z373"/>
          <cell r="AA373">
            <v>0.35</v>
          </cell>
          <cell r="AB373">
            <v>-1</v>
          </cell>
          <cell r="AC373"/>
          <cell r="AD373">
            <v>0.01</v>
          </cell>
          <cell r="AE373">
            <v>-1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1.7416974169741697</v>
          </cell>
          <cell r="AK373">
            <v>-1</v>
          </cell>
          <cell r="AL373">
            <v>0</v>
          </cell>
          <cell r="AM373">
            <v>868.48093220338978</v>
          </cell>
          <cell r="AN373">
            <v>-1</v>
          </cell>
          <cell r="AO373">
            <v>0</v>
          </cell>
          <cell r="AP373">
            <v>1512.6309963099632</v>
          </cell>
          <cell r="AQ373">
            <v>-1</v>
          </cell>
        </row>
        <row r="374">
          <cell r="C374"/>
          <cell r="D374"/>
          <cell r="E374"/>
          <cell r="F374">
            <v>0</v>
          </cell>
          <cell r="G374"/>
          <cell r="H374">
            <v>2016847.9</v>
          </cell>
          <cell r="I374">
            <v>3100937.5446224082</v>
          </cell>
          <cell r="J374">
            <v>4813504.4474999998</v>
          </cell>
          <cell r="K374">
            <v>-1</v>
          </cell>
          <cell r="L374">
            <v>-1</v>
          </cell>
          <cell r="M374">
            <v>-1</v>
          </cell>
          <cell r="N374">
            <v>0</v>
          </cell>
          <cell r="O374"/>
          <cell r="P374">
            <v>0</v>
          </cell>
          <cell r="Q374">
            <v>0</v>
          </cell>
          <cell r="R374">
            <v>1253</v>
          </cell>
          <cell r="S374">
            <v>-1</v>
          </cell>
          <cell r="T374">
            <v>0</v>
          </cell>
          <cell r="U374">
            <v>2233</v>
          </cell>
          <cell r="V374">
            <v>-1</v>
          </cell>
          <cell r="W374">
            <v>0</v>
          </cell>
          <cell r="X374">
            <v>0.66471428571428581</v>
          </cell>
          <cell r="Y374">
            <v>-1</v>
          </cell>
          <cell r="Z374">
            <v>0</v>
          </cell>
          <cell r="AA374">
            <v>0.32828571428571429</v>
          </cell>
          <cell r="AB374">
            <v>-1</v>
          </cell>
          <cell r="AC374">
            <v>0</v>
          </cell>
          <cell r="AD374">
            <v>7.1428571428571435E-3</v>
          </cell>
          <cell r="AE374">
            <v>-1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1.782122905027933</v>
          </cell>
          <cell r="AK374">
            <v>-1</v>
          </cell>
          <cell r="AL374">
            <v>0</v>
          </cell>
          <cell r="AM374">
            <v>903.20103000447818</v>
          </cell>
          <cell r="AN374">
            <v>-1</v>
          </cell>
          <cell r="AO374">
            <v>0</v>
          </cell>
          <cell r="AP374">
            <v>1609.6152434158021</v>
          </cell>
          <cell r="AQ374">
            <v>-1</v>
          </cell>
        </row>
        <row r="375">
          <cell r="C375">
            <v>42113</v>
          </cell>
          <cell r="D375" t="str">
            <v>SUN</v>
          </cell>
          <cell r="E375"/>
          <cell r="F375"/>
          <cell r="G375">
            <v>41749</v>
          </cell>
          <cell r="H375">
            <v>438458</v>
          </cell>
          <cell r="I375">
            <v>602378.29324863409</v>
          </cell>
          <cell r="J375">
            <v>935078.91749999998</v>
          </cell>
          <cell r="K375">
            <v>-1</v>
          </cell>
          <cell r="L375">
            <v>-1</v>
          </cell>
          <cell r="M375">
            <v>-1</v>
          </cell>
          <cell r="N375"/>
          <cell r="O375"/>
          <cell r="P375">
            <v>0</v>
          </cell>
          <cell r="Q375"/>
          <cell r="R375">
            <v>295</v>
          </cell>
          <cell r="S375">
            <v>-1</v>
          </cell>
          <cell r="T375"/>
          <cell r="U375">
            <v>507</v>
          </cell>
          <cell r="V375">
            <v>-1</v>
          </cell>
          <cell r="W375"/>
          <cell r="X375">
            <v>0.69</v>
          </cell>
          <cell r="Y375">
            <v>-1</v>
          </cell>
          <cell r="Z375"/>
          <cell r="AA375">
            <v>0.26</v>
          </cell>
          <cell r="AB375">
            <v>-1</v>
          </cell>
          <cell r="AC375"/>
          <cell r="AD375">
            <v>0.05</v>
          </cell>
          <cell r="AE375">
            <v>-1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1.7186440677966102</v>
          </cell>
          <cell r="AK375">
            <v>-1</v>
          </cell>
          <cell r="AL375">
            <v>0</v>
          </cell>
          <cell r="AM375">
            <v>864.80867850098616</v>
          </cell>
          <cell r="AN375">
            <v>-1</v>
          </cell>
          <cell r="AO375">
            <v>0</v>
          </cell>
          <cell r="AP375">
            <v>1486.2983050847458</v>
          </cell>
          <cell r="AQ375">
            <v>-1</v>
          </cell>
        </row>
        <row r="376">
          <cell r="C376">
            <v>42114</v>
          </cell>
          <cell r="D376" t="str">
            <v>MON</v>
          </cell>
          <cell r="E376"/>
          <cell r="F376"/>
          <cell r="G376">
            <v>41750</v>
          </cell>
          <cell r="H376">
            <v>242239</v>
          </cell>
          <cell r="I376">
            <v>240951.7598858141</v>
          </cell>
          <cell r="J376">
            <v>374060.76750000002</v>
          </cell>
          <cell r="K376">
            <v>-1</v>
          </cell>
          <cell r="L376">
            <v>-1</v>
          </cell>
          <cell r="M376">
            <v>-1</v>
          </cell>
          <cell r="N376"/>
          <cell r="O376"/>
          <cell r="P376">
            <v>0</v>
          </cell>
          <cell r="Q376"/>
          <cell r="R376">
            <v>165</v>
          </cell>
          <cell r="S376">
            <v>-1</v>
          </cell>
          <cell r="T376"/>
          <cell r="U376">
            <v>260</v>
          </cell>
          <cell r="V376">
            <v>-1</v>
          </cell>
          <cell r="W376"/>
          <cell r="X376">
            <v>0.66</v>
          </cell>
          <cell r="Y376">
            <v>-1</v>
          </cell>
          <cell r="Z376"/>
          <cell r="AA376">
            <v>0.28000000000000003</v>
          </cell>
          <cell r="AB376">
            <v>-1</v>
          </cell>
          <cell r="AC376"/>
          <cell r="AD376">
            <v>0.06</v>
          </cell>
          <cell r="AE376">
            <v>-1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1.5757575757575757</v>
          </cell>
          <cell r="AK376">
            <v>-1</v>
          </cell>
          <cell r="AL376">
            <v>0</v>
          </cell>
          <cell r="AM376">
            <v>931.68846153846152</v>
          </cell>
          <cell r="AN376">
            <v>-1</v>
          </cell>
          <cell r="AO376">
            <v>0</v>
          </cell>
          <cell r="AP376">
            <v>1468.1151515151514</v>
          </cell>
          <cell r="AQ376">
            <v>-1</v>
          </cell>
        </row>
        <row r="377">
          <cell r="C377">
            <v>42115</v>
          </cell>
          <cell r="D377" t="str">
            <v>TUE</v>
          </cell>
          <cell r="E377"/>
          <cell r="F377"/>
          <cell r="G377">
            <v>41751</v>
          </cell>
          <cell r="H377">
            <v>300713</v>
          </cell>
          <cell r="I377">
            <v>240951.7598858141</v>
          </cell>
          <cell r="J377">
            <v>374060.76750000002</v>
          </cell>
          <cell r="K377">
            <v>-1</v>
          </cell>
          <cell r="L377">
            <v>-1</v>
          </cell>
          <cell r="M377">
            <v>-1</v>
          </cell>
          <cell r="N377"/>
          <cell r="O377"/>
          <cell r="P377">
            <v>0</v>
          </cell>
          <cell r="Q377"/>
          <cell r="R377">
            <v>164</v>
          </cell>
          <cell r="S377">
            <v>-1</v>
          </cell>
          <cell r="T377"/>
          <cell r="U377">
            <v>300</v>
          </cell>
          <cell r="V377">
            <v>-1</v>
          </cell>
          <cell r="W377"/>
          <cell r="X377">
            <v>0.79</v>
          </cell>
          <cell r="Y377">
            <v>-1</v>
          </cell>
          <cell r="Z377"/>
          <cell r="AA377">
            <v>0.19</v>
          </cell>
          <cell r="AB377">
            <v>-1</v>
          </cell>
          <cell r="AC377"/>
          <cell r="AD377">
            <v>0.02</v>
          </cell>
          <cell r="AE377">
            <v>-1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1.8292682926829269</v>
          </cell>
          <cell r="AK377">
            <v>-1</v>
          </cell>
          <cell r="AL377">
            <v>0</v>
          </cell>
          <cell r="AM377">
            <v>1002.3766666666667</v>
          </cell>
          <cell r="AN377">
            <v>-1</v>
          </cell>
          <cell r="AO377">
            <v>0</v>
          </cell>
          <cell r="AP377">
            <v>1833.6158536585365</v>
          </cell>
          <cell r="AQ377">
            <v>-1</v>
          </cell>
        </row>
        <row r="378">
          <cell r="C378">
            <v>42116</v>
          </cell>
          <cell r="D378" t="str">
            <v>WED</v>
          </cell>
          <cell r="E378"/>
          <cell r="F378"/>
          <cell r="G378">
            <v>41752</v>
          </cell>
          <cell r="H378">
            <v>291177</v>
          </cell>
          <cell r="I378">
            <v>361427.08659577061</v>
          </cell>
          <cell r="J378">
            <v>561018.15</v>
          </cell>
          <cell r="K378">
            <v>-1</v>
          </cell>
          <cell r="L378">
            <v>-1</v>
          </cell>
          <cell r="M378">
            <v>-1</v>
          </cell>
          <cell r="N378"/>
          <cell r="O378"/>
          <cell r="P378">
            <v>0</v>
          </cell>
          <cell r="Q378"/>
          <cell r="R378">
            <v>180</v>
          </cell>
          <cell r="S378">
            <v>-1</v>
          </cell>
          <cell r="T378"/>
          <cell r="U378">
            <v>312</v>
          </cell>
          <cell r="V378">
            <v>-1</v>
          </cell>
          <cell r="W378"/>
          <cell r="X378">
            <v>0.75</v>
          </cell>
          <cell r="Y378">
            <v>-1</v>
          </cell>
          <cell r="Z378"/>
          <cell r="AA378">
            <v>0.22</v>
          </cell>
          <cell r="AB378">
            <v>-1</v>
          </cell>
          <cell r="AC378"/>
          <cell r="AD378">
            <v>0.03</v>
          </cell>
          <cell r="AE378">
            <v>-1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1.7333333333333334</v>
          </cell>
          <cell r="AK378">
            <v>-1</v>
          </cell>
          <cell r="AL378">
            <v>0</v>
          </cell>
          <cell r="AM378">
            <v>933.25961538461536</v>
          </cell>
          <cell r="AN378">
            <v>-1</v>
          </cell>
          <cell r="AO378">
            <v>0</v>
          </cell>
          <cell r="AP378">
            <v>1617.65</v>
          </cell>
          <cell r="AQ378">
            <v>-1</v>
          </cell>
        </row>
        <row r="379">
          <cell r="C379">
            <v>42117</v>
          </cell>
          <cell r="D379" t="str">
            <v>THU</v>
          </cell>
          <cell r="E379"/>
          <cell r="F379"/>
          <cell r="G379">
            <v>41753</v>
          </cell>
          <cell r="H379">
            <v>226595</v>
          </cell>
          <cell r="I379">
            <v>361427.08659577061</v>
          </cell>
          <cell r="J379">
            <v>561018.15</v>
          </cell>
          <cell r="K379">
            <v>-1</v>
          </cell>
          <cell r="L379">
            <v>-1</v>
          </cell>
          <cell r="M379">
            <v>-1</v>
          </cell>
          <cell r="N379"/>
          <cell r="O379"/>
          <cell r="P379">
            <v>0</v>
          </cell>
          <cell r="Q379"/>
          <cell r="R379">
            <v>143</v>
          </cell>
          <cell r="S379">
            <v>-1</v>
          </cell>
          <cell r="T379"/>
          <cell r="U379">
            <v>251</v>
          </cell>
          <cell r="V379">
            <v>-1</v>
          </cell>
          <cell r="W379"/>
          <cell r="X379">
            <v>0.64</v>
          </cell>
          <cell r="Y379">
            <v>-1</v>
          </cell>
          <cell r="Z379"/>
          <cell r="AA379">
            <v>0.31</v>
          </cell>
          <cell r="AB379">
            <v>-1</v>
          </cell>
          <cell r="AC379"/>
          <cell r="AD379">
            <v>0.05</v>
          </cell>
          <cell r="AE379">
            <v>-1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1.7552447552447552</v>
          </cell>
          <cell r="AK379">
            <v>-1</v>
          </cell>
          <cell r="AL379">
            <v>0</v>
          </cell>
          <cell r="AM379">
            <v>902.76892430278883</v>
          </cell>
          <cell r="AN379">
            <v>-1</v>
          </cell>
          <cell r="AO379">
            <v>0</v>
          </cell>
          <cell r="AP379">
            <v>1584.5804195804196</v>
          </cell>
          <cell r="AQ379">
            <v>-1</v>
          </cell>
        </row>
        <row r="380">
          <cell r="C380">
            <v>42118</v>
          </cell>
          <cell r="D380" t="str">
            <v>FRI</v>
          </cell>
          <cell r="E380"/>
          <cell r="F380"/>
          <cell r="G380">
            <v>41754</v>
          </cell>
          <cell r="H380">
            <v>335583</v>
          </cell>
          <cell r="I380">
            <v>481902.41330572707</v>
          </cell>
          <cell r="J380">
            <v>748048.77</v>
          </cell>
          <cell r="K380">
            <v>-1</v>
          </cell>
          <cell r="L380">
            <v>-1</v>
          </cell>
          <cell r="M380">
            <v>-1</v>
          </cell>
          <cell r="N380"/>
          <cell r="O380"/>
          <cell r="P380">
            <v>0</v>
          </cell>
          <cell r="Q380"/>
          <cell r="R380">
            <v>175</v>
          </cell>
          <cell r="S380">
            <v>-1</v>
          </cell>
          <cell r="T380"/>
          <cell r="U380">
            <v>350</v>
          </cell>
          <cell r="V380">
            <v>-1</v>
          </cell>
          <cell r="W380"/>
          <cell r="X380">
            <v>0.7</v>
          </cell>
          <cell r="Y380">
            <v>-1</v>
          </cell>
          <cell r="Z380"/>
          <cell r="AA380">
            <v>0.24</v>
          </cell>
          <cell r="AB380">
            <v>-1</v>
          </cell>
          <cell r="AC380"/>
          <cell r="AD380">
            <v>0.06</v>
          </cell>
          <cell r="AE380">
            <v>-1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</v>
          </cell>
          <cell r="AK380">
            <v>-1</v>
          </cell>
          <cell r="AL380">
            <v>0</v>
          </cell>
          <cell r="AM380">
            <v>958.80857142857144</v>
          </cell>
          <cell r="AN380">
            <v>-1</v>
          </cell>
          <cell r="AO380">
            <v>0</v>
          </cell>
          <cell r="AP380">
            <v>1917.6171428571429</v>
          </cell>
          <cell r="AQ380">
            <v>-1</v>
          </cell>
        </row>
        <row r="381">
          <cell r="C381">
            <v>42119</v>
          </cell>
          <cell r="D381" t="str">
            <v>SAT</v>
          </cell>
          <cell r="E381"/>
          <cell r="F381"/>
          <cell r="G381">
            <v>41755</v>
          </cell>
          <cell r="H381">
            <v>423306</v>
          </cell>
          <cell r="I381">
            <v>602378.29324863409</v>
          </cell>
          <cell r="J381">
            <v>935078.91749999998</v>
          </cell>
          <cell r="K381">
            <v>-1</v>
          </cell>
          <cell r="L381">
            <v>-1</v>
          </cell>
          <cell r="M381">
            <v>-1</v>
          </cell>
          <cell r="N381"/>
          <cell r="O381"/>
          <cell r="P381">
            <v>0</v>
          </cell>
          <cell r="Q381"/>
          <cell r="R381">
            <v>253</v>
          </cell>
          <cell r="S381">
            <v>-1</v>
          </cell>
          <cell r="T381"/>
          <cell r="U381">
            <v>440</v>
          </cell>
          <cell r="V381">
            <v>-1</v>
          </cell>
          <cell r="W381"/>
          <cell r="X381">
            <v>0.71</v>
          </cell>
          <cell r="Y381">
            <v>-1</v>
          </cell>
          <cell r="Z381"/>
          <cell r="AA381">
            <v>0.25</v>
          </cell>
          <cell r="AB381">
            <v>-1</v>
          </cell>
          <cell r="AC381"/>
          <cell r="AD381">
            <v>0.04</v>
          </cell>
          <cell r="AE381">
            <v>-1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1.7391304347826086</v>
          </cell>
          <cell r="AK381">
            <v>-1</v>
          </cell>
          <cell r="AL381">
            <v>0</v>
          </cell>
          <cell r="AM381">
            <v>962.05909090909086</v>
          </cell>
          <cell r="AN381">
            <v>-1</v>
          </cell>
          <cell r="AO381">
            <v>0</v>
          </cell>
          <cell r="AP381">
            <v>1673.1462450592885</v>
          </cell>
          <cell r="AQ381">
            <v>-1</v>
          </cell>
        </row>
        <row r="382">
          <cell r="C382"/>
          <cell r="D382"/>
          <cell r="E382"/>
          <cell r="F382">
            <v>0</v>
          </cell>
          <cell r="G382"/>
          <cell r="H382">
            <v>2258071</v>
          </cell>
          <cell r="I382">
            <v>2891416.6927661644</v>
          </cell>
          <cell r="J382">
            <v>4488364.4399999995</v>
          </cell>
          <cell r="K382">
            <v>-1</v>
          </cell>
          <cell r="L382">
            <v>-1</v>
          </cell>
          <cell r="M382">
            <v>-1</v>
          </cell>
          <cell r="N382">
            <v>0</v>
          </cell>
          <cell r="O382"/>
          <cell r="P382">
            <v>0</v>
          </cell>
          <cell r="Q382">
            <v>0</v>
          </cell>
          <cell r="R382">
            <v>1375</v>
          </cell>
          <cell r="S382">
            <v>-1</v>
          </cell>
          <cell r="T382">
            <v>0</v>
          </cell>
          <cell r="U382">
            <v>2420</v>
          </cell>
          <cell r="V382">
            <v>-1</v>
          </cell>
          <cell r="W382">
            <v>0</v>
          </cell>
          <cell r="X382">
            <v>0.70571428571428574</v>
          </cell>
          <cell r="Y382">
            <v>-1</v>
          </cell>
          <cell r="Z382">
            <v>0</v>
          </cell>
          <cell r="AA382">
            <v>0.25</v>
          </cell>
          <cell r="AB382">
            <v>-1</v>
          </cell>
          <cell r="AC382">
            <v>0</v>
          </cell>
          <cell r="AD382">
            <v>4.4285714285714282E-2</v>
          </cell>
          <cell r="AE382">
            <v>-1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1.76</v>
          </cell>
          <cell r="AK382">
            <v>-1</v>
          </cell>
          <cell r="AL382">
            <v>0</v>
          </cell>
          <cell r="AM382">
            <v>933.08719008264461</v>
          </cell>
          <cell r="AN382">
            <v>-1</v>
          </cell>
          <cell r="AO382">
            <v>0</v>
          </cell>
          <cell r="AP382">
            <v>1642.2334545454546</v>
          </cell>
          <cell r="AQ382">
            <v>-1</v>
          </cell>
        </row>
        <row r="383">
          <cell r="C383">
            <v>42120</v>
          </cell>
          <cell r="D383" t="str">
            <v>SUN</v>
          </cell>
          <cell r="E383"/>
          <cell r="F383"/>
          <cell r="G383">
            <v>41756</v>
          </cell>
          <cell r="H383">
            <v>416551</v>
          </cell>
          <cell r="I383">
            <v>526447.72751131887</v>
          </cell>
          <cell r="J383">
            <v>817213.32000000007</v>
          </cell>
          <cell r="K383">
            <v>-1</v>
          </cell>
          <cell r="L383">
            <v>-1</v>
          </cell>
          <cell r="M383">
            <v>-1</v>
          </cell>
          <cell r="N383"/>
          <cell r="O383"/>
          <cell r="P383">
            <v>0</v>
          </cell>
          <cell r="Q383"/>
          <cell r="R383">
            <v>286</v>
          </cell>
          <cell r="S383">
            <v>-1</v>
          </cell>
          <cell r="T383"/>
          <cell r="U383">
            <v>461</v>
          </cell>
          <cell r="V383">
            <v>-1</v>
          </cell>
          <cell r="W383"/>
          <cell r="X383">
            <v>0.69</v>
          </cell>
          <cell r="Y383">
            <v>-1</v>
          </cell>
          <cell r="Z383"/>
          <cell r="AA383">
            <v>0.28000000000000003</v>
          </cell>
          <cell r="AB383">
            <v>-1</v>
          </cell>
          <cell r="AC383"/>
          <cell r="AD383">
            <v>0.03</v>
          </cell>
          <cell r="AE383">
            <v>-1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1.6118881118881119</v>
          </cell>
          <cell r="AK383">
            <v>-1</v>
          </cell>
          <cell r="AL383">
            <v>0</v>
          </cell>
          <cell r="AM383">
            <v>903.58134490238615</v>
          </cell>
          <cell r="AN383">
            <v>-1</v>
          </cell>
          <cell r="AO383">
            <v>0</v>
          </cell>
          <cell r="AP383">
            <v>1456.4720279720279</v>
          </cell>
          <cell r="AQ383">
            <v>-1</v>
          </cell>
        </row>
        <row r="384">
          <cell r="C384">
            <v>42121</v>
          </cell>
          <cell r="D384" t="str">
            <v>MON</v>
          </cell>
          <cell r="E384"/>
          <cell r="F384"/>
          <cell r="G384">
            <v>41757</v>
          </cell>
          <cell r="H384">
            <v>261525</v>
          </cell>
          <cell r="I384">
            <v>240951.7598858141</v>
          </cell>
          <cell r="J384">
            <v>374060.76750000002</v>
          </cell>
          <cell r="K384">
            <v>-1</v>
          </cell>
          <cell r="L384">
            <v>-1</v>
          </cell>
          <cell r="M384">
            <v>-1</v>
          </cell>
          <cell r="N384"/>
          <cell r="O384"/>
          <cell r="P384">
            <v>0</v>
          </cell>
          <cell r="Q384"/>
          <cell r="R384">
            <v>165</v>
          </cell>
          <cell r="S384">
            <v>-1</v>
          </cell>
          <cell r="T384"/>
          <cell r="U384">
            <v>289</v>
          </cell>
          <cell r="V384">
            <v>-1</v>
          </cell>
          <cell r="W384"/>
          <cell r="X384">
            <v>0.69</v>
          </cell>
          <cell r="Y384">
            <v>-1</v>
          </cell>
          <cell r="Z384"/>
          <cell r="AA384">
            <v>0.3</v>
          </cell>
          <cell r="AB384">
            <v>-1</v>
          </cell>
          <cell r="AC384"/>
          <cell r="AD384">
            <v>0.01</v>
          </cell>
          <cell r="AE384">
            <v>-1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1.7515151515151515</v>
          </cell>
          <cell r="AK384">
            <v>-1</v>
          </cell>
          <cell r="AL384">
            <v>0</v>
          </cell>
          <cell r="AM384">
            <v>904.93079584775091</v>
          </cell>
          <cell r="AN384">
            <v>-1</v>
          </cell>
          <cell r="AO384">
            <v>0</v>
          </cell>
          <cell r="AP384">
            <v>1585</v>
          </cell>
          <cell r="AQ384">
            <v>-1</v>
          </cell>
        </row>
        <row r="385">
          <cell r="C385">
            <v>42122</v>
          </cell>
          <cell r="D385" t="str">
            <v>TUE</v>
          </cell>
          <cell r="E385"/>
          <cell r="F385"/>
          <cell r="G385">
            <v>41758</v>
          </cell>
          <cell r="H385">
            <v>233511</v>
          </cell>
          <cell r="I385">
            <v>361427.08659577061</v>
          </cell>
          <cell r="J385">
            <v>561018.15</v>
          </cell>
          <cell r="K385">
            <v>-1</v>
          </cell>
          <cell r="L385">
            <v>-1</v>
          </cell>
          <cell r="M385">
            <v>-1</v>
          </cell>
          <cell r="N385"/>
          <cell r="O385"/>
          <cell r="P385">
            <v>0</v>
          </cell>
          <cell r="Q385"/>
          <cell r="R385">
            <v>154</v>
          </cell>
          <cell r="S385">
            <v>-1</v>
          </cell>
          <cell r="T385"/>
          <cell r="U385">
            <v>297</v>
          </cell>
          <cell r="V385">
            <v>-1</v>
          </cell>
          <cell r="W385"/>
          <cell r="X385">
            <v>0.63</v>
          </cell>
          <cell r="Y385">
            <v>-1</v>
          </cell>
          <cell r="Z385"/>
          <cell r="AA385">
            <v>0.34</v>
          </cell>
          <cell r="AB385">
            <v>-1</v>
          </cell>
          <cell r="AC385"/>
          <cell r="AD385">
            <v>0.03</v>
          </cell>
          <cell r="AE385">
            <v>-1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1.9285714285714286</v>
          </cell>
          <cell r="AK385">
            <v>-1</v>
          </cell>
          <cell r="AL385">
            <v>0</v>
          </cell>
          <cell r="AM385">
            <v>786.23232323232321</v>
          </cell>
          <cell r="AN385">
            <v>-1</v>
          </cell>
          <cell r="AO385">
            <v>0</v>
          </cell>
          <cell r="AP385">
            <v>1516.3051948051948</v>
          </cell>
          <cell r="AQ385">
            <v>-1</v>
          </cell>
        </row>
        <row r="386">
          <cell r="C386">
            <v>42123</v>
          </cell>
          <cell r="D386" t="str">
            <v>WED</v>
          </cell>
          <cell r="E386"/>
          <cell r="F386"/>
          <cell r="G386">
            <v>41759</v>
          </cell>
          <cell r="H386">
            <v>348606</v>
          </cell>
          <cell r="I386">
            <v>361427.08659577061</v>
          </cell>
          <cell r="J386">
            <v>561018.15</v>
          </cell>
          <cell r="K386">
            <v>-1</v>
          </cell>
          <cell r="L386">
            <v>-1</v>
          </cell>
          <cell r="M386">
            <v>-1</v>
          </cell>
          <cell r="N386"/>
          <cell r="O386"/>
          <cell r="P386">
            <v>0</v>
          </cell>
          <cell r="Q386"/>
          <cell r="R386">
            <v>183</v>
          </cell>
          <cell r="S386">
            <v>-1</v>
          </cell>
          <cell r="T386"/>
          <cell r="U386">
            <v>389</v>
          </cell>
          <cell r="V386">
            <v>-1</v>
          </cell>
          <cell r="W386"/>
          <cell r="X386">
            <v>0.64</v>
          </cell>
          <cell r="Y386">
            <v>-1</v>
          </cell>
          <cell r="Z386"/>
          <cell r="AA386">
            <v>0.35</v>
          </cell>
          <cell r="AB386">
            <v>-1</v>
          </cell>
          <cell r="AC386"/>
          <cell r="AD386">
            <v>0.01</v>
          </cell>
          <cell r="AE386">
            <v>-1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2.1256830601092895</v>
          </cell>
          <cell r="AK386">
            <v>-1</v>
          </cell>
          <cell r="AL386">
            <v>0</v>
          </cell>
          <cell r="AM386">
            <v>896.15938303341898</v>
          </cell>
          <cell r="AN386">
            <v>-1</v>
          </cell>
          <cell r="AO386">
            <v>0</v>
          </cell>
          <cell r="AP386">
            <v>1904.950819672131</v>
          </cell>
          <cell r="AQ386">
            <v>-1</v>
          </cell>
        </row>
        <row r="387">
          <cell r="C387">
            <v>42124</v>
          </cell>
          <cell r="D387" t="str">
            <v>THU</v>
          </cell>
          <cell r="E387"/>
          <cell r="F387"/>
          <cell r="G387">
            <v>41760</v>
          </cell>
          <cell r="H387">
            <v>386828</v>
          </cell>
          <cell r="I387">
            <v>398366.38566524623</v>
          </cell>
          <cell r="J387">
            <v>618373.98</v>
          </cell>
          <cell r="K387">
            <v>-1</v>
          </cell>
          <cell r="L387">
            <v>-1</v>
          </cell>
          <cell r="M387">
            <v>-1</v>
          </cell>
          <cell r="N387"/>
          <cell r="O387"/>
          <cell r="P387">
            <v>0</v>
          </cell>
          <cell r="Q387"/>
          <cell r="R387">
            <v>237</v>
          </cell>
          <cell r="S387">
            <v>-1</v>
          </cell>
          <cell r="T387"/>
          <cell r="U387">
            <v>462</v>
          </cell>
          <cell r="V387">
            <v>-1</v>
          </cell>
          <cell r="W387"/>
          <cell r="X387">
            <v>0.63</v>
          </cell>
          <cell r="Y387">
            <v>-1</v>
          </cell>
          <cell r="Z387"/>
          <cell r="AA387">
            <v>0.32</v>
          </cell>
          <cell r="AB387">
            <v>-1</v>
          </cell>
          <cell r="AC387"/>
          <cell r="AD387">
            <v>0.05</v>
          </cell>
          <cell r="AE387">
            <v>-1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1.9493670886075949</v>
          </cell>
          <cell r="AK387">
            <v>-1</v>
          </cell>
          <cell r="AL387">
            <v>0</v>
          </cell>
          <cell r="AM387">
            <v>837.29004329004329</v>
          </cell>
          <cell r="AN387">
            <v>-1</v>
          </cell>
          <cell r="AO387">
            <v>0</v>
          </cell>
          <cell r="AP387">
            <v>1632.1856540084389</v>
          </cell>
          <cell r="AQ387">
            <v>-1</v>
          </cell>
        </row>
        <row r="388">
          <cell r="C388">
            <v>42125</v>
          </cell>
          <cell r="D388" t="str">
            <v>FRI</v>
          </cell>
          <cell r="E388"/>
          <cell r="F388"/>
          <cell r="G388">
            <v>41761</v>
          </cell>
          <cell r="H388">
            <v>347469</v>
          </cell>
          <cell r="I388">
            <v>462895.00314811297</v>
          </cell>
          <cell r="J388">
            <v>568751.08499999996</v>
          </cell>
          <cell r="K388">
            <v>-1</v>
          </cell>
          <cell r="L388">
            <v>-1</v>
          </cell>
          <cell r="M388">
            <v>-1</v>
          </cell>
          <cell r="N388"/>
          <cell r="O388"/>
          <cell r="P388">
            <v>0</v>
          </cell>
          <cell r="Q388"/>
          <cell r="R388">
            <v>220</v>
          </cell>
          <cell r="S388">
            <v>-1</v>
          </cell>
          <cell r="T388"/>
          <cell r="U388">
            <v>355</v>
          </cell>
          <cell r="V388">
            <v>-1</v>
          </cell>
          <cell r="W388"/>
          <cell r="X388">
            <v>0.72</v>
          </cell>
          <cell r="Y388">
            <v>-1</v>
          </cell>
          <cell r="Z388"/>
          <cell r="AA388">
            <v>0.26</v>
          </cell>
          <cell r="AB388">
            <v>-1</v>
          </cell>
          <cell r="AC388"/>
          <cell r="AD388">
            <v>0.02</v>
          </cell>
          <cell r="AE388">
            <v>-1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1.6136363636363635</v>
          </cell>
          <cell r="AK388">
            <v>-1</v>
          </cell>
          <cell r="AL388">
            <v>0</v>
          </cell>
          <cell r="AM388">
            <v>978.78591549295777</v>
          </cell>
          <cell r="AN388">
            <v>-1</v>
          </cell>
          <cell r="AO388">
            <v>0</v>
          </cell>
          <cell r="AP388">
            <v>1579.4045454545455</v>
          </cell>
          <cell r="AQ388">
            <v>-1</v>
          </cell>
        </row>
        <row r="389">
          <cell r="C389">
            <v>42126</v>
          </cell>
          <cell r="D389" t="str">
            <v>SAT</v>
          </cell>
          <cell r="E389"/>
          <cell r="F389"/>
          <cell r="G389">
            <v>41762</v>
          </cell>
          <cell r="H389">
            <v>335121</v>
          </cell>
          <cell r="I389">
            <v>578618.21110007481</v>
          </cell>
          <cell r="J389">
            <v>710923.97250000003</v>
          </cell>
          <cell r="K389">
            <v>-1</v>
          </cell>
          <cell r="L389">
            <v>-1</v>
          </cell>
          <cell r="M389">
            <v>-1</v>
          </cell>
          <cell r="N389"/>
          <cell r="O389"/>
          <cell r="P389">
            <v>0</v>
          </cell>
          <cell r="Q389"/>
          <cell r="R389">
            <v>211</v>
          </cell>
          <cell r="S389">
            <v>-1</v>
          </cell>
          <cell r="T389"/>
          <cell r="U389">
            <v>349</v>
          </cell>
          <cell r="V389">
            <v>-1</v>
          </cell>
          <cell r="W389"/>
          <cell r="X389">
            <v>0.73</v>
          </cell>
          <cell r="Y389">
            <v>-1</v>
          </cell>
          <cell r="Z389"/>
          <cell r="AA389">
            <v>0.24</v>
          </cell>
          <cell r="AB389">
            <v>-1</v>
          </cell>
          <cell r="AC389"/>
          <cell r="AD389">
            <v>0.03</v>
          </cell>
          <cell r="AE389">
            <v>-1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1.6540284360189574</v>
          </cell>
          <cell r="AK389">
            <v>-1</v>
          </cell>
          <cell r="AL389">
            <v>0</v>
          </cell>
          <cell r="AM389">
            <v>960.23209169054439</v>
          </cell>
          <cell r="AN389">
            <v>-1</v>
          </cell>
          <cell r="AO389">
            <v>0</v>
          </cell>
          <cell r="AP389">
            <v>1588.2511848341233</v>
          </cell>
          <cell r="AQ389">
            <v>-1</v>
          </cell>
        </row>
        <row r="390">
          <cell r="C390"/>
          <cell r="D390"/>
          <cell r="E390"/>
          <cell r="F390">
            <v>0</v>
          </cell>
          <cell r="G390"/>
          <cell r="H390">
            <v>2329611</v>
          </cell>
          <cell r="I390">
            <v>2930133.2605021084</v>
          </cell>
          <cell r="J390">
            <v>4211359.4249999998</v>
          </cell>
          <cell r="K390">
            <v>-1</v>
          </cell>
          <cell r="L390">
            <v>-1</v>
          </cell>
          <cell r="M390">
            <v>-1</v>
          </cell>
          <cell r="N390">
            <v>0</v>
          </cell>
          <cell r="O390"/>
          <cell r="P390">
            <v>0</v>
          </cell>
          <cell r="Q390">
            <v>0</v>
          </cell>
          <cell r="R390">
            <v>1456</v>
          </cell>
          <cell r="S390">
            <v>-1</v>
          </cell>
          <cell r="T390">
            <v>0</v>
          </cell>
          <cell r="U390">
            <v>2602</v>
          </cell>
          <cell r="V390">
            <v>-1</v>
          </cell>
          <cell r="W390">
            <v>0</v>
          </cell>
          <cell r="X390">
            <v>0.67571428571428582</v>
          </cell>
          <cell r="Y390">
            <v>-1</v>
          </cell>
          <cell r="Z390">
            <v>0</v>
          </cell>
          <cell r="AA390">
            <v>0.29857142857142854</v>
          </cell>
          <cell r="AB390">
            <v>-1</v>
          </cell>
          <cell r="AC390">
            <v>0</v>
          </cell>
          <cell r="AD390">
            <v>2.5714285714285714E-2</v>
          </cell>
          <cell r="AE390">
            <v>-1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1.7870879120879122</v>
          </cell>
          <cell r="AK390">
            <v>-1</v>
          </cell>
          <cell r="AL390">
            <v>0</v>
          </cell>
          <cell r="AM390">
            <v>895.31552651806305</v>
          </cell>
          <cell r="AN390">
            <v>-1</v>
          </cell>
          <cell r="AO390">
            <v>0</v>
          </cell>
          <cell r="AP390">
            <v>1600.0075549450548</v>
          </cell>
          <cell r="AQ390">
            <v>-1</v>
          </cell>
        </row>
        <row r="391">
          <cell r="C391">
            <v>42127</v>
          </cell>
          <cell r="D391" t="str">
            <v>SUN</v>
          </cell>
          <cell r="E391"/>
          <cell r="F391"/>
          <cell r="G391">
            <v>41763</v>
          </cell>
          <cell r="H391">
            <v>298084.90000000002</v>
          </cell>
          <cell r="I391">
            <v>578618.21110007481</v>
          </cell>
          <cell r="J391">
            <v>710923.97250000003</v>
          </cell>
          <cell r="K391">
            <v>-1</v>
          </cell>
          <cell r="L391">
            <v>-1</v>
          </cell>
          <cell r="M391">
            <v>-1</v>
          </cell>
          <cell r="N391"/>
          <cell r="O391"/>
          <cell r="P391">
            <v>0</v>
          </cell>
          <cell r="Q391"/>
          <cell r="R391">
            <v>172</v>
          </cell>
          <cell r="S391">
            <v>-1</v>
          </cell>
          <cell r="T391"/>
          <cell r="U391">
            <v>306</v>
          </cell>
          <cell r="V391">
            <v>-1</v>
          </cell>
          <cell r="W391"/>
          <cell r="X391">
            <v>0.73</v>
          </cell>
          <cell r="Y391">
            <v>-1</v>
          </cell>
          <cell r="Z391"/>
          <cell r="AA391">
            <v>0.26</v>
          </cell>
          <cell r="AB391">
            <v>-1</v>
          </cell>
          <cell r="AC391"/>
          <cell r="AD391">
            <v>0.01</v>
          </cell>
          <cell r="AE391">
            <v>-1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1.7790697674418605</v>
          </cell>
          <cell r="AK391">
            <v>-1</v>
          </cell>
          <cell r="AL391">
            <v>0</v>
          </cell>
          <cell r="AM391">
            <v>974.13366013071902</v>
          </cell>
          <cell r="AN391">
            <v>-1</v>
          </cell>
          <cell r="AO391">
            <v>0</v>
          </cell>
          <cell r="AP391">
            <v>1733.0517441860466</v>
          </cell>
          <cell r="AQ391">
            <v>-1</v>
          </cell>
        </row>
        <row r="392">
          <cell r="C392">
            <v>42128</v>
          </cell>
          <cell r="D392" t="str">
            <v>MON</v>
          </cell>
          <cell r="E392"/>
          <cell r="F392"/>
          <cell r="G392">
            <v>41764</v>
          </cell>
          <cell r="H392">
            <v>218218</v>
          </cell>
          <cell r="I392">
            <v>231447.50157405648</v>
          </cell>
          <cell r="J392">
            <v>284346.2475</v>
          </cell>
          <cell r="K392">
            <v>-1</v>
          </cell>
          <cell r="L392">
            <v>-1</v>
          </cell>
          <cell r="M392">
            <v>-1</v>
          </cell>
          <cell r="N392"/>
          <cell r="O392"/>
          <cell r="P392">
            <v>0</v>
          </cell>
          <cell r="Q392"/>
          <cell r="R392">
            <v>136</v>
          </cell>
          <cell r="S392">
            <v>-1</v>
          </cell>
          <cell r="T392"/>
          <cell r="U392">
            <v>238</v>
          </cell>
          <cell r="V392">
            <v>-1</v>
          </cell>
          <cell r="W392"/>
          <cell r="X392">
            <v>0.64</v>
          </cell>
          <cell r="Y392">
            <v>-1</v>
          </cell>
          <cell r="Z392"/>
          <cell r="AA392">
            <v>0.33</v>
          </cell>
          <cell r="AB392">
            <v>-1</v>
          </cell>
          <cell r="AC392"/>
          <cell r="AD392">
            <v>0.03</v>
          </cell>
          <cell r="AE392">
            <v>-1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1.75</v>
          </cell>
          <cell r="AK392">
            <v>-1</v>
          </cell>
          <cell r="AL392">
            <v>0</v>
          </cell>
          <cell r="AM392">
            <v>916.88235294117646</v>
          </cell>
          <cell r="AN392">
            <v>-1</v>
          </cell>
          <cell r="AO392">
            <v>0</v>
          </cell>
          <cell r="AP392">
            <v>1604.5441176470588</v>
          </cell>
          <cell r="AQ392">
            <v>-1</v>
          </cell>
        </row>
        <row r="393">
          <cell r="C393">
            <v>42129</v>
          </cell>
          <cell r="D393" t="str">
            <v>TUE</v>
          </cell>
          <cell r="E393"/>
          <cell r="F393"/>
          <cell r="G393">
            <v>41765</v>
          </cell>
          <cell r="H393">
            <v>221826</v>
          </cell>
          <cell r="I393">
            <v>231447.50157405648</v>
          </cell>
          <cell r="J393">
            <v>284346.2475</v>
          </cell>
          <cell r="K393">
            <v>-1</v>
          </cell>
          <cell r="L393">
            <v>-1</v>
          </cell>
          <cell r="M393">
            <v>-1</v>
          </cell>
          <cell r="N393"/>
          <cell r="O393"/>
          <cell r="P393">
            <v>0</v>
          </cell>
          <cell r="Q393"/>
          <cell r="R393">
            <v>133</v>
          </cell>
          <cell r="S393">
            <v>-1</v>
          </cell>
          <cell r="T393"/>
          <cell r="U393">
            <v>242</v>
          </cell>
          <cell r="V393">
            <v>-1</v>
          </cell>
          <cell r="W393"/>
          <cell r="X393">
            <v>0.59</v>
          </cell>
          <cell r="Y393">
            <v>-1</v>
          </cell>
          <cell r="Z393"/>
          <cell r="AA393">
            <v>0.37</v>
          </cell>
          <cell r="AB393">
            <v>-1</v>
          </cell>
          <cell r="AC393"/>
          <cell r="AD393">
            <v>0.04</v>
          </cell>
          <cell r="AE393">
            <v>-1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1.8195488721804511</v>
          </cell>
          <cell r="AK393">
            <v>-1</v>
          </cell>
          <cell r="AL393">
            <v>0</v>
          </cell>
          <cell r="AM393">
            <v>916.63636363636363</v>
          </cell>
          <cell r="AN393">
            <v>-1</v>
          </cell>
          <cell r="AO393">
            <v>0</v>
          </cell>
          <cell r="AP393">
            <v>1667.8646616541353</v>
          </cell>
          <cell r="AQ393">
            <v>-1</v>
          </cell>
        </row>
        <row r="394">
          <cell r="C394">
            <v>42130</v>
          </cell>
          <cell r="D394" t="str">
            <v>WED</v>
          </cell>
          <cell r="E394"/>
          <cell r="F394"/>
          <cell r="G394">
            <v>41766</v>
          </cell>
          <cell r="H394">
            <v>219518</v>
          </cell>
          <cell r="I394">
            <v>347171.25236108468</v>
          </cell>
          <cell r="J394">
            <v>426577.72500000003</v>
          </cell>
          <cell r="K394">
            <v>-1</v>
          </cell>
          <cell r="L394">
            <v>-1</v>
          </cell>
          <cell r="M394">
            <v>-1</v>
          </cell>
          <cell r="N394"/>
          <cell r="O394"/>
          <cell r="P394">
            <v>0</v>
          </cell>
          <cell r="Q394"/>
          <cell r="R394">
            <v>159</v>
          </cell>
          <cell r="S394">
            <v>-1</v>
          </cell>
          <cell r="T394"/>
          <cell r="U394">
            <v>243</v>
          </cell>
          <cell r="V394">
            <v>-1</v>
          </cell>
          <cell r="W394"/>
          <cell r="X394">
            <v>0.64</v>
          </cell>
          <cell r="Y394">
            <v>-1</v>
          </cell>
          <cell r="Z394"/>
          <cell r="AA394">
            <v>0.35</v>
          </cell>
          <cell r="AB394">
            <v>-1</v>
          </cell>
          <cell r="AC394"/>
          <cell r="AD394">
            <v>0.01</v>
          </cell>
          <cell r="AE394">
            <v>-1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1.5283018867924529</v>
          </cell>
          <cell r="AK394">
            <v>-1</v>
          </cell>
          <cell r="AL394">
            <v>0</v>
          </cell>
          <cell r="AM394">
            <v>903.36625514403295</v>
          </cell>
          <cell r="AN394">
            <v>-1</v>
          </cell>
          <cell r="AO394">
            <v>0</v>
          </cell>
          <cell r="AP394">
            <v>1380.6163522012578</v>
          </cell>
          <cell r="AQ394">
            <v>-1</v>
          </cell>
        </row>
        <row r="395">
          <cell r="C395">
            <v>42131</v>
          </cell>
          <cell r="D395" t="str">
            <v>THU</v>
          </cell>
          <cell r="E395"/>
          <cell r="F395"/>
          <cell r="G395">
            <v>41767</v>
          </cell>
          <cell r="H395">
            <v>262711.59999999998</v>
          </cell>
          <cell r="I395">
            <v>347171.25236108468</v>
          </cell>
          <cell r="J395">
            <v>426577.72500000003</v>
          </cell>
          <cell r="K395">
            <v>-1</v>
          </cell>
          <cell r="L395">
            <v>-1</v>
          </cell>
          <cell r="M395">
            <v>-1</v>
          </cell>
          <cell r="N395"/>
          <cell r="O395"/>
          <cell r="P395">
            <v>0</v>
          </cell>
          <cell r="Q395"/>
          <cell r="R395">
            <v>186</v>
          </cell>
          <cell r="S395">
            <v>-1</v>
          </cell>
          <cell r="T395"/>
          <cell r="U395">
            <v>290</v>
          </cell>
          <cell r="V395">
            <v>-1</v>
          </cell>
          <cell r="W395"/>
          <cell r="X395">
            <v>0.65</v>
          </cell>
          <cell r="Y395">
            <v>-1</v>
          </cell>
          <cell r="Z395"/>
          <cell r="AA395">
            <v>0.33</v>
          </cell>
          <cell r="AB395">
            <v>-1</v>
          </cell>
          <cell r="AC395"/>
          <cell r="AD395">
            <v>0.02</v>
          </cell>
          <cell r="AE395">
            <v>-1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1.5591397849462365</v>
          </cell>
          <cell r="AK395">
            <v>-1</v>
          </cell>
          <cell r="AL395">
            <v>0</v>
          </cell>
          <cell r="AM395">
            <v>905.90206896551717</v>
          </cell>
          <cell r="AN395">
            <v>-1</v>
          </cell>
          <cell r="AO395">
            <v>0</v>
          </cell>
          <cell r="AP395">
            <v>1412.4279569892471</v>
          </cell>
          <cell r="AQ395">
            <v>-1</v>
          </cell>
        </row>
        <row r="396">
          <cell r="C396">
            <v>42132</v>
          </cell>
          <cell r="D396" t="str">
            <v>FRI</v>
          </cell>
          <cell r="E396"/>
          <cell r="F396"/>
          <cell r="G396">
            <v>41768</v>
          </cell>
          <cell r="H396">
            <v>323704</v>
          </cell>
          <cell r="I396">
            <v>506641.18989160331</v>
          </cell>
          <cell r="J396">
            <v>622508.35499999998</v>
          </cell>
          <cell r="K396">
            <v>-1</v>
          </cell>
          <cell r="L396">
            <v>-1</v>
          </cell>
          <cell r="M396">
            <v>-1</v>
          </cell>
          <cell r="N396"/>
          <cell r="O396"/>
          <cell r="P396">
            <v>0</v>
          </cell>
          <cell r="Q396"/>
          <cell r="R396">
            <v>192</v>
          </cell>
          <cell r="S396">
            <v>-1</v>
          </cell>
          <cell r="T396"/>
          <cell r="U396">
            <v>311</v>
          </cell>
          <cell r="V396">
            <v>-1</v>
          </cell>
          <cell r="W396"/>
          <cell r="X396">
            <v>0.73</v>
          </cell>
          <cell r="Y396">
            <v>-1</v>
          </cell>
          <cell r="Z396"/>
          <cell r="AA396">
            <v>0.23</v>
          </cell>
          <cell r="AB396">
            <v>-1</v>
          </cell>
          <cell r="AC396"/>
          <cell r="AD396">
            <v>0.04</v>
          </cell>
          <cell r="AE396">
            <v>-1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1.6197916666666667</v>
          </cell>
          <cell r="AK396">
            <v>-1</v>
          </cell>
          <cell r="AL396">
            <v>0</v>
          </cell>
          <cell r="AM396">
            <v>1040.8488745980708</v>
          </cell>
          <cell r="AN396">
            <v>-1</v>
          </cell>
          <cell r="AO396">
            <v>0</v>
          </cell>
          <cell r="AP396">
            <v>1685.9583333333333</v>
          </cell>
          <cell r="AQ396">
            <v>-1</v>
          </cell>
        </row>
        <row r="397">
          <cell r="C397">
            <v>42133</v>
          </cell>
          <cell r="D397" t="str">
            <v>SAT</v>
          </cell>
          <cell r="E397"/>
          <cell r="F397"/>
          <cell r="G397">
            <v>41769</v>
          </cell>
          <cell r="H397">
            <v>355546.47</v>
          </cell>
          <cell r="I397">
            <v>622377.40576427721</v>
          </cell>
          <cell r="J397">
            <v>764681.71499999997</v>
          </cell>
          <cell r="K397">
            <v>-1</v>
          </cell>
          <cell r="L397">
            <v>-1</v>
          </cell>
          <cell r="M397">
            <v>-1</v>
          </cell>
          <cell r="N397"/>
          <cell r="O397"/>
          <cell r="P397">
            <v>0</v>
          </cell>
          <cell r="Q397"/>
          <cell r="R397">
            <v>222</v>
          </cell>
          <cell r="S397">
            <v>-1</v>
          </cell>
          <cell r="T397"/>
          <cell r="U397">
            <v>380</v>
          </cell>
          <cell r="V397">
            <v>-1</v>
          </cell>
          <cell r="W397"/>
          <cell r="X397">
            <v>0.71</v>
          </cell>
          <cell r="Y397">
            <v>-1</v>
          </cell>
          <cell r="Z397"/>
          <cell r="AA397">
            <v>0.27</v>
          </cell>
          <cell r="AB397">
            <v>-1</v>
          </cell>
          <cell r="AC397"/>
          <cell r="AD397">
            <v>0.02</v>
          </cell>
          <cell r="AE397">
            <v>-1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1.7117117117117118</v>
          </cell>
          <cell r="AK397">
            <v>-1</v>
          </cell>
          <cell r="AL397">
            <v>0</v>
          </cell>
          <cell r="AM397">
            <v>935.64860526315783</v>
          </cell>
          <cell r="AN397">
            <v>-1</v>
          </cell>
          <cell r="AO397">
            <v>0</v>
          </cell>
          <cell r="AP397">
            <v>1601.5606756756756</v>
          </cell>
          <cell r="AQ397">
            <v>-1</v>
          </cell>
        </row>
        <row r="398">
          <cell r="C398"/>
          <cell r="D398"/>
          <cell r="E398"/>
          <cell r="F398">
            <v>0</v>
          </cell>
          <cell r="G398"/>
          <cell r="H398">
            <v>1899608.97</v>
          </cell>
          <cell r="I398">
            <v>2864874.3146262374</v>
          </cell>
          <cell r="J398">
            <v>3519961.9874999998</v>
          </cell>
          <cell r="K398">
            <v>-1</v>
          </cell>
          <cell r="L398">
            <v>-1</v>
          </cell>
          <cell r="M398">
            <v>-1</v>
          </cell>
          <cell r="N398">
            <v>0</v>
          </cell>
          <cell r="O398"/>
          <cell r="P398">
            <v>0</v>
          </cell>
          <cell r="Q398">
            <v>0</v>
          </cell>
          <cell r="R398">
            <v>1200</v>
          </cell>
          <cell r="S398">
            <v>-1</v>
          </cell>
          <cell r="T398">
            <v>0</v>
          </cell>
          <cell r="U398">
            <v>2010</v>
          </cell>
          <cell r="V398">
            <v>-1</v>
          </cell>
          <cell r="W398">
            <v>0</v>
          </cell>
          <cell r="X398">
            <v>0.66999999999999993</v>
          </cell>
          <cell r="Y398">
            <v>-1</v>
          </cell>
          <cell r="Z398">
            <v>0</v>
          </cell>
          <cell r="AA398">
            <v>0.30571428571428572</v>
          </cell>
          <cell r="AB398">
            <v>-1</v>
          </cell>
          <cell r="AC398">
            <v>0</v>
          </cell>
          <cell r="AD398">
            <v>2.4285714285714282E-2</v>
          </cell>
          <cell r="AE398">
            <v>-1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1.675</v>
          </cell>
          <cell r="AK398">
            <v>-1</v>
          </cell>
          <cell r="AL398">
            <v>0</v>
          </cell>
          <cell r="AM398">
            <v>945.07908955223877</v>
          </cell>
          <cell r="AN398">
            <v>-1</v>
          </cell>
          <cell r="AO398">
            <v>0</v>
          </cell>
          <cell r="AP398">
            <v>1583.0074749999999</v>
          </cell>
          <cell r="AQ398">
            <v>-1</v>
          </cell>
        </row>
        <row r="399">
          <cell r="C399">
            <v>42134</v>
          </cell>
          <cell r="D399" t="str">
            <v>SUN</v>
          </cell>
          <cell r="E399"/>
          <cell r="F399"/>
          <cell r="G399">
            <v>41770</v>
          </cell>
          <cell r="H399">
            <v>332001</v>
          </cell>
          <cell r="I399">
            <v>622377.40576427721</v>
          </cell>
          <cell r="J399">
            <v>764681.71499999997</v>
          </cell>
          <cell r="K399">
            <v>-1</v>
          </cell>
          <cell r="L399">
            <v>-1</v>
          </cell>
          <cell r="M399">
            <v>-1</v>
          </cell>
          <cell r="N399"/>
          <cell r="O399"/>
          <cell r="P399">
            <v>0</v>
          </cell>
          <cell r="Q399"/>
          <cell r="R399">
            <v>202</v>
          </cell>
          <cell r="S399">
            <v>-1</v>
          </cell>
          <cell r="T399"/>
          <cell r="U399">
            <v>323</v>
          </cell>
          <cell r="V399">
            <v>-1</v>
          </cell>
          <cell r="W399"/>
          <cell r="X399">
            <v>0.77</v>
          </cell>
          <cell r="Y399">
            <v>-1</v>
          </cell>
          <cell r="Z399"/>
          <cell r="AA399">
            <v>0.22</v>
          </cell>
          <cell r="AB399">
            <v>-1</v>
          </cell>
          <cell r="AC399"/>
          <cell r="AD399">
            <v>0.01</v>
          </cell>
          <cell r="AE399">
            <v>-1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1.5990099009900991</v>
          </cell>
          <cell r="AK399">
            <v>-1</v>
          </cell>
          <cell r="AL399">
            <v>0</v>
          </cell>
          <cell r="AM399">
            <v>1027.8668730650154</v>
          </cell>
          <cell r="AN399">
            <v>-1</v>
          </cell>
          <cell r="AO399">
            <v>0</v>
          </cell>
          <cell r="AP399">
            <v>1643.5693069306931</v>
          </cell>
          <cell r="AQ399">
            <v>-1</v>
          </cell>
        </row>
        <row r="400">
          <cell r="C400">
            <v>42135</v>
          </cell>
          <cell r="D400" t="str">
            <v>MON</v>
          </cell>
          <cell r="E400"/>
          <cell r="F400"/>
          <cell r="G400">
            <v>41771</v>
          </cell>
          <cell r="H400">
            <v>184424</v>
          </cell>
          <cell r="I400">
            <v>231447.50157405648</v>
          </cell>
          <cell r="J400">
            <v>284346.2475</v>
          </cell>
          <cell r="K400">
            <v>-1</v>
          </cell>
          <cell r="L400">
            <v>-1</v>
          </cell>
          <cell r="M400">
            <v>-1</v>
          </cell>
          <cell r="N400"/>
          <cell r="O400"/>
          <cell r="P400">
            <v>0</v>
          </cell>
          <cell r="Q400"/>
          <cell r="R400">
            <v>125</v>
          </cell>
          <cell r="S400">
            <v>-1</v>
          </cell>
          <cell r="T400"/>
          <cell r="U400">
            <v>204</v>
          </cell>
          <cell r="V400">
            <v>-1</v>
          </cell>
          <cell r="W400"/>
          <cell r="X400">
            <v>0.62</v>
          </cell>
          <cell r="Y400">
            <v>-1</v>
          </cell>
          <cell r="Z400"/>
          <cell r="AA400">
            <v>0.34</v>
          </cell>
          <cell r="AB400">
            <v>-1</v>
          </cell>
          <cell r="AC400"/>
          <cell r="AD400">
            <v>0.04</v>
          </cell>
          <cell r="AE400">
            <v>-1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1.6319999999999999</v>
          </cell>
          <cell r="AK400">
            <v>-1</v>
          </cell>
          <cell r="AL400">
            <v>0</v>
          </cell>
          <cell r="AM400">
            <v>904.03921568627447</v>
          </cell>
          <cell r="AN400">
            <v>-1</v>
          </cell>
          <cell r="AO400">
            <v>0</v>
          </cell>
          <cell r="AP400">
            <v>1475.3920000000001</v>
          </cell>
          <cell r="AQ400">
            <v>-1</v>
          </cell>
        </row>
        <row r="401">
          <cell r="C401">
            <v>42136</v>
          </cell>
          <cell r="D401" t="str">
            <v>TUE</v>
          </cell>
          <cell r="E401"/>
          <cell r="F401"/>
          <cell r="G401">
            <v>41772</v>
          </cell>
          <cell r="H401">
            <v>273800</v>
          </cell>
          <cell r="I401">
            <v>231447.50157405648</v>
          </cell>
          <cell r="J401">
            <v>284346.2475</v>
          </cell>
          <cell r="K401">
            <v>-1</v>
          </cell>
          <cell r="L401">
            <v>-1</v>
          </cell>
          <cell r="M401">
            <v>-1</v>
          </cell>
          <cell r="N401"/>
          <cell r="O401"/>
          <cell r="P401">
            <v>0</v>
          </cell>
          <cell r="Q401"/>
          <cell r="R401">
            <v>148</v>
          </cell>
          <cell r="S401">
            <v>-1</v>
          </cell>
          <cell r="T401"/>
          <cell r="U401">
            <v>316</v>
          </cell>
          <cell r="V401">
            <v>-1</v>
          </cell>
          <cell r="W401"/>
          <cell r="X401">
            <v>0.67</v>
          </cell>
          <cell r="Y401">
            <v>-1</v>
          </cell>
          <cell r="Z401"/>
          <cell r="AA401">
            <v>0.28000000000000003</v>
          </cell>
          <cell r="AB401">
            <v>-1</v>
          </cell>
          <cell r="AC401"/>
          <cell r="AD401">
            <v>0.05</v>
          </cell>
          <cell r="AE401">
            <v>-1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2.1351351351351351</v>
          </cell>
          <cell r="AK401">
            <v>-1</v>
          </cell>
          <cell r="AL401">
            <v>0</v>
          </cell>
          <cell r="AM401">
            <v>866.45569620253161</v>
          </cell>
          <cell r="AN401">
            <v>-1</v>
          </cell>
          <cell r="AO401">
            <v>0</v>
          </cell>
          <cell r="AP401">
            <v>1850</v>
          </cell>
          <cell r="AQ401">
            <v>-1</v>
          </cell>
        </row>
        <row r="402">
          <cell r="C402">
            <v>42137</v>
          </cell>
          <cell r="D402" t="str">
            <v>WED</v>
          </cell>
          <cell r="E402"/>
          <cell r="F402"/>
          <cell r="G402">
            <v>41773</v>
          </cell>
          <cell r="H402">
            <v>285631</v>
          </cell>
          <cell r="I402">
            <v>231447.50157405648</v>
          </cell>
          <cell r="J402">
            <v>284346.2475</v>
          </cell>
          <cell r="K402">
            <v>-1</v>
          </cell>
          <cell r="L402">
            <v>-1</v>
          </cell>
          <cell r="M402">
            <v>-1</v>
          </cell>
          <cell r="N402"/>
          <cell r="O402"/>
          <cell r="P402">
            <v>0</v>
          </cell>
          <cell r="Q402"/>
          <cell r="R402">
            <v>149</v>
          </cell>
          <cell r="S402">
            <v>-1</v>
          </cell>
          <cell r="T402"/>
          <cell r="U402">
            <v>325</v>
          </cell>
          <cell r="V402">
            <v>-1</v>
          </cell>
          <cell r="W402"/>
          <cell r="X402">
            <v>0.72</v>
          </cell>
          <cell r="Y402">
            <v>-1</v>
          </cell>
          <cell r="Z402"/>
          <cell r="AA402">
            <v>0.27</v>
          </cell>
          <cell r="AB402">
            <v>-1</v>
          </cell>
          <cell r="AC402"/>
          <cell r="AD402">
            <v>0.01</v>
          </cell>
          <cell r="AE402">
            <v>-1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2.1812080536912752</v>
          </cell>
          <cell r="AK402">
            <v>-1</v>
          </cell>
          <cell r="AL402">
            <v>0</v>
          </cell>
          <cell r="AM402">
            <v>878.86461538461538</v>
          </cell>
          <cell r="AN402">
            <v>-1</v>
          </cell>
          <cell r="AO402">
            <v>0</v>
          </cell>
          <cell r="AP402">
            <v>1916.9865771812081</v>
          </cell>
          <cell r="AQ402">
            <v>-1</v>
          </cell>
        </row>
        <row r="403">
          <cell r="C403">
            <v>42138</v>
          </cell>
          <cell r="D403" t="str">
            <v>THU</v>
          </cell>
          <cell r="E403"/>
          <cell r="F403"/>
          <cell r="G403">
            <v>41774</v>
          </cell>
          <cell r="H403">
            <v>209531</v>
          </cell>
          <cell r="I403">
            <v>347171.25236108468</v>
          </cell>
          <cell r="J403">
            <v>426577.72500000003</v>
          </cell>
          <cell r="K403">
            <v>-1</v>
          </cell>
          <cell r="L403">
            <v>-1</v>
          </cell>
          <cell r="M403">
            <v>-1</v>
          </cell>
          <cell r="N403"/>
          <cell r="O403"/>
          <cell r="P403">
            <v>0</v>
          </cell>
          <cell r="Q403"/>
          <cell r="R403">
            <v>148</v>
          </cell>
          <cell r="S403">
            <v>-1</v>
          </cell>
          <cell r="T403"/>
          <cell r="U403">
            <v>259</v>
          </cell>
          <cell r="V403">
            <v>-1</v>
          </cell>
          <cell r="W403"/>
          <cell r="X403">
            <v>0.53</v>
          </cell>
          <cell r="Y403">
            <v>-1</v>
          </cell>
          <cell r="Z403"/>
          <cell r="AA403">
            <v>0.45</v>
          </cell>
          <cell r="AB403">
            <v>-1</v>
          </cell>
          <cell r="AC403"/>
          <cell r="AD403">
            <v>0.02</v>
          </cell>
          <cell r="AE403">
            <v>-1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1.75</v>
          </cell>
          <cell r="AK403">
            <v>-1</v>
          </cell>
          <cell r="AL403">
            <v>0</v>
          </cell>
          <cell r="AM403">
            <v>809</v>
          </cell>
          <cell r="AN403">
            <v>-1</v>
          </cell>
          <cell r="AO403">
            <v>0</v>
          </cell>
          <cell r="AP403">
            <v>1415.75</v>
          </cell>
          <cell r="AQ403">
            <v>-1</v>
          </cell>
        </row>
        <row r="404">
          <cell r="C404">
            <v>42139</v>
          </cell>
          <cell r="D404" t="str">
            <v>FRI</v>
          </cell>
          <cell r="E404"/>
          <cell r="F404"/>
          <cell r="G404">
            <v>41775</v>
          </cell>
          <cell r="H404">
            <v>258182</v>
          </cell>
          <cell r="I404">
            <v>347171.25236108468</v>
          </cell>
          <cell r="J404">
            <v>426577.72500000003</v>
          </cell>
          <cell r="K404">
            <v>-1</v>
          </cell>
          <cell r="L404">
            <v>-1</v>
          </cell>
          <cell r="M404">
            <v>-1</v>
          </cell>
          <cell r="N404"/>
          <cell r="O404"/>
          <cell r="P404">
            <v>0</v>
          </cell>
          <cell r="Q404"/>
          <cell r="R404">
            <v>173</v>
          </cell>
          <cell r="S404">
            <v>-1</v>
          </cell>
          <cell r="T404"/>
          <cell r="U404">
            <v>301</v>
          </cell>
          <cell r="V404">
            <v>-1</v>
          </cell>
          <cell r="W404"/>
          <cell r="X404">
            <v>0.61</v>
          </cell>
          <cell r="Y404">
            <v>-1</v>
          </cell>
          <cell r="Z404"/>
          <cell r="AA404">
            <v>0.34</v>
          </cell>
          <cell r="AB404">
            <v>-1</v>
          </cell>
          <cell r="AC404"/>
          <cell r="AD404">
            <v>0.05</v>
          </cell>
          <cell r="AE404">
            <v>-1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1.7398843930635839</v>
          </cell>
          <cell r="AK404">
            <v>-1</v>
          </cell>
          <cell r="AL404">
            <v>0</v>
          </cell>
          <cell r="AM404">
            <v>857.74750830564778</v>
          </cell>
          <cell r="AN404">
            <v>-1</v>
          </cell>
          <cell r="AO404">
            <v>0</v>
          </cell>
          <cell r="AP404">
            <v>1492.3815028901734</v>
          </cell>
          <cell r="AQ404">
            <v>-1</v>
          </cell>
        </row>
        <row r="405">
          <cell r="C405">
            <v>42140</v>
          </cell>
          <cell r="D405" t="str">
            <v>SAT</v>
          </cell>
          <cell r="E405"/>
          <cell r="F405"/>
          <cell r="G405">
            <v>41776</v>
          </cell>
          <cell r="H405">
            <v>382930.6</v>
          </cell>
          <cell r="I405">
            <v>534897.27282952738</v>
          </cell>
          <cell r="J405">
            <v>657224.34750000003</v>
          </cell>
          <cell r="K405">
            <v>-1</v>
          </cell>
          <cell r="L405">
            <v>-1</v>
          </cell>
          <cell r="M405">
            <v>-1</v>
          </cell>
          <cell r="N405"/>
          <cell r="O405"/>
          <cell r="P405">
            <v>0</v>
          </cell>
          <cell r="Q405"/>
          <cell r="R405">
            <v>248</v>
          </cell>
          <cell r="S405">
            <v>-1</v>
          </cell>
          <cell r="T405"/>
          <cell r="U405">
            <v>433</v>
          </cell>
          <cell r="V405">
            <v>-1</v>
          </cell>
          <cell r="W405"/>
          <cell r="X405">
            <v>0.59</v>
          </cell>
          <cell r="Y405">
            <v>-1</v>
          </cell>
          <cell r="Z405"/>
          <cell r="AA405">
            <v>0.34</v>
          </cell>
          <cell r="AB405">
            <v>-1</v>
          </cell>
          <cell r="AC405"/>
          <cell r="AD405">
            <v>7.0000000000000007E-2</v>
          </cell>
          <cell r="AE405">
            <v>-1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1.7459677419354838</v>
          </cell>
          <cell r="AK405">
            <v>-1</v>
          </cell>
          <cell r="AL405">
            <v>0</v>
          </cell>
          <cell r="AM405">
            <v>884.36628175519627</v>
          </cell>
          <cell r="AN405">
            <v>-1</v>
          </cell>
          <cell r="AO405">
            <v>0</v>
          </cell>
          <cell r="AP405">
            <v>1544.0749999999998</v>
          </cell>
          <cell r="AQ405">
            <v>-1</v>
          </cell>
        </row>
        <row r="406">
          <cell r="C406"/>
          <cell r="D406"/>
          <cell r="E406"/>
          <cell r="F406">
            <v>0</v>
          </cell>
          <cell r="G406"/>
          <cell r="H406">
            <v>1926499.6</v>
          </cell>
          <cell r="I406">
            <v>2545959.6880381438</v>
          </cell>
          <cell r="J406">
            <v>3128100.2550000004</v>
          </cell>
          <cell r="K406">
            <v>-1</v>
          </cell>
          <cell r="L406">
            <v>-1</v>
          </cell>
          <cell r="M406">
            <v>-1</v>
          </cell>
          <cell r="N406">
            <v>0</v>
          </cell>
          <cell r="O406"/>
          <cell r="P406">
            <v>0</v>
          </cell>
          <cell r="Q406">
            <v>0</v>
          </cell>
          <cell r="R406">
            <v>1193</v>
          </cell>
          <cell r="S406">
            <v>-1</v>
          </cell>
          <cell r="T406">
            <v>0</v>
          </cell>
          <cell r="U406">
            <v>2161</v>
          </cell>
          <cell r="V406">
            <v>-1</v>
          </cell>
          <cell r="W406">
            <v>0</v>
          </cell>
          <cell r="X406">
            <v>0.64428571428571435</v>
          </cell>
          <cell r="Y406">
            <v>-1</v>
          </cell>
          <cell r="Z406">
            <v>0</v>
          </cell>
          <cell r="AA406">
            <v>0.32</v>
          </cell>
          <cell r="AB406">
            <v>-1</v>
          </cell>
          <cell r="AC406">
            <v>0</v>
          </cell>
          <cell r="AD406">
            <v>3.5714285714285712E-2</v>
          </cell>
          <cell r="AE406">
            <v>-1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1.8113998323554066</v>
          </cell>
          <cell r="AK406">
            <v>-1</v>
          </cell>
          <cell r="AL406">
            <v>0</v>
          </cell>
          <cell r="AM406">
            <v>891.48523831559464</v>
          </cell>
          <cell r="AN406">
            <v>-1</v>
          </cell>
          <cell r="AO406">
            <v>0</v>
          </cell>
          <cell r="AP406">
            <v>1614.8362112321879</v>
          </cell>
          <cell r="AQ406">
            <v>-1</v>
          </cell>
        </row>
        <row r="407">
          <cell r="C407">
            <v>42141</v>
          </cell>
          <cell r="D407" t="str">
            <v>SUN</v>
          </cell>
          <cell r="E407"/>
          <cell r="F407"/>
          <cell r="G407">
            <v>41777</v>
          </cell>
          <cell r="H407">
            <v>259128</v>
          </cell>
          <cell r="I407">
            <v>534897.27282952738</v>
          </cell>
          <cell r="J407">
            <v>657224.34750000003</v>
          </cell>
          <cell r="K407">
            <v>-1</v>
          </cell>
          <cell r="L407">
            <v>-1</v>
          </cell>
          <cell r="M407">
            <v>-1</v>
          </cell>
          <cell r="N407"/>
          <cell r="O407"/>
          <cell r="P407">
            <v>0</v>
          </cell>
          <cell r="Q407"/>
          <cell r="R407">
            <v>217</v>
          </cell>
          <cell r="S407">
            <v>-1</v>
          </cell>
          <cell r="T407"/>
          <cell r="U407">
            <v>318</v>
          </cell>
          <cell r="V407">
            <v>-1</v>
          </cell>
          <cell r="W407"/>
          <cell r="X407">
            <v>0.6</v>
          </cell>
          <cell r="Y407">
            <v>-1</v>
          </cell>
          <cell r="Z407"/>
          <cell r="AA407">
            <v>0.32</v>
          </cell>
          <cell r="AB407">
            <v>-1</v>
          </cell>
          <cell r="AC407"/>
          <cell r="AD407">
            <v>0.08</v>
          </cell>
          <cell r="AE407">
            <v>-1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1.4654377880184333</v>
          </cell>
          <cell r="AK407">
            <v>-1</v>
          </cell>
          <cell r="AL407">
            <v>0</v>
          </cell>
          <cell r="AM407">
            <v>814.86792452830184</v>
          </cell>
          <cell r="AN407">
            <v>-1</v>
          </cell>
          <cell r="AO407">
            <v>0</v>
          </cell>
          <cell r="AP407">
            <v>1194.1382488479262</v>
          </cell>
          <cell r="AQ407">
            <v>-1</v>
          </cell>
        </row>
        <row r="408">
          <cell r="C408">
            <v>42142</v>
          </cell>
          <cell r="D408" t="str">
            <v>MON</v>
          </cell>
          <cell r="E408"/>
          <cell r="F408"/>
          <cell r="G408">
            <v>41778</v>
          </cell>
          <cell r="H408">
            <v>109817</v>
          </cell>
          <cell r="I408">
            <v>231447.50157405648</v>
          </cell>
          <cell r="J408">
            <v>284346.2475</v>
          </cell>
          <cell r="K408">
            <v>-1</v>
          </cell>
          <cell r="L408">
            <v>-1</v>
          </cell>
          <cell r="M408">
            <v>-1</v>
          </cell>
          <cell r="N408"/>
          <cell r="O408"/>
          <cell r="P408">
            <v>0</v>
          </cell>
          <cell r="Q408"/>
          <cell r="R408">
            <v>117</v>
          </cell>
          <cell r="S408">
            <v>-1</v>
          </cell>
          <cell r="T408"/>
          <cell r="U408">
            <v>169</v>
          </cell>
          <cell r="V408">
            <v>-1</v>
          </cell>
          <cell r="W408"/>
          <cell r="X408">
            <v>0.41</v>
          </cell>
          <cell r="Y408">
            <v>-1</v>
          </cell>
          <cell r="Z408"/>
          <cell r="AA408">
            <v>0.51</v>
          </cell>
          <cell r="AB408">
            <v>-1</v>
          </cell>
          <cell r="AC408"/>
          <cell r="AD408">
            <v>0.08</v>
          </cell>
          <cell r="AE408">
            <v>-1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1.4444444444444444</v>
          </cell>
          <cell r="AK408">
            <v>-1</v>
          </cell>
          <cell r="AL408">
            <v>0</v>
          </cell>
          <cell r="AM408">
            <v>649.80473372781069</v>
          </cell>
          <cell r="AN408">
            <v>-1</v>
          </cell>
          <cell r="AO408">
            <v>0</v>
          </cell>
          <cell r="AP408">
            <v>938.60683760683764</v>
          </cell>
          <cell r="AQ408">
            <v>-1</v>
          </cell>
        </row>
        <row r="409">
          <cell r="C409">
            <v>42143</v>
          </cell>
          <cell r="D409" t="str">
            <v>TUE</v>
          </cell>
          <cell r="E409"/>
          <cell r="F409"/>
          <cell r="G409">
            <v>41779</v>
          </cell>
          <cell r="H409">
            <v>197696</v>
          </cell>
          <cell r="I409">
            <v>231447.50157405648</v>
          </cell>
          <cell r="J409">
            <v>284346.2475</v>
          </cell>
          <cell r="K409">
            <v>-1</v>
          </cell>
          <cell r="L409">
            <v>-1</v>
          </cell>
          <cell r="M409">
            <v>-1</v>
          </cell>
          <cell r="N409"/>
          <cell r="O409"/>
          <cell r="P409">
            <v>0</v>
          </cell>
          <cell r="Q409"/>
          <cell r="R409">
            <v>141</v>
          </cell>
          <cell r="S409">
            <v>-1</v>
          </cell>
          <cell r="T409"/>
          <cell r="U409">
            <v>273</v>
          </cell>
          <cell r="V409">
            <v>-1</v>
          </cell>
          <cell r="W409"/>
          <cell r="X409">
            <v>0.57999999999999996</v>
          </cell>
          <cell r="Y409">
            <v>-1</v>
          </cell>
          <cell r="Z409"/>
          <cell r="AA409">
            <v>0.34</v>
          </cell>
          <cell r="AB409">
            <v>-1</v>
          </cell>
          <cell r="AC409"/>
          <cell r="AD409">
            <v>0.08</v>
          </cell>
          <cell r="AE409">
            <v>-1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1.9361702127659575</v>
          </cell>
          <cell r="AK409">
            <v>-1</v>
          </cell>
          <cell r="AL409">
            <v>0</v>
          </cell>
          <cell r="AM409">
            <v>724.1611721611722</v>
          </cell>
          <cell r="AN409">
            <v>-1</v>
          </cell>
          <cell r="AO409">
            <v>0</v>
          </cell>
          <cell r="AP409">
            <v>1402.0992907801419</v>
          </cell>
          <cell r="AQ409">
            <v>-1</v>
          </cell>
        </row>
        <row r="410">
          <cell r="C410">
            <v>42144</v>
          </cell>
          <cell r="D410" t="str">
            <v>WED</v>
          </cell>
          <cell r="E410"/>
          <cell r="F410"/>
          <cell r="G410">
            <v>41780</v>
          </cell>
          <cell r="H410">
            <v>171364</v>
          </cell>
          <cell r="I410">
            <v>231447.50157405648</v>
          </cell>
          <cell r="J410">
            <v>284346.2475</v>
          </cell>
          <cell r="K410">
            <v>-1</v>
          </cell>
          <cell r="L410">
            <v>-1</v>
          </cell>
          <cell r="M410">
            <v>-1</v>
          </cell>
          <cell r="N410"/>
          <cell r="O410"/>
          <cell r="P410">
            <v>0</v>
          </cell>
          <cell r="Q410"/>
          <cell r="R410">
            <v>142</v>
          </cell>
          <cell r="S410">
            <v>-1</v>
          </cell>
          <cell r="T410"/>
          <cell r="U410">
            <v>203</v>
          </cell>
          <cell r="V410">
            <v>-1</v>
          </cell>
          <cell r="W410"/>
          <cell r="X410">
            <v>0.63</v>
          </cell>
          <cell r="Y410">
            <v>-1</v>
          </cell>
          <cell r="Z410"/>
          <cell r="AA410">
            <v>0.33</v>
          </cell>
          <cell r="AB410">
            <v>-1</v>
          </cell>
          <cell r="AC410"/>
          <cell r="AD410">
            <v>0.04</v>
          </cell>
          <cell r="AE410">
            <v>-1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1.4295774647887325</v>
          </cell>
          <cell r="AK410">
            <v>-1</v>
          </cell>
          <cell r="AL410">
            <v>0</v>
          </cell>
          <cell r="AM410">
            <v>844.1576354679803</v>
          </cell>
          <cell r="AN410">
            <v>-1</v>
          </cell>
          <cell r="AO410">
            <v>0</v>
          </cell>
          <cell r="AP410">
            <v>1206.7887323943662</v>
          </cell>
          <cell r="AQ410">
            <v>-1</v>
          </cell>
        </row>
        <row r="411">
          <cell r="C411">
            <v>42145</v>
          </cell>
          <cell r="D411" t="str">
            <v>THU</v>
          </cell>
          <cell r="E411"/>
          <cell r="F411"/>
          <cell r="G411">
            <v>41781</v>
          </cell>
          <cell r="H411">
            <v>242321</v>
          </cell>
          <cell r="I411">
            <v>347171.25236108468</v>
          </cell>
          <cell r="J411">
            <v>426577.72500000003</v>
          </cell>
          <cell r="K411">
            <v>-1</v>
          </cell>
          <cell r="L411">
            <v>-1</v>
          </cell>
          <cell r="M411">
            <v>-1</v>
          </cell>
          <cell r="N411"/>
          <cell r="O411"/>
          <cell r="P411">
            <v>0</v>
          </cell>
          <cell r="Q411"/>
          <cell r="R411">
            <v>155</v>
          </cell>
          <cell r="S411">
            <v>-1</v>
          </cell>
          <cell r="T411"/>
          <cell r="U411">
            <v>254</v>
          </cell>
          <cell r="V411">
            <v>-1</v>
          </cell>
          <cell r="W411"/>
          <cell r="X411">
            <v>0.56999999999999995</v>
          </cell>
          <cell r="Y411">
            <v>-1</v>
          </cell>
          <cell r="Z411"/>
          <cell r="AA411">
            <v>0.3</v>
          </cell>
          <cell r="AB411">
            <v>-1</v>
          </cell>
          <cell r="AC411"/>
          <cell r="AD411">
            <v>0.13</v>
          </cell>
          <cell r="AE411">
            <v>-1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1.6387096774193548</v>
          </cell>
          <cell r="AK411">
            <v>-1</v>
          </cell>
          <cell r="AL411">
            <v>0</v>
          </cell>
          <cell r="AM411">
            <v>954.01968503937007</v>
          </cell>
          <cell r="AN411">
            <v>-1</v>
          </cell>
          <cell r="AO411">
            <v>0</v>
          </cell>
          <cell r="AP411">
            <v>1563.3612903225805</v>
          </cell>
          <cell r="AQ411">
            <v>-1</v>
          </cell>
        </row>
        <row r="412">
          <cell r="C412">
            <v>42146</v>
          </cell>
          <cell r="D412" t="str">
            <v>FRI</v>
          </cell>
          <cell r="E412"/>
          <cell r="F412"/>
          <cell r="G412">
            <v>41782</v>
          </cell>
          <cell r="H412">
            <v>222462</v>
          </cell>
          <cell r="I412">
            <v>347171.25236108468</v>
          </cell>
          <cell r="J412">
            <v>426577.72500000003</v>
          </cell>
          <cell r="K412">
            <v>-1</v>
          </cell>
          <cell r="L412">
            <v>-1</v>
          </cell>
          <cell r="M412">
            <v>-1</v>
          </cell>
          <cell r="N412"/>
          <cell r="O412"/>
          <cell r="P412">
            <v>0</v>
          </cell>
          <cell r="Q412"/>
          <cell r="R412">
            <v>137</v>
          </cell>
          <cell r="S412">
            <v>-1</v>
          </cell>
          <cell r="T412"/>
          <cell r="U412">
            <v>257</v>
          </cell>
          <cell r="V412">
            <v>-1</v>
          </cell>
          <cell r="W412"/>
          <cell r="X412">
            <v>0.64</v>
          </cell>
          <cell r="Y412">
            <v>-1</v>
          </cell>
          <cell r="Z412"/>
          <cell r="AA412">
            <v>0.29659999999999997</v>
          </cell>
          <cell r="AB412">
            <v>-1</v>
          </cell>
          <cell r="AC412"/>
          <cell r="AD412">
            <v>0.06</v>
          </cell>
          <cell r="AE412">
            <v>-1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1.8759124087591241</v>
          </cell>
          <cell r="AK412">
            <v>-1</v>
          </cell>
          <cell r="AL412">
            <v>0</v>
          </cell>
          <cell r="AM412">
            <v>865.61089494163423</v>
          </cell>
          <cell r="AN412">
            <v>-1</v>
          </cell>
          <cell r="AO412">
            <v>0</v>
          </cell>
          <cell r="AP412">
            <v>1623.8102189781023</v>
          </cell>
          <cell r="AQ412">
            <v>-1</v>
          </cell>
        </row>
        <row r="413">
          <cell r="C413">
            <v>42147</v>
          </cell>
          <cell r="D413" t="str">
            <v>SAT</v>
          </cell>
          <cell r="E413"/>
          <cell r="F413"/>
          <cell r="G413">
            <v>41783</v>
          </cell>
          <cell r="H413">
            <v>382807</v>
          </cell>
          <cell r="I413">
            <v>462895.00314811297</v>
          </cell>
          <cell r="J413">
            <v>568751.08499999996</v>
          </cell>
          <cell r="K413">
            <v>-1</v>
          </cell>
          <cell r="L413">
            <v>-1</v>
          </cell>
          <cell r="M413">
            <v>-1</v>
          </cell>
          <cell r="N413"/>
          <cell r="O413"/>
          <cell r="P413">
            <v>0</v>
          </cell>
          <cell r="Q413"/>
          <cell r="R413">
            <v>277</v>
          </cell>
          <cell r="S413">
            <v>-1</v>
          </cell>
          <cell r="T413"/>
          <cell r="U413">
            <v>459</v>
          </cell>
          <cell r="V413">
            <v>-1</v>
          </cell>
          <cell r="W413"/>
          <cell r="X413">
            <v>0.67</v>
          </cell>
          <cell r="Y413">
            <v>-1</v>
          </cell>
          <cell r="Z413"/>
          <cell r="AA413">
            <v>0.27</v>
          </cell>
          <cell r="AB413">
            <v>-1</v>
          </cell>
          <cell r="AC413"/>
          <cell r="AD413">
            <v>0.06</v>
          </cell>
          <cell r="AE413">
            <v>-1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1.6570397111913358</v>
          </cell>
          <cell r="AK413">
            <v>-1</v>
          </cell>
          <cell r="AL413">
            <v>0</v>
          </cell>
          <cell r="AM413">
            <v>834.00217864923752</v>
          </cell>
          <cell r="AN413">
            <v>-1</v>
          </cell>
          <cell r="AO413">
            <v>0</v>
          </cell>
          <cell r="AP413">
            <v>1381.9747292418772</v>
          </cell>
          <cell r="AQ413">
            <v>-1</v>
          </cell>
        </row>
        <row r="414">
          <cell r="C414"/>
          <cell r="D414"/>
          <cell r="E414"/>
          <cell r="F414">
            <v>0</v>
          </cell>
          <cell r="G414"/>
          <cell r="H414">
            <v>1585595</v>
          </cell>
          <cell r="I414">
            <v>2386477.2854219791</v>
          </cell>
          <cell r="J414">
            <v>2932169.625</v>
          </cell>
          <cell r="K414">
            <v>-1</v>
          </cell>
          <cell r="L414">
            <v>-1</v>
          </cell>
          <cell r="M414">
            <v>-1</v>
          </cell>
          <cell r="N414">
            <v>0</v>
          </cell>
          <cell r="O414"/>
          <cell r="P414">
            <v>0</v>
          </cell>
          <cell r="Q414">
            <v>0</v>
          </cell>
          <cell r="R414">
            <v>1186</v>
          </cell>
          <cell r="S414">
            <v>-1</v>
          </cell>
          <cell r="T414">
            <v>0</v>
          </cell>
          <cell r="U414">
            <v>1933</v>
          </cell>
          <cell r="V414">
            <v>-1</v>
          </cell>
          <cell r="W414">
            <v>0</v>
          </cell>
          <cell r="X414">
            <v>0.58571428571428563</v>
          </cell>
          <cell r="Y414">
            <v>-1</v>
          </cell>
          <cell r="Z414">
            <v>0</v>
          </cell>
          <cell r="AA414">
            <v>0.33808571428571438</v>
          </cell>
          <cell r="AB414">
            <v>-1</v>
          </cell>
          <cell r="AC414">
            <v>0</v>
          </cell>
          <cell r="AD414">
            <v>7.571428571428572E-2</v>
          </cell>
          <cell r="AE414">
            <v>-1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1.6298482293423271</v>
          </cell>
          <cell r="AK414">
            <v>-1</v>
          </cell>
          <cell r="AL414">
            <v>0</v>
          </cell>
          <cell r="AM414">
            <v>820.27677185721677</v>
          </cell>
          <cell r="AN414">
            <v>-1</v>
          </cell>
          <cell r="AO414">
            <v>0</v>
          </cell>
          <cell r="AP414">
            <v>1336.9266441821248</v>
          </cell>
          <cell r="AQ414">
            <v>-1</v>
          </cell>
        </row>
        <row r="415">
          <cell r="C415">
            <v>42148</v>
          </cell>
          <cell r="D415" t="str">
            <v>SUN</v>
          </cell>
          <cell r="E415"/>
          <cell r="F415"/>
          <cell r="G415">
            <v>41784</v>
          </cell>
          <cell r="H415">
            <v>387634</v>
          </cell>
          <cell r="I415">
            <v>462895.00314811297</v>
          </cell>
          <cell r="J415">
            <v>568751.08499999996</v>
          </cell>
          <cell r="K415">
            <v>-1</v>
          </cell>
          <cell r="L415">
            <v>-1</v>
          </cell>
          <cell r="M415">
            <v>-1</v>
          </cell>
          <cell r="N415"/>
          <cell r="O415"/>
          <cell r="P415">
            <v>0</v>
          </cell>
          <cell r="Q415"/>
          <cell r="R415">
            <v>257</v>
          </cell>
          <cell r="S415">
            <v>-1</v>
          </cell>
          <cell r="T415"/>
          <cell r="U415">
            <v>480</v>
          </cell>
          <cell r="V415">
            <v>-1</v>
          </cell>
          <cell r="W415"/>
          <cell r="X415">
            <v>0.61</v>
          </cell>
          <cell r="Y415">
            <v>-1</v>
          </cell>
          <cell r="Z415"/>
          <cell r="AA415">
            <v>0.33</v>
          </cell>
          <cell r="AB415">
            <v>-1</v>
          </cell>
          <cell r="AC415"/>
          <cell r="AD415">
            <v>0.06</v>
          </cell>
          <cell r="AE415">
            <v>-1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1.867704280155642</v>
          </cell>
          <cell r="AK415">
            <v>-1</v>
          </cell>
          <cell r="AL415">
            <v>0</v>
          </cell>
          <cell r="AM415">
            <v>807.57083333333333</v>
          </cell>
          <cell r="AN415">
            <v>-1</v>
          </cell>
          <cell r="AO415">
            <v>0</v>
          </cell>
          <cell r="AP415">
            <v>1508.3035019455253</v>
          </cell>
          <cell r="AQ415">
            <v>-1</v>
          </cell>
        </row>
        <row r="416">
          <cell r="C416">
            <v>42149</v>
          </cell>
          <cell r="D416" t="str">
            <v>MON</v>
          </cell>
          <cell r="E416"/>
          <cell r="F416"/>
          <cell r="G416">
            <v>41785</v>
          </cell>
          <cell r="H416">
            <v>261521</v>
          </cell>
          <cell r="I416">
            <v>231447.50157405648</v>
          </cell>
          <cell r="J416">
            <v>284346.2475</v>
          </cell>
          <cell r="K416">
            <v>-1</v>
          </cell>
          <cell r="L416">
            <v>-1</v>
          </cell>
          <cell r="M416">
            <v>-1</v>
          </cell>
          <cell r="N416"/>
          <cell r="O416"/>
          <cell r="P416">
            <v>0</v>
          </cell>
          <cell r="Q416"/>
          <cell r="R416">
            <v>161</v>
          </cell>
          <cell r="S416">
            <v>-1</v>
          </cell>
          <cell r="T416"/>
          <cell r="U416">
            <v>335</v>
          </cell>
          <cell r="V416">
            <v>-1</v>
          </cell>
          <cell r="W416"/>
          <cell r="X416">
            <v>0.53</v>
          </cell>
          <cell r="Y416">
            <v>-1</v>
          </cell>
          <cell r="Z416"/>
          <cell r="AA416">
            <v>0.44</v>
          </cell>
          <cell r="AB416">
            <v>-1</v>
          </cell>
          <cell r="AC416"/>
          <cell r="AD416">
            <v>0.03</v>
          </cell>
          <cell r="AE416">
            <v>-1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2.0807453416149069</v>
          </cell>
          <cell r="AK416">
            <v>-1</v>
          </cell>
          <cell r="AL416">
            <v>0</v>
          </cell>
          <cell r="AM416">
            <v>780.65970149253735</v>
          </cell>
          <cell r="AN416">
            <v>-1</v>
          </cell>
          <cell r="AO416">
            <v>0</v>
          </cell>
          <cell r="AP416">
            <v>1624.3540372670807</v>
          </cell>
          <cell r="AQ416">
            <v>-1</v>
          </cell>
        </row>
        <row r="417">
          <cell r="C417">
            <v>42150</v>
          </cell>
          <cell r="D417" t="str">
            <v>TUE</v>
          </cell>
          <cell r="E417"/>
          <cell r="F417"/>
          <cell r="G417">
            <v>41786</v>
          </cell>
          <cell r="H417">
            <v>283316</v>
          </cell>
          <cell r="I417">
            <v>231447.50157405648</v>
          </cell>
          <cell r="J417">
            <v>284346.2475</v>
          </cell>
          <cell r="K417">
            <v>-1</v>
          </cell>
          <cell r="L417">
            <v>-1</v>
          </cell>
          <cell r="M417">
            <v>-1</v>
          </cell>
          <cell r="N417"/>
          <cell r="O417"/>
          <cell r="P417">
            <v>0</v>
          </cell>
          <cell r="Q417"/>
          <cell r="R417">
            <v>167</v>
          </cell>
          <cell r="S417">
            <v>-1</v>
          </cell>
          <cell r="T417"/>
          <cell r="U417">
            <v>348</v>
          </cell>
          <cell r="V417">
            <v>-1</v>
          </cell>
          <cell r="W417"/>
          <cell r="X417">
            <v>0.56999999999999995</v>
          </cell>
          <cell r="Y417">
            <v>-1</v>
          </cell>
          <cell r="Z417"/>
          <cell r="AA417">
            <v>0.39</v>
          </cell>
          <cell r="AB417">
            <v>-1</v>
          </cell>
          <cell r="AC417"/>
          <cell r="AD417">
            <v>0.05</v>
          </cell>
          <cell r="AE417">
            <v>-1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2.0838323353293413</v>
          </cell>
          <cell r="AK417">
            <v>-1</v>
          </cell>
          <cell r="AL417">
            <v>0</v>
          </cell>
          <cell r="AM417">
            <v>814.12643678160919</v>
          </cell>
          <cell r="AN417">
            <v>-1</v>
          </cell>
          <cell r="AO417">
            <v>0</v>
          </cell>
          <cell r="AP417">
            <v>1696.5029940119759</v>
          </cell>
          <cell r="AQ417">
            <v>-1</v>
          </cell>
        </row>
        <row r="418">
          <cell r="C418">
            <v>42151</v>
          </cell>
          <cell r="D418" t="str">
            <v>WED</v>
          </cell>
          <cell r="E418"/>
          <cell r="F418"/>
          <cell r="G418">
            <v>41787</v>
          </cell>
          <cell r="H418"/>
          <cell r="I418">
            <v>329668.8809646045</v>
          </cell>
          <cell r="J418">
            <v>405039.75750000001</v>
          </cell>
          <cell r="K418">
            <v>0</v>
          </cell>
          <cell r="L418">
            <v>-1</v>
          </cell>
          <cell r="M418">
            <v>-1</v>
          </cell>
          <cell r="N418"/>
          <cell r="O418"/>
          <cell r="P418">
            <v>0</v>
          </cell>
          <cell r="Q418"/>
          <cell r="R418">
            <v>125</v>
          </cell>
          <cell r="S418">
            <v>-1</v>
          </cell>
          <cell r="T418"/>
          <cell r="U418">
            <v>238</v>
          </cell>
          <cell r="V418">
            <v>-1</v>
          </cell>
          <cell r="W418"/>
          <cell r="X418">
            <v>0.5</v>
          </cell>
          <cell r="Y418">
            <v>-1</v>
          </cell>
          <cell r="Z418"/>
          <cell r="AA418">
            <v>0.47</v>
          </cell>
          <cell r="AB418">
            <v>-1</v>
          </cell>
          <cell r="AC418"/>
          <cell r="AD418">
            <v>0.03</v>
          </cell>
          <cell r="AE418">
            <v>-1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1.9039999999999999</v>
          </cell>
          <cell r="AK418">
            <v>-1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</row>
        <row r="419">
          <cell r="C419">
            <v>42152</v>
          </cell>
          <cell r="D419" t="str">
            <v>THU</v>
          </cell>
          <cell r="E419"/>
          <cell r="F419"/>
          <cell r="G419">
            <v>41788</v>
          </cell>
          <cell r="H419"/>
          <cell r="I419">
            <v>329668.8809646045</v>
          </cell>
          <cell r="J419">
            <v>405039.75750000001</v>
          </cell>
          <cell r="K419">
            <v>0</v>
          </cell>
          <cell r="L419">
            <v>-1</v>
          </cell>
          <cell r="M419">
            <v>-1</v>
          </cell>
          <cell r="N419"/>
          <cell r="O419"/>
          <cell r="P419">
            <v>0</v>
          </cell>
          <cell r="Q419"/>
          <cell r="R419"/>
          <cell r="S419">
            <v>0</v>
          </cell>
          <cell r="T419"/>
          <cell r="U419"/>
          <cell r="V419">
            <v>0</v>
          </cell>
          <cell r="W419"/>
          <cell r="X419"/>
          <cell r="Y419" t="e">
            <v>#DIV/0!</v>
          </cell>
          <cell r="Z419"/>
          <cell r="AA419"/>
          <cell r="AB419" t="e">
            <v>#DIV/0!</v>
          </cell>
          <cell r="AC419"/>
          <cell r="AD419"/>
          <cell r="AE419" t="e">
            <v>#DIV/0!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</row>
        <row r="420">
          <cell r="C420">
            <v>42153</v>
          </cell>
          <cell r="D420" t="str">
            <v>FRI</v>
          </cell>
          <cell r="E420"/>
          <cell r="F420"/>
          <cell r="G420">
            <v>41789</v>
          </cell>
          <cell r="H420"/>
          <cell r="I420">
            <v>338329.41412514477</v>
          </cell>
          <cell r="J420">
            <v>415663.44750000001</v>
          </cell>
          <cell r="K420">
            <v>0</v>
          </cell>
          <cell r="L420">
            <v>-1</v>
          </cell>
          <cell r="M420">
            <v>-1</v>
          </cell>
          <cell r="N420"/>
          <cell r="O420"/>
          <cell r="P420">
            <v>0</v>
          </cell>
          <cell r="Q420"/>
          <cell r="R420"/>
          <cell r="S420">
            <v>0</v>
          </cell>
          <cell r="T420"/>
          <cell r="U420"/>
          <cell r="V420">
            <v>0</v>
          </cell>
          <cell r="W420"/>
          <cell r="X420"/>
          <cell r="Y420" t="e">
            <v>#DIV/0!</v>
          </cell>
          <cell r="Z420"/>
          <cell r="AA420"/>
          <cell r="AB420" t="e">
            <v>#DIV/0!</v>
          </cell>
          <cell r="AC420"/>
          <cell r="AD420"/>
          <cell r="AE420" t="e">
            <v>#DIV/0!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</row>
        <row r="421">
          <cell r="C421">
            <v>42154</v>
          </cell>
          <cell r="D421" t="str">
            <v>SAT</v>
          </cell>
          <cell r="E421"/>
          <cell r="F421"/>
          <cell r="G421">
            <v>41790</v>
          </cell>
          <cell r="H421"/>
          <cell r="I421">
            <v>462901.12342422846</v>
          </cell>
          <cell r="J421">
            <v>568751.08499999996</v>
          </cell>
          <cell r="K421">
            <v>0</v>
          </cell>
          <cell r="L421">
            <v>-1</v>
          </cell>
          <cell r="M421">
            <v>-1</v>
          </cell>
          <cell r="N421"/>
          <cell r="O421"/>
          <cell r="P421">
            <v>0</v>
          </cell>
          <cell r="Q421"/>
          <cell r="R421"/>
          <cell r="S421">
            <v>0</v>
          </cell>
          <cell r="T421"/>
          <cell r="U421"/>
          <cell r="V421">
            <v>0</v>
          </cell>
          <cell r="W421"/>
          <cell r="X421"/>
          <cell r="Y421" t="e">
            <v>#DIV/0!</v>
          </cell>
          <cell r="Z421"/>
          <cell r="AA421"/>
          <cell r="AB421" t="e">
            <v>#DIV/0!</v>
          </cell>
          <cell r="AC421"/>
          <cell r="AD421"/>
          <cell r="AE421" t="e">
            <v>#DIV/0!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</row>
        <row r="422">
          <cell r="C422"/>
          <cell r="D422"/>
          <cell r="E422"/>
          <cell r="F422">
            <v>0</v>
          </cell>
          <cell r="G422"/>
          <cell r="H422">
            <v>932471</v>
          </cell>
          <cell r="I422">
            <v>2386358.3057748079</v>
          </cell>
          <cell r="J422">
            <v>568751.08499999996</v>
          </cell>
          <cell r="K422">
            <v>-1</v>
          </cell>
          <cell r="L422">
            <v>-1</v>
          </cell>
          <cell r="M422">
            <v>-1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710</v>
          </cell>
          <cell r="S422">
            <v>-1</v>
          </cell>
          <cell r="T422">
            <v>0</v>
          </cell>
          <cell r="U422">
            <v>1401</v>
          </cell>
          <cell r="V422">
            <v>-1</v>
          </cell>
          <cell r="W422">
            <v>0</v>
          </cell>
          <cell r="X422">
            <v>0.5754098411639611</v>
          </cell>
          <cell r="Y422">
            <v>-1</v>
          </cell>
          <cell r="Z422">
            <v>0</v>
          </cell>
          <cell r="AA422">
            <v>0.37908063628788458</v>
          </cell>
          <cell r="AB422">
            <v>-1</v>
          </cell>
          <cell r="AC422">
            <v>0</v>
          </cell>
          <cell r="AD422">
            <v>4.8547858324816534E-2</v>
          </cell>
          <cell r="AE422">
            <v>-1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1.9732394366197183</v>
          </cell>
          <cell r="AK422">
            <v>-1</v>
          </cell>
          <cell r="AL422">
            <v>0</v>
          </cell>
          <cell r="AM422">
            <v>665.57530335474667</v>
          </cell>
          <cell r="AN422">
            <v>-1</v>
          </cell>
          <cell r="AO422">
            <v>0</v>
          </cell>
          <cell r="AP422">
            <v>1313.3394366197183</v>
          </cell>
          <cell r="AQ422">
            <v>-1</v>
          </cell>
        </row>
        <row r="423">
          <cell r="C423">
            <v>42155</v>
          </cell>
          <cell r="D423" t="str">
            <v>SUN</v>
          </cell>
          <cell r="E423"/>
          <cell r="F423"/>
          <cell r="G423">
            <v>41791</v>
          </cell>
          <cell r="H423"/>
          <cell r="I423">
            <v>462895.00314811297</v>
          </cell>
          <cell r="J423">
            <v>568751.08499999996</v>
          </cell>
          <cell r="K423">
            <v>0</v>
          </cell>
          <cell r="L423">
            <v>-1</v>
          </cell>
          <cell r="M423">
            <v>-1</v>
          </cell>
          <cell r="N423"/>
          <cell r="O423"/>
          <cell r="P423">
            <v>0</v>
          </cell>
          <cell r="Q423"/>
          <cell r="R423"/>
          <cell r="S423">
            <v>0</v>
          </cell>
          <cell r="T423"/>
          <cell r="U423"/>
          <cell r="V423">
            <v>0</v>
          </cell>
          <cell r="W423"/>
          <cell r="X423"/>
          <cell r="Y423" t="e">
            <v>#DIV/0!</v>
          </cell>
          <cell r="Z423"/>
          <cell r="AA423"/>
          <cell r="AB423" t="e">
            <v>#DIV/0!</v>
          </cell>
          <cell r="AC423"/>
          <cell r="AD423"/>
          <cell r="AE423" t="e">
            <v>#DIV/0!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</row>
        <row r="424">
          <cell r="C424">
            <v>42156</v>
          </cell>
          <cell r="D424" t="str">
            <v>MON</v>
          </cell>
          <cell r="E424"/>
          <cell r="F424"/>
          <cell r="G424">
            <v>41792</v>
          </cell>
          <cell r="H424"/>
          <cell r="I424"/>
          <cell r="J424"/>
          <cell r="K424">
            <v>0</v>
          </cell>
          <cell r="L424">
            <v>0</v>
          </cell>
          <cell r="M424">
            <v>0</v>
          </cell>
          <cell r="N424"/>
          <cell r="O424"/>
          <cell r="P424">
            <v>0</v>
          </cell>
          <cell r="Q424"/>
          <cell r="R424"/>
          <cell r="S424">
            <v>0</v>
          </cell>
          <cell r="T424"/>
          <cell r="U424"/>
          <cell r="V424">
            <v>0</v>
          </cell>
          <cell r="W424"/>
          <cell r="X424"/>
          <cell r="Y424" t="e">
            <v>#DIV/0!</v>
          </cell>
          <cell r="Z424"/>
          <cell r="AA424"/>
          <cell r="AB424" t="e">
            <v>#DIV/0!</v>
          </cell>
          <cell r="AC424"/>
          <cell r="AD424"/>
          <cell r="AE424" t="e">
            <v>#DIV/0!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C425">
            <v>42157</v>
          </cell>
          <cell r="D425" t="str">
            <v>TUE</v>
          </cell>
          <cell r="E425"/>
          <cell r="F425"/>
          <cell r="G425">
            <v>41793</v>
          </cell>
          <cell r="H425"/>
          <cell r="I425"/>
          <cell r="J425"/>
          <cell r="K425">
            <v>0</v>
          </cell>
          <cell r="L425">
            <v>0</v>
          </cell>
          <cell r="M425">
            <v>0</v>
          </cell>
          <cell r="N425"/>
          <cell r="O425"/>
          <cell r="P425">
            <v>0</v>
          </cell>
          <cell r="Q425"/>
          <cell r="R425"/>
          <cell r="S425">
            <v>0</v>
          </cell>
          <cell r="T425"/>
          <cell r="U425"/>
          <cell r="V425">
            <v>0</v>
          </cell>
          <cell r="W425"/>
          <cell r="X425"/>
          <cell r="Y425" t="e">
            <v>#DIV/0!</v>
          </cell>
          <cell r="Z425"/>
          <cell r="AA425"/>
          <cell r="AB425" t="e">
            <v>#DIV/0!</v>
          </cell>
          <cell r="AC425"/>
          <cell r="AD425"/>
          <cell r="AE425" t="e">
            <v>#DIV/0!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</row>
        <row r="426">
          <cell r="C426">
            <v>42158</v>
          </cell>
          <cell r="D426" t="str">
            <v>WED</v>
          </cell>
          <cell r="E426"/>
          <cell r="F426"/>
          <cell r="G426">
            <v>41794</v>
          </cell>
          <cell r="H426"/>
          <cell r="I426"/>
          <cell r="J426"/>
          <cell r="K426">
            <v>0</v>
          </cell>
          <cell r="L426">
            <v>0</v>
          </cell>
          <cell r="M426">
            <v>0</v>
          </cell>
          <cell r="N426"/>
          <cell r="O426"/>
          <cell r="P426">
            <v>0</v>
          </cell>
          <cell r="Q426"/>
          <cell r="R426"/>
          <cell r="S426">
            <v>0</v>
          </cell>
          <cell r="T426"/>
          <cell r="U426"/>
          <cell r="V426">
            <v>0</v>
          </cell>
          <cell r="W426"/>
          <cell r="X426"/>
          <cell r="Y426" t="e">
            <v>#DIV/0!</v>
          </cell>
          <cell r="Z426"/>
          <cell r="AA426"/>
          <cell r="AB426" t="e">
            <v>#DIV/0!</v>
          </cell>
          <cell r="AC426"/>
          <cell r="AD426"/>
          <cell r="AE426" t="e">
            <v>#DIV/0!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</row>
        <row r="427">
          <cell r="C427">
            <v>42159</v>
          </cell>
          <cell r="D427" t="str">
            <v>THU</v>
          </cell>
          <cell r="E427"/>
          <cell r="F427"/>
          <cell r="G427">
            <v>41795</v>
          </cell>
          <cell r="H427"/>
          <cell r="I427"/>
          <cell r="J427"/>
          <cell r="K427">
            <v>0</v>
          </cell>
          <cell r="L427">
            <v>0</v>
          </cell>
          <cell r="M427">
            <v>0</v>
          </cell>
          <cell r="N427"/>
          <cell r="O427"/>
          <cell r="P427">
            <v>0</v>
          </cell>
          <cell r="Q427"/>
          <cell r="R427"/>
          <cell r="S427">
            <v>0</v>
          </cell>
          <cell r="T427"/>
          <cell r="U427"/>
          <cell r="V427">
            <v>0</v>
          </cell>
          <cell r="W427"/>
          <cell r="X427"/>
          <cell r="Y427" t="e">
            <v>#DIV/0!</v>
          </cell>
          <cell r="Z427"/>
          <cell r="AA427"/>
          <cell r="AB427" t="e">
            <v>#DIV/0!</v>
          </cell>
          <cell r="AC427"/>
          <cell r="AD427"/>
          <cell r="AE427" t="e">
            <v>#DIV/0!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</row>
        <row r="428">
          <cell r="C428">
            <v>42160</v>
          </cell>
          <cell r="D428" t="str">
            <v>FRI</v>
          </cell>
          <cell r="E428"/>
          <cell r="F428"/>
          <cell r="G428">
            <v>41796</v>
          </cell>
          <cell r="H428"/>
          <cell r="I428"/>
          <cell r="J428"/>
          <cell r="K428">
            <v>0</v>
          </cell>
          <cell r="L428">
            <v>0</v>
          </cell>
          <cell r="M428">
            <v>0</v>
          </cell>
          <cell r="N428"/>
          <cell r="O428"/>
          <cell r="P428">
            <v>0</v>
          </cell>
          <cell r="Q428"/>
          <cell r="R428"/>
          <cell r="S428">
            <v>0</v>
          </cell>
          <cell r="T428"/>
          <cell r="U428"/>
          <cell r="V428">
            <v>0</v>
          </cell>
          <cell r="W428"/>
          <cell r="X428"/>
          <cell r="Y428" t="e">
            <v>#DIV/0!</v>
          </cell>
          <cell r="Z428"/>
          <cell r="AA428"/>
          <cell r="AB428" t="e">
            <v>#DIV/0!</v>
          </cell>
          <cell r="AC428"/>
          <cell r="AD428"/>
          <cell r="AE428" t="e">
            <v>#DIV/0!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C429">
            <v>42161</v>
          </cell>
          <cell r="D429" t="str">
            <v>SAT</v>
          </cell>
          <cell r="E429"/>
          <cell r="F429"/>
          <cell r="G429">
            <v>41797</v>
          </cell>
          <cell r="H429"/>
          <cell r="I429"/>
          <cell r="J429"/>
          <cell r="K429">
            <v>0</v>
          </cell>
          <cell r="L429">
            <v>0</v>
          </cell>
          <cell r="M429">
            <v>0</v>
          </cell>
          <cell r="N429"/>
          <cell r="O429"/>
          <cell r="P429">
            <v>0</v>
          </cell>
          <cell r="Q429"/>
          <cell r="R429"/>
          <cell r="S429">
            <v>0</v>
          </cell>
          <cell r="T429"/>
          <cell r="U429"/>
          <cell r="V429">
            <v>0</v>
          </cell>
          <cell r="W429"/>
          <cell r="X429"/>
          <cell r="Y429" t="e">
            <v>#DIV/0!</v>
          </cell>
          <cell r="Z429"/>
          <cell r="AA429"/>
          <cell r="AB429" t="e">
            <v>#DIV/0!</v>
          </cell>
          <cell r="AC429"/>
          <cell r="AD429"/>
          <cell r="AE429" t="e">
            <v>#DIV/0!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</row>
      </sheetData>
      <sheetData sheetId="1">
        <row r="342">
          <cell r="F342">
            <v>35250.593320799999</v>
          </cell>
        </row>
      </sheetData>
      <sheetData sheetId="2">
        <row r="16">
          <cell r="C16">
            <v>128555.01330119345</v>
          </cell>
        </row>
        <row r="25">
          <cell r="C25">
            <v>1957835.4276168321</v>
          </cell>
          <cell r="D25">
            <v>1755028.6257738515</v>
          </cell>
          <cell r="E25">
            <v>1952130.9582212265</v>
          </cell>
          <cell r="F25">
            <v>2447635.1940031485</v>
          </cell>
          <cell r="G25">
            <v>0.11555754639247333</v>
          </cell>
          <cell r="H25">
            <v>2.9221755700260515E-3</v>
          </cell>
          <cell r="I25">
            <v>-0.20011142493225906</v>
          </cell>
          <cell r="J25">
            <v>0</v>
          </cell>
          <cell r="K25">
            <v>0</v>
          </cell>
          <cell r="L25" t="e">
            <v>#DIV/0!</v>
          </cell>
          <cell r="M25">
            <v>48851</v>
          </cell>
          <cell r="N25">
            <v>38979</v>
          </cell>
          <cell r="O25">
            <v>0.2532645783627081</v>
          </cell>
          <cell r="P25">
            <v>93259</v>
          </cell>
          <cell r="Q25">
            <v>88574</v>
          </cell>
          <cell r="R25">
            <v>5.2893625668932194E-2</v>
          </cell>
          <cell r="S25">
            <v>0</v>
          </cell>
          <cell r="T25">
            <v>0</v>
          </cell>
          <cell r="U25" t="e">
            <v>#DIV/0!</v>
          </cell>
          <cell r="V25">
            <v>1.9090499682708644</v>
          </cell>
          <cell r="W25">
            <v>2.2723517791631389</v>
          </cell>
          <cell r="X25">
            <v>-0.15987921158319565</v>
          </cell>
          <cell r="Y25">
            <v>20.993527998550618</v>
          </cell>
          <cell r="Z25">
            <v>19.81426407042531</v>
          </cell>
          <cell r="AA25">
            <v>5.9515908536087056E-2</v>
          </cell>
          <cell r="AB25">
            <v>40.077693959526563</v>
          </cell>
          <cell r="AC25">
            <v>45.024978213239223</v>
          </cell>
          <cell r="AD25">
            <v>-0.10987865958051594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defaultColWidth="8.85546875" defaultRowHeight="15" x14ac:dyDescent="0.25"/>
  <sheetData>
    <row r="1" spans="1:1" x14ac:dyDescent="0.25">
      <c r="A1" t="s">
        <v>1</v>
      </c>
    </row>
    <row r="2" spans="1:1" x14ac:dyDescent="0.25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42"/>
  <sheetViews>
    <sheetView showGridLines="0" tabSelected="1" zoomScale="40" zoomScaleNormal="40" zoomScalePageLayoutView="50" workbookViewId="0">
      <selection activeCell="K22" sqref="K22"/>
    </sheetView>
  </sheetViews>
  <sheetFormatPr defaultColWidth="8.85546875" defaultRowHeight="20.25" x14ac:dyDescent="0.25"/>
  <cols>
    <col min="1" max="2" width="8.28515625" style="1" customWidth="1"/>
    <col min="3" max="3" width="21.28515625" style="1" customWidth="1"/>
    <col min="4" max="4" width="8.28515625" style="1" customWidth="1"/>
    <col min="5" max="5" width="27.42578125" style="1" customWidth="1"/>
    <col min="6" max="6" width="15" style="1" customWidth="1"/>
    <col min="7" max="7" width="24.140625" style="1" customWidth="1"/>
    <col min="8" max="8" width="14.85546875" style="1" customWidth="1"/>
    <col min="9" max="9" width="17.42578125" style="1" customWidth="1"/>
    <col min="10" max="10" width="27" style="1" customWidth="1"/>
    <col min="11" max="11" width="22.42578125" style="1" bestFit="1" customWidth="1"/>
    <col min="12" max="12" width="8.28515625" style="1" customWidth="1"/>
    <col min="13" max="13" width="11" style="1" customWidth="1"/>
    <col min="14" max="14" width="11.42578125" style="1" customWidth="1"/>
    <col min="15" max="15" width="19.7109375" style="1" customWidth="1"/>
    <col min="16" max="16" width="10.7109375" style="1" customWidth="1"/>
    <col min="17" max="17" width="14.7109375" style="1" customWidth="1"/>
    <col min="18" max="20" width="8.28515625" style="1" customWidth="1"/>
    <col min="21" max="21" width="13" style="1" customWidth="1"/>
    <col min="22" max="23" width="8.28515625" style="1" customWidth="1"/>
    <col min="24" max="24" width="7.140625" style="1" customWidth="1"/>
    <col min="25" max="25" width="22.85546875" style="1" customWidth="1"/>
    <col min="26" max="26" width="25.140625" style="1" customWidth="1"/>
    <col min="27" max="41" width="14" style="1" customWidth="1"/>
    <col min="42" max="16384" width="8.85546875" style="1"/>
  </cols>
  <sheetData>
    <row r="1" spans="1:36" ht="86.1" customHeight="1" x14ac:dyDescent="0.25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AI1" s="10"/>
      <c r="AJ1" s="10"/>
    </row>
    <row r="2" spans="1:36" ht="45" customHeight="1" thickBot="1" x14ac:dyDescent="0.3">
      <c r="A2" s="49">
        <f ca="1">TODAY()</f>
        <v>42083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36" ht="42.75" customHeight="1" thickTop="1" x14ac:dyDescent="0.25">
      <c r="A3" s="51" t="s">
        <v>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36" ht="21" customHeight="1" thickBot="1" x14ac:dyDescent="0.3">
      <c r="A4" s="14"/>
      <c r="B4" s="10"/>
      <c r="C4" s="10"/>
      <c r="D4" s="10"/>
      <c r="E4" s="56"/>
      <c r="F4" s="56"/>
      <c r="G4" s="56"/>
      <c r="H4" s="47"/>
      <c r="I4" s="47"/>
      <c r="J4" s="47"/>
      <c r="M4" s="10"/>
      <c r="N4" s="23"/>
      <c r="O4" s="24"/>
      <c r="P4" s="10"/>
      <c r="Q4" s="10"/>
      <c r="R4" s="10"/>
      <c r="S4" s="10"/>
      <c r="T4" s="10"/>
      <c r="U4" s="10"/>
      <c r="V4" s="10"/>
      <c r="W4" s="15"/>
      <c r="X4" s="12"/>
    </row>
    <row r="5" spans="1:36" s="2" customFormat="1" ht="42.95" customHeight="1" thickBot="1" x14ac:dyDescent="0.3">
      <c r="A5" s="54" t="s">
        <v>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55"/>
      <c r="X5" s="7"/>
      <c r="Y5" s="27" t="s">
        <v>16</v>
      </c>
      <c r="Z5" s="28" t="s">
        <v>17</v>
      </c>
    </row>
    <row r="6" spans="1:36" s="2" customFormat="1" ht="33" customHeight="1" thickBot="1" x14ac:dyDescent="0.3">
      <c r="A6" s="16"/>
      <c r="B6" s="32" t="s">
        <v>10</v>
      </c>
      <c r="C6" s="32"/>
      <c r="D6" s="32"/>
      <c r="E6" s="32"/>
      <c r="F6" s="32"/>
      <c r="G6" s="32"/>
      <c r="H6" s="32"/>
      <c r="I6" s="32"/>
      <c r="J6" s="32" t="s">
        <v>11</v>
      </c>
      <c r="K6" s="32"/>
      <c r="L6" s="32"/>
      <c r="M6" s="32"/>
      <c r="N6" s="32"/>
      <c r="O6" s="32" t="s">
        <v>18</v>
      </c>
      <c r="P6" s="32"/>
      <c r="Q6" s="32"/>
      <c r="R6" s="32"/>
      <c r="S6" s="32" t="s">
        <v>2</v>
      </c>
      <c r="T6" s="32"/>
      <c r="U6" s="32"/>
      <c r="V6" s="32"/>
      <c r="W6" s="17"/>
      <c r="X6" s="7"/>
      <c r="Y6" s="29">
        <f ca="1">Z6-1</f>
        <v>42082</v>
      </c>
      <c r="Z6" s="30">
        <f ca="1">TODAY()</f>
        <v>42083</v>
      </c>
    </row>
    <row r="7" spans="1:36" s="2" customFormat="1" ht="33" customHeight="1" x14ac:dyDescent="0.25">
      <c r="A7" s="16"/>
      <c r="B7" s="32" t="s">
        <v>3</v>
      </c>
      <c r="C7" s="32"/>
      <c r="D7" s="32" t="s">
        <v>4</v>
      </c>
      <c r="E7" s="32"/>
      <c r="F7" s="25" t="s">
        <v>5</v>
      </c>
      <c r="G7" s="32" t="s">
        <v>12</v>
      </c>
      <c r="H7" s="32"/>
      <c r="I7" s="25" t="s">
        <v>5</v>
      </c>
      <c r="J7" s="32" t="s">
        <v>3</v>
      </c>
      <c r="K7" s="32"/>
      <c r="L7" s="32" t="s">
        <v>4</v>
      </c>
      <c r="M7" s="32"/>
      <c r="N7" s="26" t="s">
        <v>5</v>
      </c>
      <c r="O7" s="32" t="s">
        <v>3</v>
      </c>
      <c r="P7" s="32"/>
      <c r="Q7" s="32" t="s">
        <v>4</v>
      </c>
      <c r="R7" s="32"/>
      <c r="S7" s="32" t="s">
        <v>3</v>
      </c>
      <c r="T7" s="32"/>
      <c r="U7" s="32" t="s">
        <v>4</v>
      </c>
      <c r="V7" s="32"/>
      <c r="W7" s="17"/>
      <c r="X7" s="7"/>
    </row>
    <row r="8" spans="1:36" s="4" customFormat="1" ht="42.95" customHeight="1" x14ac:dyDescent="0.25">
      <c r="A8" s="18"/>
      <c r="B8" s="35">
        <f ca="1">VLOOKUP($Y$6,store,4,0)</f>
        <v>299501.7</v>
      </c>
      <c r="C8" s="35"/>
      <c r="D8" s="35">
        <f ca="1">VLOOKUP($Y$6,store,6,0)</f>
        <v>188827</v>
      </c>
      <c r="E8" s="35"/>
      <c r="F8" s="9">
        <f ca="1">VLOOKUP($Y$6,store,9,0)</f>
        <v>0.58611692183850828</v>
      </c>
      <c r="G8" s="35">
        <f ca="1">VLOOKUP($Y$6,store,7,0)</f>
        <v>300711.75017356168</v>
      </c>
      <c r="H8" s="35"/>
      <c r="I8" s="9">
        <f ca="1">VLOOKUP($Y$6,store,10,0)</f>
        <v>-4.023953745948626E-3</v>
      </c>
      <c r="J8" s="33" t="s">
        <v>6</v>
      </c>
      <c r="K8" s="34"/>
      <c r="L8" s="33" t="s">
        <v>6</v>
      </c>
      <c r="M8" s="34"/>
      <c r="N8" s="31" t="s">
        <v>6</v>
      </c>
      <c r="O8" s="38">
        <f ca="1">VLOOKUP($Y$6,store,39,0)</f>
        <v>2124.1255319148936</v>
      </c>
      <c r="P8" s="39"/>
      <c r="Q8" s="38">
        <f ca="1">VLOOKUP($Y$6,store,40,0)</f>
        <v>1388.4338235294117</v>
      </c>
      <c r="R8" s="39"/>
      <c r="S8" s="36">
        <f ca="1">VLOOKUP($Y$6,store,33,0)</f>
        <v>1.4964539007092199</v>
      </c>
      <c r="T8" s="37"/>
      <c r="U8" s="36">
        <f ca="1">VLOOKUP($Y$6,store,34,0)</f>
        <v>1.6838235294117647</v>
      </c>
      <c r="V8" s="37"/>
      <c r="W8" s="19"/>
      <c r="X8" s="8"/>
    </row>
    <row r="9" spans="1:36" s="3" customFormat="1" ht="21" customHeight="1" x14ac:dyDescent="0.25">
      <c r="A9" s="1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20"/>
      <c r="X9" s="13"/>
    </row>
    <row r="10" spans="1:36" s="3" customFormat="1" ht="33" customHeight="1" x14ac:dyDescent="0.25">
      <c r="A10" s="14"/>
      <c r="B10" s="10"/>
      <c r="C10" s="10"/>
      <c r="D10" s="10"/>
      <c r="E10" s="10"/>
      <c r="F10" s="10"/>
      <c r="G10" s="10"/>
      <c r="H10" s="10"/>
      <c r="I10" s="32" t="s">
        <v>10</v>
      </c>
      <c r="J10" s="32"/>
      <c r="K10" s="32"/>
      <c r="L10" s="32"/>
      <c r="M10" s="32"/>
      <c r="N10" s="32"/>
      <c r="O10" s="32"/>
      <c r="P10" s="32"/>
      <c r="Q10" s="32" t="s">
        <v>11</v>
      </c>
      <c r="R10" s="32"/>
      <c r="S10" s="32"/>
      <c r="T10" s="32"/>
      <c r="U10" s="32"/>
      <c r="V10" s="11"/>
      <c r="W10" s="20"/>
      <c r="X10" s="13"/>
    </row>
    <row r="11" spans="1:36" ht="33" customHeight="1" x14ac:dyDescent="0.25">
      <c r="A11" s="14"/>
      <c r="B11" s="10"/>
      <c r="C11" s="11"/>
      <c r="D11" s="11"/>
      <c r="E11" s="11"/>
      <c r="F11" s="10"/>
      <c r="G11" s="10"/>
      <c r="H11" s="6"/>
      <c r="I11" s="32" t="s">
        <v>3</v>
      </c>
      <c r="J11" s="32"/>
      <c r="K11" s="32" t="s">
        <v>4</v>
      </c>
      <c r="L11" s="32"/>
      <c r="M11" s="25" t="s">
        <v>5</v>
      </c>
      <c r="N11" s="46" t="s">
        <v>12</v>
      </c>
      <c r="O11" s="46"/>
      <c r="P11" s="25" t="s">
        <v>5</v>
      </c>
      <c r="Q11" s="32" t="s">
        <v>3</v>
      </c>
      <c r="R11" s="32"/>
      <c r="S11" s="32" t="s">
        <v>4</v>
      </c>
      <c r="T11" s="32"/>
      <c r="U11" s="25" t="s">
        <v>5</v>
      </c>
      <c r="V11" s="6"/>
      <c r="W11" s="15"/>
      <c r="X11" s="12"/>
    </row>
    <row r="12" spans="1:36" ht="42.95" customHeight="1" x14ac:dyDescent="0.25">
      <c r="A12" s="21"/>
      <c r="B12" s="11"/>
      <c r="C12" s="11"/>
      <c r="D12" s="41" t="s">
        <v>13</v>
      </c>
      <c r="E12" s="41"/>
      <c r="F12" s="41"/>
      <c r="G12" s="41"/>
      <c r="H12" s="41"/>
      <c r="I12" s="42"/>
      <c r="J12" s="42"/>
      <c r="K12" s="43"/>
      <c r="L12" s="43"/>
      <c r="M12" s="9"/>
      <c r="N12" s="43"/>
      <c r="O12" s="43"/>
      <c r="P12" s="9"/>
      <c r="Q12" s="40"/>
      <c r="R12" s="40"/>
      <c r="S12" s="40"/>
      <c r="T12" s="40"/>
      <c r="U12" s="31"/>
      <c r="V12" s="6"/>
      <c r="W12" s="15"/>
    </row>
    <row r="13" spans="1:36" ht="42.95" customHeight="1" x14ac:dyDescent="0.25">
      <c r="A13" s="21"/>
      <c r="B13" s="11"/>
      <c r="C13" s="11"/>
      <c r="D13" s="41" t="s">
        <v>14</v>
      </c>
      <c r="E13" s="41"/>
      <c r="F13" s="41"/>
      <c r="G13" s="41"/>
      <c r="H13" s="41"/>
      <c r="I13" s="42"/>
      <c r="J13" s="42"/>
      <c r="K13" s="43"/>
      <c r="L13" s="43"/>
      <c r="M13" s="9"/>
      <c r="N13" s="43"/>
      <c r="O13" s="43"/>
      <c r="P13" s="9"/>
      <c r="Q13" s="40"/>
      <c r="R13" s="40"/>
      <c r="S13" s="40"/>
      <c r="T13" s="40"/>
      <c r="U13" s="31"/>
      <c r="V13" s="6"/>
      <c r="W13" s="15"/>
    </row>
    <row r="14" spans="1:36" ht="42.95" customHeight="1" x14ac:dyDescent="0.25">
      <c r="A14" s="21"/>
      <c r="B14" s="11"/>
      <c r="C14" s="11"/>
      <c r="D14" s="41" t="s">
        <v>15</v>
      </c>
      <c r="E14" s="41"/>
      <c r="F14" s="41"/>
      <c r="G14" s="41"/>
      <c r="H14" s="41"/>
      <c r="I14" s="44"/>
      <c r="J14" s="45"/>
      <c r="K14" s="43"/>
      <c r="L14" s="43"/>
      <c r="M14" s="9"/>
      <c r="N14" s="43"/>
      <c r="O14" s="43"/>
      <c r="P14" s="9"/>
      <c r="Q14" s="40"/>
      <c r="R14" s="40"/>
      <c r="S14" s="40"/>
      <c r="T14" s="40"/>
      <c r="U14" s="31"/>
      <c r="V14" s="6"/>
      <c r="W14" s="15"/>
    </row>
    <row r="15" spans="1:36" ht="21" customHeight="1" x14ac:dyDescent="0.25">
      <c r="A15" s="14"/>
      <c r="B15" s="10"/>
      <c r="C15" s="10"/>
      <c r="D15" s="10"/>
      <c r="E15" s="11"/>
      <c r="F15" s="10"/>
      <c r="G15" s="10"/>
      <c r="H15" s="11"/>
      <c r="I15" s="10"/>
      <c r="J15" s="2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5"/>
    </row>
    <row r="16" spans="1:36" ht="33" customHeight="1" x14ac:dyDescent="0.25"/>
    <row r="17" ht="33" customHeight="1" x14ac:dyDescent="0.25"/>
    <row r="18" ht="46.5" customHeight="1" x14ac:dyDescent="0.25"/>
    <row r="19" ht="23.1" customHeight="1" x14ac:dyDescent="0.25"/>
    <row r="20" ht="42.95" customHeight="1" x14ac:dyDescent="0.25"/>
    <row r="21" s="3" customFormat="1" ht="21" customHeight="1" x14ac:dyDescent="0.25"/>
    <row r="22" ht="42.95" customHeight="1" x14ac:dyDescent="0.25"/>
    <row r="23" ht="42.95" customHeight="1" x14ac:dyDescent="0.25"/>
    <row r="24" ht="42.95" customHeight="1" x14ac:dyDescent="0.25"/>
    <row r="25" ht="21.95" customHeight="1" x14ac:dyDescent="0.25"/>
    <row r="26" ht="45.95" customHeight="1" x14ac:dyDescent="0.25"/>
    <row r="27" ht="111" customHeight="1" x14ac:dyDescent="0.25"/>
    <row r="28" ht="21.95" customHeight="1" x14ac:dyDescent="0.25"/>
    <row r="29" ht="42.95" customHeight="1" x14ac:dyDescent="0.25"/>
    <row r="30" ht="327" customHeight="1" x14ac:dyDescent="0.25"/>
    <row r="31" ht="23.1" customHeight="1" x14ac:dyDescent="0.25"/>
    <row r="32" ht="66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  <row r="38" ht="23.1" customHeight="1" x14ac:dyDescent="0.25"/>
    <row r="39" ht="23.1" customHeight="1" x14ac:dyDescent="0.25"/>
    <row r="40" ht="23.1" customHeight="1" x14ac:dyDescent="0.25"/>
    <row r="41" ht="23.1" customHeight="1" x14ac:dyDescent="0.25"/>
    <row r="42" ht="47.1" customHeight="1" x14ac:dyDescent="0.25"/>
  </sheetData>
  <mergeCells count="53">
    <mergeCell ref="H4:J4"/>
    <mergeCell ref="A1:W1"/>
    <mergeCell ref="A2:W2"/>
    <mergeCell ref="A3:W3"/>
    <mergeCell ref="A5:W5"/>
    <mergeCell ref="E4:G4"/>
    <mergeCell ref="S12:T12"/>
    <mergeCell ref="I10:P10"/>
    <mergeCell ref="Q10:U10"/>
    <mergeCell ref="I11:J11"/>
    <mergeCell ref="K11:L11"/>
    <mergeCell ref="N11:O11"/>
    <mergeCell ref="Q11:R11"/>
    <mergeCell ref="S11:T11"/>
    <mergeCell ref="D12:H12"/>
    <mergeCell ref="I12:J12"/>
    <mergeCell ref="K12:L12"/>
    <mergeCell ref="N12:O12"/>
    <mergeCell ref="Q12:R12"/>
    <mergeCell ref="S14:T14"/>
    <mergeCell ref="D13:H13"/>
    <mergeCell ref="I13:J13"/>
    <mergeCell ref="K13:L13"/>
    <mergeCell ref="N13:O13"/>
    <mergeCell ref="Q13:R13"/>
    <mergeCell ref="S13:T13"/>
    <mergeCell ref="D14:H14"/>
    <mergeCell ref="I14:J14"/>
    <mergeCell ref="K14:L14"/>
    <mergeCell ref="N14:O14"/>
    <mergeCell ref="Q14:R14"/>
    <mergeCell ref="D7:E7"/>
    <mergeCell ref="G7:H7"/>
    <mergeCell ref="U8:V8"/>
    <mergeCell ref="S8:T8"/>
    <mergeCell ref="Q8:R8"/>
    <mergeCell ref="O8:P8"/>
    <mergeCell ref="L8:M8"/>
    <mergeCell ref="U7:V7"/>
    <mergeCell ref="S6:V6"/>
    <mergeCell ref="O6:R6"/>
    <mergeCell ref="J6:N6"/>
    <mergeCell ref="B6:I6"/>
    <mergeCell ref="L7:M7"/>
    <mergeCell ref="J7:K7"/>
    <mergeCell ref="O7:P7"/>
    <mergeCell ref="Q7:R7"/>
    <mergeCell ref="S7:T7"/>
    <mergeCell ref="J8:K8"/>
    <mergeCell ref="G8:H8"/>
    <mergeCell ref="D8:E8"/>
    <mergeCell ref="B8:C8"/>
    <mergeCell ref="B7:C7"/>
  </mergeCells>
  <phoneticPr fontId="7" type="noConversion"/>
  <dataValidations disablePrompts="1" count="1">
    <dataValidation type="list" allowBlank="1" showInputMessage="1" showErrorMessage="1" sqref="H4">
      <formula1>#REF!</formula1>
    </dataValidation>
  </dataValidations>
  <printOptions horizontalCentered="1" verticalCentered="1"/>
  <pageMargins left="0.25" right="0.25" top="0.66" bottom="0.55000000000000004" header="0" footer="0"/>
  <pageSetup paperSize="9" scale="45" orientation="portrait" r:id="rId1"/>
  <headerFooter>
    <oddHeader>&amp;C&amp;"Helvetica Neue,Regular"&amp;12&amp;K000000HUDDLE PLANNER</oddHeader>
  </headerFooter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11D44F0AE148B85A7A2B8EE78254" ma:contentTypeVersion="0" ma:contentTypeDescription="Create a new document." ma:contentTypeScope="" ma:versionID="a5898e3651cb4d1fb2509f81533f0ca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2D4CEDA-BDF2-4E1F-8ED1-D37EA8F2171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93B823-D226-4C47-AF7E-FE205CCA4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695EB-6F7E-40E5-A23B-D57E0DC09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Huddle Planner</vt:lpstr>
      <vt:lpstr>'Huddle Planner'!Print_Area</vt:lpstr>
    </vt:vector>
  </TitlesOfParts>
  <Company>Nike,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Leatham, Ryan</dc:creator>
  <cp:lastModifiedBy>Saveliev, Artem</cp:lastModifiedBy>
  <cp:lastPrinted>2014-10-16T21:48:12Z</cp:lastPrinted>
  <dcterms:created xsi:type="dcterms:W3CDTF">2014-06-11T17:46:35Z</dcterms:created>
  <dcterms:modified xsi:type="dcterms:W3CDTF">2015-03-20T12:35:54Z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0x010100094911D44F0AE148B85A7A2B8EE78254</vt:lpwstr>
  </property>
</Properties>
</file>