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0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" i="1" l="1"/>
  <c r="E21" i="1"/>
  <c r="E19" i="1"/>
  <c r="D21" i="1" l="1"/>
  <c r="D20" i="1"/>
  <c r="D19" i="1"/>
  <c r="B20" i="1" l="1"/>
  <c r="B21" i="1"/>
  <c r="B19" i="1" l="1"/>
</calcChain>
</file>

<file path=xl/sharedStrings.xml><?xml version="1.0" encoding="utf-8"?>
<sst xmlns="http://schemas.openxmlformats.org/spreadsheetml/2006/main" count="15" uniqueCount="15">
  <si>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</si>
  <si>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</si>
  <si>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</si>
  <si>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</si>
  <si>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</si>
  <si>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</si>
  <si>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</si>
  <si>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Номер аптеки</t>
  </si>
  <si>
    <t>№ партии</t>
  </si>
  <si>
    <t>№ склада</t>
  </si>
  <si>
    <t>№партии</t>
  </si>
  <si>
    <t>количество по дням</t>
  </si>
  <si>
    <t xml:space="preserve">дата </t>
  </si>
  <si>
    <t>№аптеки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</si>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</sst>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164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NumberFormat="1" applyBorder="1"/>
    <xf numFmtId="0" fontId="0" fillId="0" borderId="10" xfId="0" applyBorder="1"/>
    <xf numFmtId="0" fontId="0" fillId="0" borderId="7" xfId="0" applyFill="1" applyBorder="1"/>
    <xf numFmtId="0" fontId="0" fillId="0" borderId="4" xfId="0" applyFill="1" applyBorder="1"/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ill="1" applyBorder="1"/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ill="1" applyBorder="1"/>
    <xf numFmtId="164" fontId="0" fillId="3" borderId="1" xfId="0" applyNumberFormat="1" applyFill="1" applyBorder="1"/>
    <xf numFmtId="0" fontId="0" fillId="3" borderId="1" xfId="0" applyFill="1" applyBorder="1"/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B10" sqref="B10"/>
    </sheetView>
  </sheetViews>
  <sheetFormatPr defaultRowHeight="15" x14ac:dyDescent="0.25"/>
  <cols>
    <col min="1" max="1" width="16.28515625" customWidth="1"/>
    <col min="2" max="2" width="16.5703125" customWidth="1"/>
    <col min="3" max="3" width="15.28515625" customWidth="1"/>
    <col min="4" max="4" width="17.85546875" customWidth="1"/>
    <col min="5" max="5" width="18.5703125" customWidth="1"/>
    <col min="11" max="11" width="14.5703125" customWidth="1"/>
    <col min="12" max="12" width="12.5703125" customWidth="1"/>
    <col min="13" max="13" width="9.140625" customWidth="1"/>
    <col min="14" max="14" width="15" customWidth="1"/>
    <col min="20" max="20" width="13.28515625" customWidth="1"/>
  </cols>
  <sheetData>
    <row r="1" spans="11:20" ht="15.75" thickBot="1" x14ac:dyDescent="0.3">
      <c r="K1" s="8"/>
      <c r="L1" s="12"/>
      <c r="M1" s="12"/>
      <c r="N1" s="26" t="s">
        <v>11</v>
      </c>
      <c r="O1" s="27"/>
      <c r="P1" s="27"/>
      <c r="Q1" s="27"/>
      <c r="R1" s="27"/>
      <c r="S1" s="27"/>
      <c r="T1" s="28"/>
    </row>
    <row r="2" spans="11:20" ht="15.75" thickBot="1" x14ac:dyDescent="0.3">
      <c r="K2" s="10" t="s">
        <v>7</v>
      </c>
      <c r="L2" s="13" t="s">
        <v>8</v>
      </c>
      <c r="M2" s="14" t="s">
        <v>9</v>
      </c>
      <c r="N2" s="4" t="s">
        <v>0</v>
      </c>
      <c r="O2" s="4" t="s">
        <v>1</v>
      </c>
      <c r="P2" s="4" t="s">
        <v>2</v>
      </c>
      <c r="Q2" s="4" t="s">
        <v>3</v>
      </c>
      <c r="R2" s="4" t="s">
        <v>4</v>
      </c>
      <c r="S2" s="19" t="s">
        <v>5</v>
      </c>
      <c r="T2" s="20" t="s">
        <v>6</v>
      </c>
    </row>
    <row r="3" spans="11:20" x14ac:dyDescent="0.25">
      <c r="K3" s="5">
        <v>1111</v>
      </c>
      <c r="L3" s="15">
        <v>3</v>
      </c>
      <c r="M3" s="16">
        <v>5</v>
      </c>
      <c r="N3" s="3">
        <v>12</v>
      </c>
      <c r="O3" s="3"/>
      <c r="P3" s="3">
        <v>12</v>
      </c>
      <c r="Q3" s="3"/>
      <c r="R3" s="3">
        <v>12</v>
      </c>
      <c r="S3" s="21"/>
      <c r="T3" s="16">
        <v>15</v>
      </c>
    </row>
    <row r="4" spans="11:20" x14ac:dyDescent="0.25">
      <c r="K4" s="1">
        <v>2222</v>
      </c>
      <c r="L4" s="17">
        <v>4</v>
      </c>
      <c r="M4" s="18">
        <v>4</v>
      </c>
      <c r="N4" s="2">
        <v>45</v>
      </c>
      <c r="O4" s="2">
        <v>45</v>
      </c>
      <c r="P4" s="2">
        <v>45</v>
      </c>
      <c r="Q4" s="2">
        <v>45</v>
      </c>
      <c r="R4" s="2">
        <v>45</v>
      </c>
      <c r="S4" s="22">
        <v>45</v>
      </c>
      <c r="T4" s="18">
        <v>45</v>
      </c>
    </row>
    <row r="5" spans="11:20" x14ac:dyDescent="0.25">
      <c r="K5" s="1">
        <v>3333</v>
      </c>
      <c r="L5" s="17">
        <v>7</v>
      </c>
      <c r="M5" s="18">
        <v>9</v>
      </c>
      <c r="N5" s="2">
        <v>66</v>
      </c>
      <c r="O5" s="2">
        <v>66</v>
      </c>
      <c r="P5" s="2">
        <v>66</v>
      </c>
      <c r="Q5" s="2">
        <v>66</v>
      </c>
      <c r="R5" s="2">
        <v>66</v>
      </c>
      <c r="S5" s="22">
        <v>88</v>
      </c>
      <c r="T5" s="18">
        <v>88</v>
      </c>
    </row>
    <row r="6" spans="11:20" x14ac:dyDescent="0.25">
      <c r="K6" s="1">
        <v>4444</v>
      </c>
      <c r="L6" s="17">
        <v>2</v>
      </c>
      <c r="M6" s="18">
        <v>6</v>
      </c>
      <c r="N6" s="2">
        <v>33</v>
      </c>
      <c r="O6" s="2">
        <v>33</v>
      </c>
      <c r="P6" s="2">
        <v>33</v>
      </c>
      <c r="Q6" s="2">
        <v>33</v>
      </c>
      <c r="R6" s="2">
        <v>33</v>
      </c>
      <c r="S6" s="22">
        <v>99</v>
      </c>
      <c r="T6" s="18"/>
    </row>
    <row r="7" spans="11:20" x14ac:dyDescent="0.25">
      <c r="K7" s="1">
        <v>5555</v>
      </c>
      <c r="L7" s="17"/>
      <c r="M7" s="18">
        <v>8</v>
      </c>
      <c r="N7" s="2"/>
      <c r="O7" s="2"/>
      <c r="P7" s="2"/>
      <c r="Q7" s="2"/>
      <c r="R7" s="2"/>
      <c r="S7" s="22">
        <v>22</v>
      </c>
      <c r="T7" s="18">
        <v>22</v>
      </c>
    </row>
    <row r="8" spans="11:20" x14ac:dyDescent="0.25">
      <c r="K8" s="1"/>
      <c r="L8" s="17"/>
      <c r="M8" s="18"/>
      <c r="N8" s="2"/>
      <c r="O8" s="2"/>
      <c r="P8" s="2"/>
      <c r="Q8" s="2"/>
      <c r="R8" s="2"/>
      <c r="S8" s="22"/>
      <c r="T8" s="18"/>
    </row>
    <row r="17" spans="1:5" ht="15.75" thickBot="1" x14ac:dyDescent="0.3"/>
    <row r="18" spans="1:5" ht="15.75" thickBot="1" x14ac:dyDescent="0.3">
      <c r="A18" s="8" t="s">
        <v>12</v>
      </c>
      <c r="B18" s="8"/>
      <c r="C18" s="10" t="s">
        <v>13</v>
      </c>
      <c r="D18" s="9" t="s">
        <v>10</v>
      </c>
      <c r="E18" s="6" t="s">
        <v>14</v>
      </c>
    </row>
    <row r="19" spans="1:5" x14ac:dyDescent="0.25">
      <c r="A19" s="7">
        <v>42027</v>
      </c>
      <c r="B19" s="11">
        <f>IF(A19=0,"",WEEKDAY(A19,2))</f>
        <v>5</v>
      </c>
      <c r="C19" s="1">
        <v>4444</v>
      </c>
      <c r="D19" s="3">
        <f>IF(ISNA(IF(B19&lt;=5,VLOOKUP(C19,$K$3:$M$8,2,0),IF(B19&gt;5,VLOOKUP(C19,$K$3:$M$8,3,0)))),"",IF(B19&lt;=5,VLOOKUP(C19,$K$3:$M$8,2,0),IF(B19&gt;5,VLOOKUP(C19,$K$3:$M$8,3,0))))</f>
        <v>2</v>
      </c>
      <c r="E19" s="23">
        <f>IFERROR(INDEX(L$3:T$8,MATCH(C19,K$3:K$8,0),MATCH(CHOOSE(B19,N$2,O$2,P$2,Q$2,R$2,S$2,T$2),N$2:T$2,0)),"")</f>
        <v>33</v>
      </c>
    </row>
    <row r="20" spans="1:5" x14ac:dyDescent="0.25">
      <c r="A20" s="24"/>
      <c r="B20" s="11" t="str">
        <f t="shared" ref="B20:B21" si="0">IF(A20=0,"",WEEKDAY(A20,2))</f>
        <v/>
      </c>
      <c r="C20" s="25"/>
      <c r="D20" s="3" t="str">
        <f>IF(ISNA(IF(B20&lt;=5,VLOOKUP(C20,$K$3:$M$8,2,0),IF(B20&gt;5,VLOOKUP(C20,$K$3:$M$8,3,0)))),"",IF(B20&lt;=5,VLOOKUP(C20,$K$3:$M$8,2,0),IF(B20&gt;5,VLOOKUP(C20,$K$3:$M$8,3,0))))</f>
        <v/>
      </c>
      <c r="E20" s="23" t="str">
        <f t="shared" ref="E20:E21" si="1">IFERROR(INDEX(L$3:T$8,MATCH(C20,K$3:K$8,0),MATCH(CHOOSE(B20,N$2,O$2,P$2,Q$2,R$2,S$2,T$2),N$2:T$2,0)),"")</f>
        <v/>
      </c>
    </row>
    <row r="21" spans="1:5" x14ac:dyDescent="0.25">
      <c r="A21" s="24"/>
      <c r="B21" s="11" t="str">
        <f t="shared" si="0"/>
        <v/>
      </c>
      <c r="C21" s="25"/>
      <c r="D21" s="3" t="str">
        <f>IF(ISNA(IF(B21&lt;=5,VLOOKUP(C21,$K$3:$M$8,2,0),IF(B21&gt;5,VLOOKUP(C21,$K$3:$M$8,3,0)))),"",IF(B21&lt;=5,VLOOKUP(C21,$K$3:$M$8,2,0),IF(B21&gt;5,VLOOKUP(C21,$K$3:$M$8,3,0))))</f>
        <v/>
      </c>
      <c r="E21" s="23" t="str">
        <f t="shared" si="1"/>
        <v/>
      </c>
    </row>
  </sheetData>
  <mergeCells count="1">
    <mergeCell ref="N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мвидео</cp:lastModifiedBy>
  <dcterms:created xsi:type="dcterms:W3CDTF">2015-03-21T10:57:19Z</dcterms:created>
  <dcterms:modified xsi:type="dcterms:W3CDTF">2015-03-22T16:00:30Z</dcterms:modified>
</cp:coreProperties>
</file>