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22695" windowHeight="8970" activeTab="0"/>
  </bookViews>
  <sheets>
    <sheet name="Расчет долей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<sst xmlns="http://schemas.openxmlformats.org/spreadsheetml/2006/main" count="42" uniqueCount="37">
  <si>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ИТОГО</t>
  </si>
  <si>
    <t>Итого</t>
  </si>
  <si>
    <t xml:space="preserve">З11 </t>
  </si>
  <si>
    <t>З12</t>
  </si>
  <si>
    <t>З13</t>
  </si>
  <si>
    <t>З14</t>
  </si>
  <si>
    <t>З15</t>
  </si>
  <si>
    <t>З16</t>
  </si>
  <si>
    <t>З17</t>
  </si>
  <si>
    <t>З18</t>
  </si>
  <si>
    <t>З19</t>
  </si>
  <si>
    <t>З20</t>
  </si>
  <si>
    <t>З21</t>
  </si>
  <si>
    <t>З22</t>
  </si>
  <si>
    <t>Ж11</t>
  </si>
  <si>
    <t>Ж12</t>
  </si>
  <si>
    <t>Ж13</t>
  </si>
  <si>
    <t>Ж14</t>
  </si>
  <si>
    <t>Ж15</t>
  </si>
  <si>
    <t>Ж16</t>
  </si>
  <si>
    <t>Ж17</t>
  </si>
  <si>
    <t>П11</t>
  </si>
  <si>
    <t>П12</t>
  </si>
  <si>
    <t>П13</t>
  </si>
  <si>
    <t>П14</t>
  </si>
  <si>
    <t>П15</t>
  </si>
  <si>
    <t>П16</t>
  </si>
  <si>
    <t>П17</t>
  </si>
  <si>
    <t>П18</t>
  </si>
  <si>
    <t>П19</t>
  </si>
  <si>
    <t>"=1="</t>
  </si>
  <si>
    <t>"=2="</t>
  </si>
  <si>
    <t>"=3="</t>
  </si>
  <si>
    <t>"=4="</t>
  </si>
  <si>
    <t>"=5="</t>
  </si>
  <si>
    <t>ИТОГ</t>
  </si>
  <si>
    <t>в ячейке F79 должна быть сумма 1,1546 т.е из диапазона F80:F88 из какого то значения надо вычесть 0.0001 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</si>
</sst>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10" xfId="58" applyFont="1" applyBorder="1">
      <alignment/>
      <protection/>
    </xf>
    <xf numFmtId="0" fontId="19" fillId="9" borderId="11" xfId="59" applyFont="1" applyFill="1" applyBorder="1" applyAlignment="1">
      <alignment horizontal="center" vertical="center" textRotation="90" wrapText="1"/>
      <protection/>
    </xf>
    <xf numFmtId="0" fontId="19" fillId="22" borderId="11" xfId="59" applyFont="1" applyFill="1" applyBorder="1" applyAlignment="1">
      <alignment horizontal="center" vertical="center" textRotation="90" wrapText="1"/>
      <protection/>
    </xf>
    <xf numFmtId="0" fontId="20" fillId="22" borderId="11" xfId="59" applyFont="1" applyFill="1" applyBorder="1" applyAlignment="1">
      <alignment horizontal="center" vertical="center" textRotation="90" wrapText="1"/>
      <protection/>
    </xf>
    <xf numFmtId="0" fontId="19" fillId="14" borderId="11" xfId="59" applyFont="1" applyFill="1" applyBorder="1" applyAlignment="1">
      <alignment horizontal="center" vertical="center" textRotation="90" wrapText="1"/>
      <protection/>
    </xf>
    <xf numFmtId="0" fontId="19" fillId="15" borderId="11" xfId="59" applyFont="1" applyFill="1" applyBorder="1" applyAlignment="1">
      <alignment horizontal="center" vertical="center" textRotation="90" wrapText="1"/>
      <protection/>
    </xf>
    <xf numFmtId="0" fontId="19" fillId="21" borderId="12" xfId="58" applyFont="1" applyFill="1" applyBorder="1" applyAlignment="1">
      <alignment horizontal="center" vertical="center" wrapText="1"/>
      <protection/>
    </xf>
    <xf numFmtId="0" fontId="18" fillId="0" borderId="12" xfId="58" applyFont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20" fillId="0" borderId="13" xfId="0" applyFont="1" applyBorder="1" applyAlignment="1">
      <alignment horizontal="center" vertical="center"/>
    </xf>
    <xf numFmtId="0" fontId="21" fillId="24" borderId="13" xfId="58" applyFont="1" applyFill="1" applyBorder="1" applyAlignment="1">
      <alignment horizontal="center" vertical="center"/>
      <protection/>
    </xf>
    <xf numFmtId="0" fontId="21" fillId="21" borderId="13" xfId="58" applyFont="1" applyFill="1" applyBorder="1" applyAlignment="1">
      <alignment horizontal="center" vertical="center"/>
      <protection/>
    </xf>
    <xf numFmtId="0" fontId="18" fillId="0" borderId="13" xfId="58" applyFont="1" applyBorder="1" applyAlignment="1">
      <alignment horizontal="center" vertical="center"/>
      <protection/>
    </xf>
    <xf numFmtId="164" fontId="20" fillId="0" borderId="0" xfId="0" applyNumberFormat="1" applyFont="1" applyAlignment="1">
      <alignment/>
    </xf>
    <xf numFmtId="164" fontId="20" fillId="17" borderId="0" xfId="0" applyNumberFormat="1" applyFont="1" applyFill="1" applyAlignment="1">
      <alignment/>
    </xf>
    <xf numFmtId="164" fontId="20" fillId="0" borderId="13" xfId="0" applyNumberFormat="1" applyFont="1" applyBorder="1" applyAlignment="1">
      <alignment horizontal="center" vertical="center"/>
    </xf>
    <xf numFmtId="0" fontId="21" fillId="17" borderId="13" xfId="58" applyFont="1" applyFill="1" applyBorder="1" applyAlignment="1">
      <alignment horizontal="center" vertical="center"/>
      <protection/>
    </xf>
    <xf numFmtId="164" fontId="21" fillId="17" borderId="13" xfId="58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18" fillId="25" borderId="13" xfId="58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Обычный_Лист1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89"/>
  <sheetViews>
    <sheetView tabSelected="1" zoomScalePageLayoutView="0" workbookViewId="0" topLeftCell="A69">
      <selection activeCell="A90" sqref="A90:IV232"/>
    </sheetView>
  </sheetViews>
  <sheetFormatPr defaultColWidth="8.8515625" defaultRowHeight="15"/>
  <cols>
    <col min="1" max="1" width="17.421875" style="9" customWidth="1"/>
    <col min="2" max="2" width="8.8515625" style="9" customWidth="1"/>
    <col min="3" max="3" width="12.57421875" style="9" customWidth="1"/>
    <col min="4" max="4" width="10.8515625" style="9" customWidth="1"/>
    <col min="5" max="7" width="8.00390625" style="9" customWidth="1"/>
    <col min="8" max="8" width="8.140625" style="9" customWidth="1"/>
    <col min="9" max="12" width="8.00390625" style="9" customWidth="1"/>
    <col min="13" max="13" width="9.28125" style="9" customWidth="1"/>
    <col min="14" max="15" width="8.00390625" style="9" customWidth="1"/>
    <col min="16" max="16" width="8.8515625" style="9" customWidth="1"/>
    <col min="17" max="23" width="7.421875" style="9" customWidth="1"/>
    <col min="24" max="33" width="7.00390625" style="9" customWidth="1"/>
    <col min="34" max="16384" width="8.8515625" style="9" customWidth="1"/>
  </cols>
  <sheetData>
    <row r="2" spans="1:10" ht="15">
      <c r="A2" s="10" t="s">
        <v>1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</row>
    <row r="3" spans="1:21" ht="15">
      <c r="A3" s="10">
        <v>39252</v>
      </c>
      <c r="B3" s="10">
        <v>13841</v>
      </c>
      <c r="C3" s="10">
        <v>4622</v>
      </c>
      <c r="D3" s="10">
        <v>4412</v>
      </c>
      <c r="E3" s="10">
        <v>1526</v>
      </c>
      <c r="F3" s="10">
        <v>5618</v>
      </c>
      <c r="G3" s="10">
        <v>2700</v>
      </c>
      <c r="H3" s="10">
        <v>3768</v>
      </c>
      <c r="I3" s="10">
        <v>1518</v>
      </c>
      <c r="J3" s="10">
        <v>1247</v>
      </c>
      <c r="M3" s="16">
        <f aca="true" t="shared" si="0" ref="M3:M8">ROUND(B3*100/B$8,3)</f>
        <v>25.735</v>
      </c>
      <c r="N3" s="16">
        <f aca="true" t="shared" si="1" ref="N3:U3">ROUND(C3*100/C$8,3)</f>
        <v>26.338</v>
      </c>
      <c r="O3" s="16">
        <f t="shared" si="1"/>
        <v>21.877</v>
      </c>
      <c r="P3" s="16">
        <f t="shared" si="1"/>
        <v>21.794</v>
      </c>
      <c r="Q3" s="16">
        <f t="shared" si="1"/>
        <v>21.223</v>
      </c>
      <c r="R3" s="16">
        <f t="shared" si="1"/>
        <v>22.699</v>
      </c>
      <c r="S3" s="16">
        <f t="shared" si="1"/>
        <v>20.21</v>
      </c>
      <c r="T3" s="16">
        <f t="shared" si="1"/>
        <v>21.739</v>
      </c>
      <c r="U3" s="16">
        <f t="shared" si="1"/>
        <v>28.852</v>
      </c>
    </row>
    <row r="4" spans="1:21" ht="15">
      <c r="A4" s="10">
        <v>38575</v>
      </c>
      <c r="B4" s="10">
        <v>11346</v>
      </c>
      <c r="C4" s="10">
        <v>3646</v>
      </c>
      <c r="D4" s="10">
        <v>4739</v>
      </c>
      <c r="E4" s="10">
        <v>1883</v>
      </c>
      <c r="F4" s="10">
        <v>5884</v>
      </c>
      <c r="G4" s="10">
        <v>2873</v>
      </c>
      <c r="H4" s="10">
        <v>5483</v>
      </c>
      <c r="I4" s="10">
        <v>1613</v>
      </c>
      <c r="J4" s="10">
        <v>1108</v>
      </c>
      <c r="M4" s="16">
        <f t="shared" si="0"/>
        <v>21.096</v>
      </c>
      <c r="N4" s="16">
        <f aca="true" t="shared" si="2" ref="N4:U8">ROUND(C4*100/C$8,3)</f>
        <v>20.776</v>
      </c>
      <c r="O4" s="16">
        <f t="shared" si="2"/>
        <v>23.499</v>
      </c>
      <c r="P4" s="16">
        <f t="shared" si="2"/>
        <v>26.892</v>
      </c>
      <c r="Q4" s="16">
        <f t="shared" si="2"/>
        <v>22.228</v>
      </c>
      <c r="R4" s="16">
        <f t="shared" si="2"/>
        <v>24.153</v>
      </c>
      <c r="S4" s="16">
        <f t="shared" si="2"/>
        <v>29.409</v>
      </c>
      <c r="T4" s="16">
        <f t="shared" si="2"/>
        <v>23.099</v>
      </c>
      <c r="U4" s="16">
        <f t="shared" si="2"/>
        <v>25.636</v>
      </c>
    </row>
    <row r="5" spans="1:21" ht="15">
      <c r="A5" s="10">
        <v>31871</v>
      </c>
      <c r="B5" s="10">
        <v>11358</v>
      </c>
      <c r="C5" s="10">
        <v>3529</v>
      </c>
      <c r="D5" s="10">
        <v>3774</v>
      </c>
      <c r="E5" s="10">
        <v>1058</v>
      </c>
      <c r="F5" s="10">
        <v>4921</v>
      </c>
      <c r="G5" s="10">
        <v>2067</v>
      </c>
      <c r="H5" s="10">
        <v>3133</v>
      </c>
      <c r="I5" s="10">
        <v>1126</v>
      </c>
      <c r="J5" s="10">
        <v>905</v>
      </c>
      <c r="M5" s="16">
        <f t="shared" si="0"/>
        <v>21.118</v>
      </c>
      <c r="N5" s="16">
        <f t="shared" si="2"/>
        <v>20.109</v>
      </c>
      <c r="O5" s="16">
        <f t="shared" si="2"/>
        <v>18.714</v>
      </c>
      <c r="P5" s="16">
        <f t="shared" si="2"/>
        <v>15.11</v>
      </c>
      <c r="Q5" s="16">
        <f t="shared" si="2"/>
        <v>18.59</v>
      </c>
      <c r="R5" s="16">
        <f t="shared" si="2"/>
        <v>17.377</v>
      </c>
      <c r="S5" s="16">
        <f t="shared" si="2"/>
        <v>16.804</v>
      </c>
      <c r="T5" s="16">
        <f t="shared" si="2"/>
        <v>16.125</v>
      </c>
      <c r="U5" s="16">
        <f t="shared" si="2"/>
        <v>20.939</v>
      </c>
    </row>
    <row r="6" spans="1:21" ht="15">
      <c r="A6" s="10">
        <v>31308</v>
      </c>
      <c r="B6" s="10">
        <v>9307</v>
      </c>
      <c r="C6" s="10">
        <v>2998</v>
      </c>
      <c r="D6" s="10">
        <v>4443</v>
      </c>
      <c r="E6" s="10">
        <v>1478</v>
      </c>
      <c r="F6" s="10">
        <v>5416</v>
      </c>
      <c r="G6" s="10">
        <v>2235</v>
      </c>
      <c r="H6" s="10">
        <v>3448</v>
      </c>
      <c r="I6" s="10">
        <v>1337</v>
      </c>
      <c r="J6" s="10">
        <v>646</v>
      </c>
      <c r="M6" s="16">
        <f t="shared" si="0"/>
        <v>17.305</v>
      </c>
      <c r="N6" s="16">
        <f t="shared" si="2"/>
        <v>17.084</v>
      </c>
      <c r="O6" s="16">
        <f t="shared" si="2"/>
        <v>22.031</v>
      </c>
      <c r="P6" s="16">
        <f t="shared" si="2"/>
        <v>21.108</v>
      </c>
      <c r="Q6" s="16">
        <f t="shared" si="2"/>
        <v>20.46</v>
      </c>
      <c r="R6" s="16">
        <f t="shared" si="2"/>
        <v>18.789</v>
      </c>
      <c r="S6" s="16">
        <f t="shared" si="2"/>
        <v>18.494</v>
      </c>
      <c r="T6" s="16">
        <f t="shared" si="2"/>
        <v>19.146</v>
      </c>
      <c r="U6" s="16">
        <f t="shared" si="2"/>
        <v>14.947</v>
      </c>
    </row>
    <row r="7" spans="1:21" ht="15">
      <c r="A7" s="10">
        <v>25810</v>
      </c>
      <c r="B7" s="10">
        <v>7931</v>
      </c>
      <c r="C7" s="10">
        <v>2754</v>
      </c>
      <c r="D7" s="10">
        <v>2799</v>
      </c>
      <c r="E7" s="10">
        <v>1057</v>
      </c>
      <c r="F7" s="10">
        <v>4632</v>
      </c>
      <c r="G7" s="10">
        <v>2020</v>
      </c>
      <c r="H7" s="10">
        <v>2812</v>
      </c>
      <c r="I7" s="10">
        <v>1389</v>
      </c>
      <c r="J7" s="10">
        <v>416</v>
      </c>
      <c r="M7" s="16">
        <f t="shared" si="0"/>
        <v>14.746</v>
      </c>
      <c r="N7" s="16">
        <f t="shared" si="2"/>
        <v>15.693</v>
      </c>
      <c r="O7" s="16">
        <f t="shared" si="2"/>
        <v>13.879</v>
      </c>
      <c r="P7" s="16">
        <f t="shared" si="2"/>
        <v>15.096</v>
      </c>
      <c r="Q7" s="16">
        <f t="shared" si="2"/>
        <v>17.498</v>
      </c>
      <c r="R7" s="16">
        <f t="shared" si="2"/>
        <v>16.982</v>
      </c>
      <c r="S7" s="16">
        <f t="shared" si="2"/>
        <v>15.083</v>
      </c>
      <c r="T7" s="16">
        <f t="shared" si="2"/>
        <v>19.891</v>
      </c>
      <c r="U7" s="16">
        <f t="shared" si="2"/>
        <v>9.625</v>
      </c>
    </row>
    <row r="8" spans="1:21" ht="15">
      <c r="A8" s="10">
        <v>166816</v>
      </c>
      <c r="B8" s="10">
        <v>53783</v>
      </c>
      <c r="C8" s="10">
        <v>17549</v>
      </c>
      <c r="D8" s="10">
        <v>20167</v>
      </c>
      <c r="E8" s="10">
        <v>7002</v>
      </c>
      <c r="F8" s="10">
        <v>26471</v>
      </c>
      <c r="G8" s="10">
        <v>11895</v>
      </c>
      <c r="H8" s="10">
        <v>18644</v>
      </c>
      <c r="I8" s="10">
        <v>6983</v>
      </c>
      <c r="J8" s="10">
        <v>4322</v>
      </c>
      <c r="M8" s="16">
        <f t="shared" si="0"/>
        <v>100</v>
      </c>
      <c r="N8" s="16">
        <f t="shared" si="2"/>
        <v>100</v>
      </c>
      <c r="O8" s="16">
        <f t="shared" si="2"/>
        <v>100</v>
      </c>
      <c r="P8" s="16">
        <f t="shared" si="2"/>
        <v>100</v>
      </c>
      <c r="Q8" s="16">
        <f t="shared" si="2"/>
        <v>100</v>
      </c>
      <c r="R8" s="16">
        <f t="shared" si="2"/>
        <v>100</v>
      </c>
      <c r="S8" s="16">
        <f t="shared" si="2"/>
        <v>100</v>
      </c>
      <c r="T8" s="16">
        <f t="shared" si="2"/>
        <v>100</v>
      </c>
      <c r="U8" s="16">
        <f t="shared" si="2"/>
        <v>100</v>
      </c>
    </row>
    <row r="10" spans="13:21" ht="15">
      <c r="M10" s="14">
        <f>SUM(M3:M7)</f>
        <v>99.99999999999999</v>
      </c>
      <c r="N10" s="14">
        <f aca="true" t="shared" si="3" ref="N10:U10">SUM(N3:N7)</f>
        <v>100.00000000000001</v>
      </c>
      <c r="O10" s="14">
        <f t="shared" si="3"/>
        <v>100.00000000000001</v>
      </c>
      <c r="P10" s="14">
        <f t="shared" si="3"/>
        <v>100</v>
      </c>
      <c r="Q10" s="15">
        <f t="shared" si="3"/>
        <v>99.99900000000001</v>
      </c>
      <c r="R10" s="14">
        <f t="shared" si="3"/>
        <v>100</v>
      </c>
      <c r="S10" s="14">
        <f t="shared" si="3"/>
        <v>100</v>
      </c>
      <c r="T10" s="14">
        <f t="shared" si="3"/>
        <v>100</v>
      </c>
      <c r="U10" s="15">
        <f t="shared" si="3"/>
        <v>99.999</v>
      </c>
    </row>
    <row r="12" ht="15">
      <c r="B12" s="19" t="s">
        <v>36</v>
      </c>
    </row>
    <row r="15" ht="15.75" thickBot="1"/>
    <row r="16" spans="1:33" ht="47.25">
      <c r="A16" s="1"/>
      <c r="B16" s="2" t="s">
        <v>0</v>
      </c>
      <c r="C16" s="3" t="s">
        <v>35</v>
      </c>
      <c r="D16" s="4" t="s">
        <v>2</v>
      </c>
      <c r="E16" s="4" t="s">
        <v>3</v>
      </c>
      <c r="F16" s="4" t="s">
        <v>4</v>
      </c>
      <c r="G16" s="4" t="s">
        <v>5</v>
      </c>
      <c r="H16" s="4" t="s">
        <v>6</v>
      </c>
      <c r="I16" s="4" t="s">
        <v>7</v>
      </c>
      <c r="J16" s="4" t="s">
        <v>8</v>
      </c>
      <c r="K16" s="4" t="s">
        <v>9</v>
      </c>
      <c r="L16" s="4" t="s">
        <v>10</v>
      </c>
      <c r="M16" s="4" t="s">
        <v>11</v>
      </c>
      <c r="N16" s="4" t="s">
        <v>12</v>
      </c>
      <c r="O16" s="4" t="s">
        <v>13</v>
      </c>
      <c r="P16" s="5" t="s">
        <v>35</v>
      </c>
      <c r="Q16" s="5" t="s">
        <v>14</v>
      </c>
      <c r="R16" s="5" t="s">
        <v>15</v>
      </c>
      <c r="S16" s="5" t="s">
        <v>16</v>
      </c>
      <c r="T16" s="5" t="s">
        <v>17</v>
      </c>
      <c r="U16" s="5" t="s">
        <v>18</v>
      </c>
      <c r="V16" s="5" t="s">
        <v>19</v>
      </c>
      <c r="W16" s="5" t="s">
        <v>20</v>
      </c>
      <c r="X16" s="6" t="s">
        <v>35</v>
      </c>
      <c r="Y16" s="6" t="s">
        <v>21</v>
      </c>
      <c r="Z16" s="6" t="s">
        <v>22</v>
      </c>
      <c r="AA16" s="6" t="s">
        <v>23</v>
      </c>
      <c r="AB16" s="6" t="s">
        <v>24</v>
      </c>
      <c r="AC16" s="6" t="s">
        <v>25</v>
      </c>
      <c r="AD16" s="6" t="s">
        <v>26</v>
      </c>
      <c r="AE16" s="6" t="s">
        <v>27</v>
      </c>
      <c r="AF16" s="6" t="s">
        <v>28</v>
      </c>
      <c r="AG16" s="6" t="s">
        <v>29</v>
      </c>
    </row>
    <row r="17" spans="1:33" ht="15">
      <c r="A17" s="7" t="s">
        <v>30</v>
      </c>
      <c r="B17" s="11">
        <v>39252</v>
      </c>
      <c r="C17" s="11">
        <v>38425</v>
      </c>
      <c r="D17" s="12">
        <v>21972</v>
      </c>
      <c r="E17" s="12">
        <v>1197</v>
      </c>
      <c r="F17" s="12">
        <v>1926</v>
      </c>
      <c r="G17" s="12">
        <v>30</v>
      </c>
      <c r="H17" s="12">
        <v>749</v>
      </c>
      <c r="I17" s="12">
        <v>1143</v>
      </c>
      <c r="J17" s="12">
        <v>7990</v>
      </c>
      <c r="K17" s="12">
        <v>517</v>
      </c>
      <c r="L17" s="12">
        <v>370</v>
      </c>
      <c r="M17" s="12">
        <v>1443</v>
      </c>
      <c r="N17" s="12">
        <v>388</v>
      </c>
      <c r="O17" s="12">
        <v>700</v>
      </c>
      <c r="P17" s="11">
        <v>750</v>
      </c>
      <c r="Q17" s="12">
        <v>254</v>
      </c>
      <c r="R17" s="12">
        <v>5</v>
      </c>
      <c r="S17" s="12">
        <v>18</v>
      </c>
      <c r="T17" s="12">
        <v>10</v>
      </c>
      <c r="U17" s="12">
        <v>0</v>
      </c>
      <c r="V17" s="12">
        <v>1</v>
      </c>
      <c r="W17" s="12">
        <v>462</v>
      </c>
      <c r="X17" s="11">
        <v>77</v>
      </c>
      <c r="Y17" s="12">
        <v>56</v>
      </c>
      <c r="Z17" s="12">
        <v>2</v>
      </c>
      <c r="AA17" s="12">
        <v>8</v>
      </c>
      <c r="AB17" s="12">
        <v>1</v>
      </c>
      <c r="AC17" s="12">
        <v>0</v>
      </c>
      <c r="AD17" s="12">
        <v>1</v>
      </c>
      <c r="AE17" s="12">
        <v>4</v>
      </c>
      <c r="AF17" s="12">
        <v>1</v>
      </c>
      <c r="AG17" s="12">
        <v>4</v>
      </c>
    </row>
    <row r="18" spans="1:33" ht="15">
      <c r="A18" s="8">
        <v>1</v>
      </c>
      <c r="B18" s="11">
        <v>13841</v>
      </c>
      <c r="C18" s="11">
        <v>13587</v>
      </c>
      <c r="D18" s="13">
        <v>7962</v>
      </c>
      <c r="E18" s="13">
        <v>400</v>
      </c>
      <c r="F18" s="13">
        <v>725</v>
      </c>
      <c r="G18" s="13">
        <v>6</v>
      </c>
      <c r="H18" s="13">
        <v>278</v>
      </c>
      <c r="I18" s="13">
        <v>373</v>
      </c>
      <c r="J18" s="13">
        <v>2823</v>
      </c>
      <c r="K18" s="13">
        <v>146</v>
      </c>
      <c r="L18" s="13">
        <v>104</v>
      </c>
      <c r="M18" s="13">
        <v>475</v>
      </c>
      <c r="N18" s="13">
        <v>96</v>
      </c>
      <c r="O18" s="13">
        <v>199</v>
      </c>
      <c r="P18" s="11">
        <v>224</v>
      </c>
      <c r="Q18" s="13">
        <v>19</v>
      </c>
      <c r="R18" s="13">
        <v>0</v>
      </c>
      <c r="S18" s="13">
        <v>12</v>
      </c>
      <c r="T18" s="13">
        <v>0</v>
      </c>
      <c r="U18" s="13">
        <v>0</v>
      </c>
      <c r="V18" s="13">
        <v>0</v>
      </c>
      <c r="W18" s="13">
        <v>193</v>
      </c>
      <c r="X18" s="11">
        <v>30</v>
      </c>
      <c r="Y18" s="13">
        <v>24</v>
      </c>
      <c r="Z18" s="13">
        <v>0</v>
      </c>
      <c r="AA18" s="13">
        <v>4</v>
      </c>
      <c r="AB18" s="13">
        <v>1</v>
      </c>
      <c r="AC18" s="13">
        <v>0</v>
      </c>
      <c r="AD18" s="13">
        <v>0</v>
      </c>
      <c r="AE18" s="13">
        <v>0</v>
      </c>
      <c r="AF18" s="13">
        <v>0</v>
      </c>
      <c r="AG18" s="13">
        <v>1</v>
      </c>
    </row>
    <row r="19" spans="1:33" ht="15">
      <c r="A19" s="8">
        <v>2</v>
      </c>
      <c r="B19" s="11">
        <v>4622</v>
      </c>
      <c r="C19" s="11">
        <v>4565</v>
      </c>
      <c r="D19" s="13">
        <v>2550</v>
      </c>
      <c r="E19" s="13">
        <v>160</v>
      </c>
      <c r="F19" s="13">
        <v>206</v>
      </c>
      <c r="G19" s="13">
        <v>4</v>
      </c>
      <c r="H19" s="13">
        <v>70</v>
      </c>
      <c r="I19" s="13">
        <v>129</v>
      </c>
      <c r="J19" s="13">
        <v>1043</v>
      </c>
      <c r="K19" s="13">
        <v>48</v>
      </c>
      <c r="L19" s="13">
        <v>41</v>
      </c>
      <c r="M19" s="13">
        <v>197</v>
      </c>
      <c r="N19" s="13">
        <v>31</v>
      </c>
      <c r="O19" s="13">
        <v>86</v>
      </c>
      <c r="P19" s="11">
        <v>55</v>
      </c>
      <c r="Q19" s="13">
        <v>4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51</v>
      </c>
      <c r="X19" s="11">
        <v>2</v>
      </c>
      <c r="Y19" s="13">
        <v>1</v>
      </c>
      <c r="Z19" s="13">
        <v>1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</row>
    <row r="20" spans="1:33" ht="15">
      <c r="A20" s="8">
        <v>3</v>
      </c>
      <c r="B20" s="11">
        <v>4412</v>
      </c>
      <c r="C20" s="11">
        <v>4359</v>
      </c>
      <c r="D20" s="13">
        <v>2448</v>
      </c>
      <c r="E20" s="13">
        <v>150</v>
      </c>
      <c r="F20" s="13">
        <v>230</v>
      </c>
      <c r="G20" s="13">
        <v>7</v>
      </c>
      <c r="H20" s="13">
        <v>82</v>
      </c>
      <c r="I20" s="13">
        <v>145</v>
      </c>
      <c r="J20" s="13">
        <v>838</v>
      </c>
      <c r="K20" s="13">
        <v>69</v>
      </c>
      <c r="L20" s="13">
        <v>95</v>
      </c>
      <c r="M20" s="13">
        <v>152</v>
      </c>
      <c r="N20" s="13">
        <v>71</v>
      </c>
      <c r="O20" s="13">
        <v>72</v>
      </c>
      <c r="P20" s="11">
        <v>45</v>
      </c>
      <c r="Q20" s="13">
        <v>1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44</v>
      </c>
      <c r="X20" s="11">
        <v>8</v>
      </c>
      <c r="Y20" s="13">
        <v>7</v>
      </c>
      <c r="Z20" s="13">
        <v>0</v>
      </c>
      <c r="AA20" s="13">
        <v>1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</row>
    <row r="21" spans="1:33" ht="15">
      <c r="A21" s="8">
        <v>4</v>
      </c>
      <c r="B21" s="11">
        <v>1526</v>
      </c>
      <c r="C21" s="11">
        <v>1367</v>
      </c>
      <c r="D21" s="13">
        <v>800</v>
      </c>
      <c r="E21" s="13">
        <v>43</v>
      </c>
      <c r="F21" s="13">
        <v>54</v>
      </c>
      <c r="G21" s="13">
        <v>0</v>
      </c>
      <c r="H21" s="13">
        <v>33</v>
      </c>
      <c r="I21" s="13">
        <v>40</v>
      </c>
      <c r="J21" s="13">
        <v>261</v>
      </c>
      <c r="K21" s="13">
        <v>17</v>
      </c>
      <c r="L21" s="13">
        <v>5</v>
      </c>
      <c r="M21" s="13">
        <v>61</v>
      </c>
      <c r="N21" s="13">
        <v>13</v>
      </c>
      <c r="O21" s="13">
        <v>40</v>
      </c>
      <c r="P21" s="11">
        <v>158</v>
      </c>
      <c r="Q21" s="13">
        <v>127</v>
      </c>
      <c r="R21" s="13">
        <v>3</v>
      </c>
      <c r="S21" s="13">
        <v>1</v>
      </c>
      <c r="T21" s="13">
        <v>0</v>
      </c>
      <c r="U21" s="13">
        <v>0</v>
      </c>
      <c r="V21" s="13">
        <v>0</v>
      </c>
      <c r="W21" s="13">
        <v>27</v>
      </c>
      <c r="X21" s="11">
        <v>1</v>
      </c>
      <c r="Y21" s="13">
        <v>1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</row>
    <row r="22" spans="1:33" ht="15">
      <c r="A22" s="8">
        <v>5</v>
      </c>
      <c r="B22" s="11">
        <v>5618</v>
      </c>
      <c r="C22" s="11">
        <v>5424</v>
      </c>
      <c r="D22" s="13">
        <v>3082</v>
      </c>
      <c r="E22" s="13">
        <v>165</v>
      </c>
      <c r="F22" s="13">
        <v>243</v>
      </c>
      <c r="G22" s="13">
        <v>4</v>
      </c>
      <c r="H22" s="13">
        <v>115</v>
      </c>
      <c r="I22" s="13">
        <v>174</v>
      </c>
      <c r="J22" s="13">
        <v>1080</v>
      </c>
      <c r="K22" s="13">
        <v>85</v>
      </c>
      <c r="L22" s="13">
        <v>42</v>
      </c>
      <c r="M22" s="13">
        <v>251</v>
      </c>
      <c r="N22" s="13">
        <v>72</v>
      </c>
      <c r="O22" s="13">
        <v>111</v>
      </c>
      <c r="P22" s="11">
        <v>182</v>
      </c>
      <c r="Q22" s="13">
        <v>92</v>
      </c>
      <c r="R22" s="13">
        <v>2</v>
      </c>
      <c r="S22" s="13">
        <v>5</v>
      </c>
      <c r="T22" s="13">
        <v>9</v>
      </c>
      <c r="U22" s="13">
        <v>0</v>
      </c>
      <c r="V22" s="13">
        <v>0</v>
      </c>
      <c r="W22" s="13">
        <v>74</v>
      </c>
      <c r="X22" s="11">
        <v>12</v>
      </c>
      <c r="Y22" s="13">
        <v>10</v>
      </c>
      <c r="Z22" s="13">
        <v>1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1</v>
      </c>
      <c r="AG22" s="13">
        <v>0</v>
      </c>
    </row>
    <row r="23" spans="1:33" ht="15">
      <c r="A23" s="8">
        <v>6</v>
      </c>
      <c r="B23" s="11">
        <v>2700</v>
      </c>
      <c r="C23" s="11">
        <v>2665</v>
      </c>
      <c r="D23" s="13">
        <v>1528</v>
      </c>
      <c r="E23" s="13">
        <v>89</v>
      </c>
      <c r="F23" s="13">
        <v>162</v>
      </c>
      <c r="G23" s="13">
        <v>1</v>
      </c>
      <c r="H23" s="13">
        <v>46</v>
      </c>
      <c r="I23" s="13">
        <v>86</v>
      </c>
      <c r="J23" s="13">
        <v>528</v>
      </c>
      <c r="K23" s="13">
        <v>38</v>
      </c>
      <c r="L23" s="13">
        <v>20</v>
      </c>
      <c r="M23" s="13">
        <v>98</v>
      </c>
      <c r="N23" s="13">
        <v>25</v>
      </c>
      <c r="O23" s="13">
        <v>44</v>
      </c>
      <c r="P23" s="11">
        <v>28</v>
      </c>
      <c r="Q23" s="13">
        <v>3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25</v>
      </c>
      <c r="X23" s="11">
        <v>7</v>
      </c>
      <c r="Y23" s="13">
        <v>7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</row>
    <row r="24" spans="1:33" ht="15">
      <c r="A24" s="8">
        <v>7</v>
      </c>
      <c r="B24" s="11">
        <v>3768</v>
      </c>
      <c r="C24" s="11">
        <v>3731</v>
      </c>
      <c r="D24" s="13">
        <v>2095</v>
      </c>
      <c r="E24" s="13">
        <v>129</v>
      </c>
      <c r="F24" s="13">
        <v>187</v>
      </c>
      <c r="G24" s="13">
        <v>6</v>
      </c>
      <c r="H24" s="13">
        <v>81</v>
      </c>
      <c r="I24" s="13">
        <v>122</v>
      </c>
      <c r="J24" s="13">
        <v>760</v>
      </c>
      <c r="K24" s="13">
        <v>61</v>
      </c>
      <c r="L24" s="13">
        <v>40</v>
      </c>
      <c r="M24" s="13">
        <v>122</v>
      </c>
      <c r="N24" s="13">
        <v>41</v>
      </c>
      <c r="O24" s="13">
        <v>87</v>
      </c>
      <c r="P24" s="11">
        <v>30</v>
      </c>
      <c r="Q24" s="13">
        <v>3</v>
      </c>
      <c r="R24" s="13">
        <v>0</v>
      </c>
      <c r="S24" s="13">
        <v>0</v>
      </c>
      <c r="T24" s="13">
        <v>1</v>
      </c>
      <c r="U24" s="13">
        <v>0</v>
      </c>
      <c r="V24" s="13">
        <v>0</v>
      </c>
      <c r="W24" s="13">
        <v>26</v>
      </c>
      <c r="X24" s="11">
        <v>7</v>
      </c>
      <c r="Y24" s="13">
        <v>3</v>
      </c>
      <c r="Z24" s="13">
        <v>0</v>
      </c>
      <c r="AA24" s="13">
        <v>3</v>
      </c>
      <c r="AB24" s="13">
        <v>0</v>
      </c>
      <c r="AC24" s="13">
        <v>0</v>
      </c>
      <c r="AD24" s="13">
        <v>0</v>
      </c>
      <c r="AE24" s="13">
        <v>1</v>
      </c>
      <c r="AF24" s="13">
        <v>0</v>
      </c>
      <c r="AG24" s="13">
        <v>0</v>
      </c>
    </row>
    <row r="25" spans="1:33" ht="15">
      <c r="A25" s="8">
        <v>8</v>
      </c>
      <c r="B25" s="11">
        <v>1518</v>
      </c>
      <c r="C25" s="11">
        <v>1494</v>
      </c>
      <c r="D25" s="13">
        <v>799</v>
      </c>
      <c r="E25" s="13">
        <v>43</v>
      </c>
      <c r="F25" s="13">
        <v>51</v>
      </c>
      <c r="G25" s="13">
        <v>0</v>
      </c>
      <c r="H25" s="13">
        <v>19</v>
      </c>
      <c r="I25" s="13">
        <v>47</v>
      </c>
      <c r="J25" s="13">
        <v>372</v>
      </c>
      <c r="K25" s="13">
        <v>43</v>
      </c>
      <c r="L25" s="13">
        <v>13</v>
      </c>
      <c r="M25" s="13">
        <v>46</v>
      </c>
      <c r="N25" s="13">
        <v>22</v>
      </c>
      <c r="O25" s="13">
        <v>39</v>
      </c>
      <c r="P25" s="11">
        <v>14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1</v>
      </c>
      <c r="W25" s="13">
        <v>13</v>
      </c>
      <c r="X25" s="11">
        <v>10</v>
      </c>
      <c r="Y25" s="13">
        <v>3</v>
      </c>
      <c r="Z25" s="13">
        <v>0</v>
      </c>
      <c r="AA25" s="13">
        <v>0</v>
      </c>
      <c r="AB25" s="13">
        <v>0</v>
      </c>
      <c r="AC25" s="13">
        <v>0</v>
      </c>
      <c r="AD25" s="13">
        <v>1</v>
      </c>
      <c r="AE25" s="13">
        <v>3</v>
      </c>
      <c r="AF25" s="13">
        <v>0</v>
      </c>
      <c r="AG25" s="13">
        <v>3</v>
      </c>
    </row>
    <row r="26" spans="1:33" ht="15">
      <c r="A26" s="8">
        <v>9</v>
      </c>
      <c r="B26" s="11">
        <v>1247</v>
      </c>
      <c r="C26" s="11">
        <v>1233</v>
      </c>
      <c r="D26" s="13">
        <v>708</v>
      </c>
      <c r="E26" s="13">
        <v>18</v>
      </c>
      <c r="F26" s="13">
        <v>68</v>
      </c>
      <c r="G26" s="13">
        <v>2</v>
      </c>
      <c r="H26" s="13">
        <v>25</v>
      </c>
      <c r="I26" s="13">
        <v>27</v>
      </c>
      <c r="J26" s="13">
        <v>285</v>
      </c>
      <c r="K26" s="13">
        <v>10</v>
      </c>
      <c r="L26" s="13">
        <v>10</v>
      </c>
      <c r="M26" s="13">
        <v>41</v>
      </c>
      <c r="N26" s="13">
        <v>17</v>
      </c>
      <c r="O26" s="13">
        <v>22</v>
      </c>
      <c r="P26" s="11">
        <v>14</v>
      </c>
      <c r="Q26" s="13">
        <v>5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9</v>
      </c>
      <c r="X26" s="11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</row>
    <row r="27" spans="1:33" ht="15">
      <c r="A27" s="7" t="s">
        <v>31</v>
      </c>
      <c r="B27" s="11">
        <v>38575</v>
      </c>
      <c r="C27" s="11">
        <v>38357</v>
      </c>
      <c r="D27" s="12">
        <v>19239</v>
      </c>
      <c r="E27" s="12">
        <v>775</v>
      </c>
      <c r="F27" s="12">
        <v>2972</v>
      </c>
      <c r="G27" s="12">
        <v>21</v>
      </c>
      <c r="H27" s="12">
        <v>1677</v>
      </c>
      <c r="I27" s="12">
        <v>2140</v>
      </c>
      <c r="J27" s="12">
        <v>8448</v>
      </c>
      <c r="K27" s="12">
        <v>853</v>
      </c>
      <c r="L27" s="12">
        <v>391</v>
      </c>
      <c r="M27" s="12">
        <v>986</v>
      </c>
      <c r="N27" s="12">
        <v>486</v>
      </c>
      <c r="O27" s="12">
        <v>369</v>
      </c>
      <c r="P27" s="11">
        <v>182</v>
      </c>
      <c r="Q27" s="12">
        <v>118</v>
      </c>
      <c r="R27" s="12">
        <v>1</v>
      </c>
      <c r="S27" s="12">
        <v>19</v>
      </c>
      <c r="T27" s="12">
        <v>7</v>
      </c>
      <c r="U27" s="12">
        <v>0</v>
      </c>
      <c r="V27" s="12">
        <v>5</v>
      </c>
      <c r="W27" s="12">
        <v>32</v>
      </c>
      <c r="X27" s="11">
        <v>36</v>
      </c>
      <c r="Y27" s="12">
        <v>17</v>
      </c>
      <c r="Z27" s="12">
        <v>5</v>
      </c>
      <c r="AA27" s="12">
        <v>4</v>
      </c>
      <c r="AB27" s="12">
        <v>0</v>
      </c>
      <c r="AC27" s="12">
        <v>0</v>
      </c>
      <c r="AD27" s="12">
        <v>1</v>
      </c>
      <c r="AE27" s="12">
        <v>6</v>
      </c>
      <c r="AF27" s="12">
        <v>2</v>
      </c>
      <c r="AG27" s="12">
        <v>1</v>
      </c>
    </row>
    <row r="28" spans="1:33" ht="15">
      <c r="A28" s="8">
        <v>1</v>
      </c>
      <c r="B28" s="11">
        <v>11346</v>
      </c>
      <c r="C28" s="11">
        <v>11296</v>
      </c>
      <c r="D28" s="13">
        <v>5729</v>
      </c>
      <c r="E28" s="13">
        <v>225</v>
      </c>
      <c r="F28" s="13">
        <v>863</v>
      </c>
      <c r="G28" s="13">
        <v>4</v>
      </c>
      <c r="H28" s="13">
        <v>443</v>
      </c>
      <c r="I28" s="13">
        <v>628</v>
      </c>
      <c r="J28" s="13">
        <v>2538</v>
      </c>
      <c r="K28" s="13">
        <v>215</v>
      </c>
      <c r="L28" s="13">
        <v>120</v>
      </c>
      <c r="M28" s="13">
        <v>293</v>
      </c>
      <c r="N28" s="13">
        <v>132</v>
      </c>
      <c r="O28" s="13">
        <v>106</v>
      </c>
      <c r="P28" s="11">
        <v>36</v>
      </c>
      <c r="Q28" s="13">
        <v>16</v>
      </c>
      <c r="R28" s="13">
        <v>0</v>
      </c>
      <c r="S28" s="13">
        <v>12</v>
      </c>
      <c r="T28" s="13">
        <v>3</v>
      </c>
      <c r="U28" s="13">
        <v>0</v>
      </c>
      <c r="V28" s="13">
        <v>0</v>
      </c>
      <c r="W28" s="13">
        <v>5</v>
      </c>
      <c r="X28" s="11">
        <v>14</v>
      </c>
      <c r="Y28" s="13">
        <v>5</v>
      </c>
      <c r="Z28" s="13">
        <v>2</v>
      </c>
      <c r="AA28" s="13">
        <v>4</v>
      </c>
      <c r="AB28" s="13">
        <v>0</v>
      </c>
      <c r="AC28" s="13">
        <v>0</v>
      </c>
      <c r="AD28" s="13">
        <v>1</v>
      </c>
      <c r="AE28" s="13">
        <v>1</v>
      </c>
      <c r="AF28" s="13">
        <v>1</v>
      </c>
      <c r="AG28" s="13">
        <v>0</v>
      </c>
    </row>
    <row r="29" spans="1:33" ht="15">
      <c r="A29" s="8">
        <v>2</v>
      </c>
      <c r="B29" s="11">
        <v>3646</v>
      </c>
      <c r="C29" s="11">
        <v>3637</v>
      </c>
      <c r="D29" s="13">
        <v>1722</v>
      </c>
      <c r="E29" s="13">
        <v>64</v>
      </c>
      <c r="F29" s="13">
        <v>314</v>
      </c>
      <c r="G29" s="13">
        <v>1</v>
      </c>
      <c r="H29" s="13">
        <v>112</v>
      </c>
      <c r="I29" s="13">
        <v>181</v>
      </c>
      <c r="J29" s="13">
        <v>977</v>
      </c>
      <c r="K29" s="13">
        <v>74</v>
      </c>
      <c r="L29" s="13">
        <v>31</v>
      </c>
      <c r="M29" s="13">
        <v>94</v>
      </c>
      <c r="N29" s="13">
        <v>31</v>
      </c>
      <c r="O29" s="13">
        <v>36</v>
      </c>
      <c r="P29" s="11">
        <v>6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2</v>
      </c>
      <c r="W29" s="13">
        <v>4</v>
      </c>
      <c r="X29" s="11">
        <v>3</v>
      </c>
      <c r="Y29" s="13">
        <v>2</v>
      </c>
      <c r="Z29" s="13">
        <v>1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</row>
    <row r="30" spans="1:33" ht="15">
      <c r="A30" s="8">
        <v>3</v>
      </c>
      <c r="B30" s="11">
        <v>4739</v>
      </c>
      <c r="C30" s="11">
        <v>4730</v>
      </c>
      <c r="D30" s="13">
        <v>2281</v>
      </c>
      <c r="E30" s="13">
        <v>93</v>
      </c>
      <c r="F30" s="13">
        <v>357</v>
      </c>
      <c r="G30" s="13">
        <v>0</v>
      </c>
      <c r="H30" s="13">
        <v>223</v>
      </c>
      <c r="I30" s="13">
        <v>261</v>
      </c>
      <c r="J30" s="13">
        <v>1055</v>
      </c>
      <c r="K30" s="13">
        <v>147</v>
      </c>
      <c r="L30" s="13">
        <v>74</v>
      </c>
      <c r="M30" s="13">
        <v>122</v>
      </c>
      <c r="N30" s="13">
        <v>79</v>
      </c>
      <c r="O30" s="13">
        <v>38</v>
      </c>
      <c r="P30" s="11">
        <v>9</v>
      </c>
      <c r="Q30" s="13">
        <v>4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5</v>
      </c>
      <c r="X30" s="11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</row>
    <row r="31" spans="1:33" ht="15">
      <c r="A31" s="8">
        <v>4</v>
      </c>
      <c r="B31" s="11">
        <v>1883</v>
      </c>
      <c r="C31" s="11">
        <v>1844</v>
      </c>
      <c r="D31" s="13">
        <v>981</v>
      </c>
      <c r="E31" s="13">
        <v>26</v>
      </c>
      <c r="F31" s="13">
        <v>149</v>
      </c>
      <c r="G31" s="13">
        <v>0</v>
      </c>
      <c r="H31" s="13">
        <v>90</v>
      </c>
      <c r="I31" s="13">
        <v>95</v>
      </c>
      <c r="J31" s="13">
        <v>354</v>
      </c>
      <c r="K31" s="13">
        <v>39</v>
      </c>
      <c r="L31" s="13">
        <v>15</v>
      </c>
      <c r="M31" s="13">
        <v>57</v>
      </c>
      <c r="N31" s="13">
        <v>19</v>
      </c>
      <c r="O31" s="13">
        <v>19</v>
      </c>
      <c r="P31" s="11">
        <v>37</v>
      </c>
      <c r="Q31" s="13">
        <v>32</v>
      </c>
      <c r="R31" s="13">
        <v>1</v>
      </c>
      <c r="S31" s="13">
        <v>0</v>
      </c>
      <c r="T31" s="13">
        <v>0</v>
      </c>
      <c r="U31" s="13">
        <v>0</v>
      </c>
      <c r="V31" s="13">
        <v>0</v>
      </c>
      <c r="W31" s="13">
        <v>4</v>
      </c>
      <c r="X31" s="11">
        <v>2</v>
      </c>
      <c r="Y31" s="13">
        <v>1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1</v>
      </c>
    </row>
    <row r="32" spans="1:33" ht="15">
      <c r="A32" s="8">
        <v>5</v>
      </c>
      <c r="B32" s="11">
        <v>5884</v>
      </c>
      <c r="C32" s="11">
        <v>5809</v>
      </c>
      <c r="D32" s="13">
        <v>3066</v>
      </c>
      <c r="E32" s="13">
        <v>127</v>
      </c>
      <c r="F32" s="13">
        <v>455</v>
      </c>
      <c r="G32" s="13">
        <v>0</v>
      </c>
      <c r="H32" s="13">
        <v>260</v>
      </c>
      <c r="I32" s="13">
        <v>325</v>
      </c>
      <c r="J32" s="13">
        <v>1173</v>
      </c>
      <c r="K32" s="13">
        <v>116</v>
      </c>
      <c r="L32" s="13">
        <v>51</v>
      </c>
      <c r="M32" s="13">
        <v>111</v>
      </c>
      <c r="N32" s="13">
        <v>70</v>
      </c>
      <c r="O32" s="13">
        <v>55</v>
      </c>
      <c r="P32" s="11">
        <v>69</v>
      </c>
      <c r="Q32" s="13">
        <v>55</v>
      </c>
      <c r="R32" s="13">
        <v>0</v>
      </c>
      <c r="S32" s="13">
        <v>1</v>
      </c>
      <c r="T32" s="13">
        <v>3</v>
      </c>
      <c r="U32" s="13">
        <v>0</v>
      </c>
      <c r="V32" s="13">
        <v>0</v>
      </c>
      <c r="W32" s="13">
        <v>10</v>
      </c>
      <c r="X32" s="11">
        <v>6</v>
      </c>
      <c r="Y32" s="13">
        <v>4</v>
      </c>
      <c r="Z32" s="13">
        <v>2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</row>
    <row r="33" spans="1:33" ht="15">
      <c r="A33" s="8">
        <v>6</v>
      </c>
      <c r="B33" s="11">
        <v>2873</v>
      </c>
      <c r="C33" s="11">
        <v>2871</v>
      </c>
      <c r="D33" s="13">
        <v>1538</v>
      </c>
      <c r="E33" s="13">
        <v>54</v>
      </c>
      <c r="F33" s="13">
        <v>212</v>
      </c>
      <c r="G33" s="13">
        <v>0</v>
      </c>
      <c r="H33" s="13">
        <v>115</v>
      </c>
      <c r="I33" s="13">
        <v>157</v>
      </c>
      <c r="J33" s="13">
        <v>578</v>
      </c>
      <c r="K33" s="13">
        <v>63</v>
      </c>
      <c r="L33" s="13">
        <v>18</v>
      </c>
      <c r="M33" s="13">
        <v>71</v>
      </c>
      <c r="N33" s="13">
        <v>45</v>
      </c>
      <c r="O33" s="13">
        <v>20</v>
      </c>
      <c r="P33" s="11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1">
        <v>2</v>
      </c>
      <c r="Y33" s="13">
        <v>2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</row>
    <row r="34" spans="1:33" ht="15">
      <c r="A34" s="8">
        <v>7</v>
      </c>
      <c r="B34" s="11">
        <v>5483</v>
      </c>
      <c r="C34" s="11">
        <v>5480</v>
      </c>
      <c r="D34" s="13">
        <v>2616</v>
      </c>
      <c r="E34" s="13">
        <v>131</v>
      </c>
      <c r="F34" s="13">
        <v>439</v>
      </c>
      <c r="G34" s="13">
        <v>7</v>
      </c>
      <c r="H34" s="13">
        <v>310</v>
      </c>
      <c r="I34" s="13">
        <v>309</v>
      </c>
      <c r="J34" s="13">
        <v>1168</v>
      </c>
      <c r="K34" s="13">
        <v>121</v>
      </c>
      <c r="L34" s="13">
        <v>55</v>
      </c>
      <c r="M34" s="13">
        <v>177</v>
      </c>
      <c r="N34" s="13">
        <v>83</v>
      </c>
      <c r="O34" s="13">
        <v>64</v>
      </c>
      <c r="P34" s="11">
        <v>1</v>
      </c>
      <c r="Q34" s="13">
        <v>1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1">
        <v>2</v>
      </c>
      <c r="Y34" s="13">
        <v>1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1</v>
      </c>
      <c r="AG34" s="13">
        <v>0</v>
      </c>
    </row>
    <row r="35" spans="1:33" ht="15">
      <c r="A35" s="8">
        <v>8</v>
      </c>
      <c r="B35" s="11">
        <v>1613</v>
      </c>
      <c r="C35" s="11">
        <v>1584</v>
      </c>
      <c r="D35" s="13">
        <v>744</v>
      </c>
      <c r="E35" s="13">
        <v>35</v>
      </c>
      <c r="F35" s="13">
        <v>102</v>
      </c>
      <c r="G35" s="13">
        <v>9</v>
      </c>
      <c r="H35" s="13">
        <v>86</v>
      </c>
      <c r="I35" s="13">
        <v>112</v>
      </c>
      <c r="J35" s="13">
        <v>348</v>
      </c>
      <c r="K35" s="13">
        <v>54</v>
      </c>
      <c r="L35" s="13">
        <v>15</v>
      </c>
      <c r="M35" s="13">
        <v>39</v>
      </c>
      <c r="N35" s="13">
        <v>21</v>
      </c>
      <c r="O35" s="13">
        <v>19</v>
      </c>
      <c r="P35" s="11">
        <v>23</v>
      </c>
      <c r="Q35" s="13">
        <v>10</v>
      </c>
      <c r="R35" s="13">
        <v>0</v>
      </c>
      <c r="S35" s="13">
        <v>6</v>
      </c>
      <c r="T35" s="13">
        <v>0</v>
      </c>
      <c r="U35" s="13">
        <v>0</v>
      </c>
      <c r="V35" s="13">
        <v>3</v>
      </c>
      <c r="W35" s="13">
        <v>4</v>
      </c>
      <c r="X35" s="11">
        <v>6</v>
      </c>
      <c r="Y35" s="13">
        <v>1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5</v>
      </c>
      <c r="AF35" s="13">
        <v>0</v>
      </c>
      <c r="AG35" s="13">
        <v>0</v>
      </c>
    </row>
    <row r="36" spans="1:33" ht="15">
      <c r="A36" s="8">
        <v>9</v>
      </c>
      <c r="B36" s="11">
        <v>1108</v>
      </c>
      <c r="C36" s="11">
        <v>1106</v>
      </c>
      <c r="D36" s="13">
        <v>562</v>
      </c>
      <c r="E36" s="13">
        <v>20</v>
      </c>
      <c r="F36" s="13">
        <v>81</v>
      </c>
      <c r="G36" s="13">
        <v>0</v>
      </c>
      <c r="H36" s="13">
        <v>38</v>
      </c>
      <c r="I36" s="13">
        <v>72</v>
      </c>
      <c r="J36" s="13">
        <v>257</v>
      </c>
      <c r="K36" s="13">
        <v>24</v>
      </c>
      <c r="L36" s="13">
        <v>12</v>
      </c>
      <c r="M36" s="13">
        <v>22</v>
      </c>
      <c r="N36" s="13">
        <v>6</v>
      </c>
      <c r="O36" s="13">
        <v>12</v>
      </c>
      <c r="P36" s="11">
        <v>1</v>
      </c>
      <c r="Q36" s="13">
        <v>0</v>
      </c>
      <c r="R36" s="13">
        <v>0</v>
      </c>
      <c r="S36" s="13">
        <v>0</v>
      </c>
      <c r="T36" s="13">
        <v>1</v>
      </c>
      <c r="U36" s="13">
        <v>0</v>
      </c>
      <c r="V36" s="13">
        <v>0</v>
      </c>
      <c r="W36" s="13">
        <v>0</v>
      </c>
      <c r="X36" s="11">
        <v>1</v>
      </c>
      <c r="Y36" s="13">
        <v>1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</row>
    <row r="37" spans="1:33" ht="15">
      <c r="A37" s="7" t="s">
        <v>32</v>
      </c>
      <c r="B37" s="11">
        <v>31871</v>
      </c>
      <c r="C37" s="11">
        <v>31645</v>
      </c>
      <c r="D37" s="12">
        <v>12037</v>
      </c>
      <c r="E37" s="12">
        <v>593</v>
      </c>
      <c r="F37" s="12">
        <v>434</v>
      </c>
      <c r="G37" s="12">
        <v>8</v>
      </c>
      <c r="H37" s="12">
        <v>1236</v>
      </c>
      <c r="I37" s="12">
        <v>3021</v>
      </c>
      <c r="J37" s="12">
        <v>10467</v>
      </c>
      <c r="K37" s="12">
        <v>1819</v>
      </c>
      <c r="L37" s="12">
        <v>255</v>
      </c>
      <c r="M37" s="12">
        <v>830</v>
      </c>
      <c r="N37" s="12">
        <v>693</v>
      </c>
      <c r="O37" s="12">
        <v>252</v>
      </c>
      <c r="P37" s="11">
        <v>164</v>
      </c>
      <c r="Q37" s="12">
        <v>90</v>
      </c>
      <c r="R37" s="12">
        <v>3</v>
      </c>
      <c r="S37" s="12">
        <v>19</v>
      </c>
      <c r="T37" s="12">
        <v>2</v>
      </c>
      <c r="U37" s="12">
        <v>0</v>
      </c>
      <c r="V37" s="12">
        <v>0</v>
      </c>
      <c r="W37" s="12">
        <v>50</v>
      </c>
      <c r="X37" s="11">
        <v>62</v>
      </c>
      <c r="Y37" s="12">
        <v>44</v>
      </c>
      <c r="Z37" s="12">
        <v>2</v>
      </c>
      <c r="AA37" s="12">
        <v>4</v>
      </c>
      <c r="AB37" s="12">
        <v>0</v>
      </c>
      <c r="AC37" s="12">
        <v>0</v>
      </c>
      <c r="AD37" s="12">
        <v>4</v>
      </c>
      <c r="AE37" s="12">
        <v>2</v>
      </c>
      <c r="AF37" s="12">
        <v>3</v>
      </c>
      <c r="AG37" s="12">
        <v>3</v>
      </c>
    </row>
    <row r="38" spans="1:33" ht="15">
      <c r="A38" s="8">
        <v>1</v>
      </c>
      <c r="B38" s="11">
        <v>11358</v>
      </c>
      <c r="C38" s="11">
        <v>11271</v>
      </c>
      <c r="D38" s="13">
        <v>4256</v>
      </c>
      <c r="E38" s="13">
        <v>199</v>
      </c>
      <c r="F38" s="13">
        <v>171</v>
      </c>
      <c r="G38" s="13">
        <v>2</v>
      </c>
      <c r="H38" s="13">
        <v>393</v>
      </c>
      <c r="I38" s="13">
        <v>1012</v>
      </c>
      <c r="J38" s="13">
        <v>4030</v>
      </c>
      <c r="K38" s="13">
        <v>554</v>
      </c>
      <c r="L38" s="13">
        <v>71</v>
      </c>
      <c r="M38" s="13">
        <v>303</v>
      </c>
      <c r="N38" s="13">
        <v>209</v>
      </c>
      <c r="O38" s="13">
        <v>71</v>
      </c>
      <c r="P38" s="11">
        <v>39</v>
      </c>
      <c r="Q38" s="13">
        <v>9</v>
      </c>
      <c r="R38" s="13">
        <v>0</v>
      </c>
      <c r="S38" s="13">
        <v>14</v>
      </c>
      <c r="T38" s="13">
        <v>0</v>
      </c>
      <c r="U38" s="13">
        <v>0</v>
      </c>
      <c r="V38" s="13">
        <v>0</v>
      </c>
      <c r="W38" s="13">
        <v>16</v>
      </c>
      <c r="X38" s="11">
        <v>48</v>
      </c>
      <c r="Y38" s="13">
        <v>39</v>
      </c>
      <c r="Z38" s="13">
        <v>1</v>
      </c>
      <c r="AA38" s="13">
        <v>4</v>
      </c>
      <c r="AB38" s="13">
        <v>0</v>
      </c>
      <c r="AC38" s="13">
        <v>0</v>
      </c>
      <c r="AD38" s="13">
        <v>2</v>
      </c>
      <c r="AE38" s="13">
        <v>1</v>
      </c>
      <c r="AF38" s="13">
        <v>0</v>
      </c>
      <c r="AG38" s="13">
        <v>1</v>
      </c>
    </row>
    <row r="39" spans="1:33" ht="15">
      <c r="A39" s="8">
        <v>2</v>
      </c>
      <c r="B39" s="11">
        <v>3529</v>
      </c>
      <c r="C39" s="11">
        <v>3518</v>
      </c>
      <c r="D39" s="13">
        <v>1292</v>
      </c>
      <c r="E39" s="13">
        <v>70</v>
      </c>
      <c r="F39" s="13">
        <v>30</v>
      </c>
      <c r="G39" s="13">
        <v>0</v>
      </c>
      <c r="H39" s="13">
        <v>140</v>
      </c>
      <c r="I39" s="13">
        <v>333</v>
      </c>
      <c r="J39" s="13">
        <v>1283</v>
      </c>
      <c r="K39" s="13">
        <v>170</v>
      </c>
      <c r="L39" s="13">
        <v>33</v>
      </c>
      <c r="M39" s="13">
        <v>73</v>
      </c>
      <c r="N39" s="13">
        <v>64</v>
      </c>
      <c r="O39" s="13">
        <v>30</v>
      </c>
      <c r="P39" s="11">
        <v>6</v>
      </c>
      <c r="Q39" s="13">
        <v>2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4</v>
      </c>
      <c r="X39" s="11">
        <v>5</v>
      </c>
      <c r="Y39" s="13">
        <v>2</v>
      </c>
      <c r="Z39" s="13">
        <v>0</v>
      </c>
      <c r="AA39" s="13">
        <v>0</v>
      </c>
      <c r="AB39" s="13">
        <v>0</v>
      </c>
      <c r="AC39" s="13">
        <v>0</v>
      </c>
      <c r="AD39" s="13">
        <v>1</v>
      </c>
      <c r="AE39" s="13">
        <v>0</v>
      </c>
      <c r="AF39" s="13">
        <v>2</v>
      </c>
      <c r="AG39" s="13">
        <v>0</v>
      </c>
    </row>
    <row r="40" spans="1:33" ht="15">
      <c r="A40" s="8">
        <v>3</v>
      </c>
      <c r="B40" s="11">
        <v>3774</v>
      </c>
      <c r="C40" s="11">
        <v>3762</v>
      </c>
      <c r="D40" s="13">
        <v>1314</v>
      </c>
      <c r="E40" s="13">
        <v>78</v>
      </c>
      <c r="F40" s="13">
        <v>69</v>
      </c>
      <c r="G40" s="13">
        <v>0</v>
      </c>
      <c r="H40" s="13">
        <v>131</v>
      </c>
      <c r="I40" s="13">
        <v>468</v>
      </c>
      <c r="J40" s="13">
        <v>1075</v>
      </c>
      <c r="K40" s="13">
        <v>301</v>
      </c>
      <c r="L40" s="13">
        <v>51</v>
      </c>
      <c r="M40" s="13">
        <v>103</v>
      </c>
      <c r="N40" s="13">
        <v>124</v>
      </c>
      <c r="O40" s="13">
        <v>48</v>
      </c>
      <c r="P40" s="11">
        <v>9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9</v>
      </c>
      <c r="X40" s="11">
        <v>3</v>
      </c>
      <c r="Y40" s="13">
        <v>1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1</v>
      </c>
      <c r="AF40" s="13">
        <v>1</v>
      </c>
      <c r="AG40" s="13">
        <v>0</v>
      </c>
    </row>
    <row r="41" spans="1:33" ht="15">
      <c r="A41" s="8">
        <v>4</v>
      </c>
      <c r="B41" s="11">
        <v>1058</v>
      </c>
      <c r="C41" s="11">
        <v>1040</v>
      </c>
      <c r="D41" s="13">
        <v>384</v>
      </c>
      <c r="E41" s="13">
        <v>15</v>
      </c>
      <c r="F41" s="13">
        <v>11</v>
      </c>
      <c r="G41" s="13">
        <v>0</v>
      </c>
      <c r="H41" s="13">
        <v>80</v>
      </c>
      <c r="I41" s="13">
        <v>123</v>
      </c>
      <c r="J41" s="13">
        <v>287</v>
      </c>
      <c r="K41" s="13">
        <v>70</v>
      </c>
      <c r="L41" s="13">
        <v>13</v>
      </c>
      <c r="M41" s="13">
        <v>20</v>
      </c>
      <c r="N41" s="13">
        <v>30</v>
      </c>
      <c r="O41" s="13">
        <v>7</v>
      </c>
      <c r="P41" s="11">
        <v>17</v>
      </c>
      <c r="Q41" s="13">
        <v>12</v>
      </c>
      <c r="R41" s="13">
        <v>1</v>
      </c>
      <c r="S41" s="13">
        <v>0</v>
      </c>
      <c r="T41" s="13">
        <v>1</v>
      </c>
      <c r="U41" s="13">
        <v>0</v>
      </c>
      <c r="V41" s="13">
        <v>0</v>
      </c>
      <c r="W41" s="13">
        <v>3</v>
      </c>
      <c r="X41" s="11">
        <v>1</v>
      </c>
      <c r="Y41" s="13">
        <v>1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</row>
    <row r="42" spans="1:33" ht="15">
      <c r="A42" s="8">
        <v>5</v>
      </c>
      <c r="B42" s="11">
        <v>4921</v>
      </c>
      <c r="C42" s="11">
        <v>4845</v>
      </c>
      <c r="D42" s="13">
        <v>1847</v>
      </c>
      <c r="E42" s="13">
        <v>72</v>
      </c>
      <c r="F42" s="13">
        <v>50</v>
      </c>
      <c r="G42" s="13">
        <v>0</v>
      </c>
      <c r="H42" s="13">
        <v>228</v>
      </c>
      <c r="I42" s="13">
        <v>483</v>
      </c>
      <c r="J42" s="13">
        <v>1525</v>
      </c>
      <c r="K42" s="13">
        <v>306</v>
      </c>
      <c r="L42" s="13">
        <v>33</v>
      </c>
      <c r="M42" s="13">
        <v>153</v>
      </c>
      <c r="N42" s="13">
        <v>110</v>
      </c>
      <c r="O42" s="13">
        <v>38</v>
      </c>
      <c r="P42" s="11">
        <v>75</v>
      </c>
      <c r="Q42" s="13">
        <v>60</v>
      </c>
      <c r="R42" s="13">
        <v>2</v>
      </c>
      <c r="S42" s="13">
        <v>2</v>
      </c>
      <c r="T42" s="13">
        <v>1</v>
      </c>
      <c r="U42" s="13">
        <v>0</v>
      </c>
      <c r="V42" s="13">
        <v>0</v>
      </c>
      <c r="W42" s="13">
        <v>10</v>
      </c>
      <c r="X42" s="11">
        <v>1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1</v>
      </c>
      <c r="AE42" s="13">
        <v>0</v>
      </c>
      <c r="AF42" s="13">
        <v>0</v>
      </c>
      <c r="AG42" s="13">
        <v>0</v>
      </c>
    </row>
    <row r="43" spans="1:33" ht="15">
      <c r="A43" s="8">
        <v>6</v>
      </c>
      <c r="B43" s="11">
        <v>2067</v>
      </c>
      <c r="C43" s="11">
        <v>2064</v>
      </c>
      <c r="D43" s="13">
        <v>881</v>
      </c>
      <c r="E43" s="13">
        <v>54</v>
      </c>
      <c r="F43" s="13">
        <v>18</v>
      </c>
      <c r="G43" s="13">
        <v>2</v>
      </c>
      <c r="H43" s="13">
        <v>77</v>
      </c>
      <c r="I43" s="13">
        <v>153</v>
      </c>
      <c r="J43" s="13">
        <v>659</v>
      </c>
      <c r="K43" s="13">
        <v>105</v>
      </c>
      <c r="L43" s="13">
        <v>15</v>
      </c>
      <c r="M43" s="13">
        <v>47</v>
      </c>
      <c r="N43" s="13">
        <v>38</v>
      </c>
      <c r="O43" s="13">
        <v>15</v>
      </c>
      <c r="P43" s="11">
        <v>3</v>
      </c>
      <c r="Q43" s="13">
        <v>2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1</v>
      </c>
      <c r="X43" s="11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</row>
    <row r="44" spans="1:33" ht="15">
      <c r="A44" s="8">
        <v>7</v>
      </c>
      <c r="B44" s="11">
        <v>3133</v>
      </c>
      <c r="C44" s="11">
        <v>3129</v>
      </c>
      <c r="D44" s="13">
        <v>1202</v>
      </c>
      <c r="E44" s="13">
        <v>58</v>
      </c>
      <c r="F44" s="13">
        <v>60</v>
      </c>
      <c r="G44" s="13">
        <v>1</v>
      </c>
      <c r="H44" s="13">
        <v>136</v>
      </c>
      <c r="I44" s="13">
        <v>286</v>
      </c>
      <c r="J44" s="13">
        <v>980</v>
      </c>
      <c r="K44" s="13">
        <v>202</v>
      </c>
      <c r="L44" s="13">
        <v>32</v>
      </c>
      <c r="M44" s="13">
        <v>78</v>
      </c>
      <c r="N44" s="13">
        <v>67</v>
      </c>
      <c r="O44" s="13">
        <v>27</v>
      </c>
      <c r="P44" s="11">
        <v>4</v>
      </c>
      <c r="Q44" s="13">
        <v>1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3</v>
      </c>
      <c r="X44" s="11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</row>
    <row r="45" spans="1:33" ht="15">
      <c r="A45" s="8">
        <v>8</v>
      </c>
      <c r="B45" s="11">
        <v>1126</v>
      </c>
      <c r="C45" s="11">
        <v>1113</v>
      </c>
      <c r="D45" s="13">
        <v>423</v>
      </c>
      <c r="E45" s="13">
        <v>23</v>
      </c>
      <c r="F45" s="13">
        <v>14</v>
      </c>
      <c r="G45" s="13">
        <v>3</v>
      </c>
      <c r="H45" s="13">
        <v>30</v>
      </c>
      <c r="I45" s="13">
        <v>103</v>
      </c>
      <c r="J45" s="13">
        <v>360</v>
      </c>
      <c r="K45" s="13">
        <v>68</v>
      </c>
      <c r="L45" s="13">
        <v>6</v>
      </c>
      <c r="M45" s="13">
        <v>29</v>
      </c>
      <c r="N45" s="13">
        <v>42</v>
      </c>
      <c r="O45" s="13">
        <v>12</v>
      </c>
      <c r="P45" s="11">
        <v>9</v>
      </c>
      <c r="Q45" s="13">
        <v>3</v>
      </c>
      <c r="R45" s="13">
        <v>0</v>
      </c>
      <c r="S45" s="13">
        <v>3</v>
      </c>
      <c r="T45" s="13">
        <v>0</v>
      </c>
      <c r="U45" s="13">
        <v>0</v>
      </c>
      <c r="V45" s="13">
        <v>0</v>
      </c>
      <c r="W45" s="13">
        <v>3</v>
      </c>
      <c r="X45" s="11">
        <v>4</v>
      </c>
      <c r="Y45" s="13">
        <v>1</v>
      </c>
      <c r="Z45" s="13">
        <v>1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2</v>
      </c>
    </row>
    <row r="46" spans="1:33" ht="15">
      <c r="A46" s="8">
        <v>9</v>
      </c>
      <c r="B46" s="11">
        <v>905</v>
      </c>
      <c r="C46" s="11">
        <v>903</v>
      </c>
      <c r="D46" s="13">
        <v>438</v>
      </c>
      <c r="E46" s="13">
        <v>24</v>
      </c>
      <c r="F46" s="13">
        <v>11</v>
      </c>
      <c r="G46" s="13">
        <v>0</v>
      </c>
      <c r="H46" s="13">
        <v>21</v>
      </c>
      <c r="I46" s="13">
        <v>60</v>
      </c>
      <c r="J46" s="13">
        <v>268</v>
      </c>
      <c r="K46" s="13">
        <v>43</v>
      </c>
      <c r="L46" s="13">
        <v>1</v>
      </c>
      <c r="M46" s="13">
        <v>24</v>
      </c>
      <c r="N46" s="13">
        <v>9</v>
      </c>
      <c r="O46" s="13">
        <v>4</v>
      </c>
      <c r="P46" s="11">
        <v>2</v>
      </c>
      <c r="Q46" s="13">
        <v>1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1</v>
      </c>
      <c r="X46" s="11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</row>
    <row r="47" spans="1:33" ht="15">
      <c r="A47" s="7" t="s">
        <v>33</v>
      </c>
      <c r="B47" s="11">
        <v>31308</v>
      </c>
      <c r="C47" s="11">
        <v>29783</v>
      </c>
      <c r="D47" s="12">
        <v>7540</v>
      </c>
      <c r="E47" s="12">
        <v>803</v>
      </c>
      <c r="F47" s="12">
        <v>991</v>
      </c>
      <c r="G47" s="12">
        <v>9</v>
      </c>
      <c r="H47" s="12">
        <v>4862</v>
      </c>
      <c r="I47" s="12">
        <v>1800</v>
      </c>
      <c r="J47" s="12">
        <v>9891</v>
      </c>
      <c r="K47" s="12">
        <v>41</v>
      </c>
      <c r="L47" s="12">
        <v>554</v>
      </c>
      <c r="M47" s="12">
        <v>2327</v>
      </c>
      <c r="N47" s="12">
        <v>24</v>
      </c>
      <c r="O47" s="12">
        <v>941</v>
      </c>
      <c r="P47" s="11">
        <v>1492</v>
      </c>
      <c r="Q47" s="12">
        <v>195</v>
      </c>
      <c r="R47" s="12">
        <v>0</v>
      </c>
      <c r="S47" s="12">
        <v>21</v>
      </c>
      <c r="T47" s="12">
        <v>16</v>
      </c>
      <c r="U47" s="12">
        <v>0</v>
      </c>
      <c r="V47" s="12">
        <v>0</v>
      </c>
      <c r="W47" s="12">
        <v>1260</v>
      </c>
      <c r="X47" s="11">
        <v>33</v>
      </c>
      <c r="Y47" s="12">
        <v>27</v>
      </c>
      <c r="Z47" s="12">
        <v>3</v>
      </c>
      <c r="AA47" s="12">
        <v>3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</row>
    <row r="48" spans="1:33" ht="15">
      <c r="A48" s="8">
        <v>1</v>
      </c>
      <c r="B48" s="11">
        <v>9307</v>
      </c>
      <c r="C48" s="11">
        <v>8881</v>
      </c>
      <c r="D48" s="13">
        <v>2317</v>
      </c>
      <c r="E48" s="13">
        <v>209</v>
      </c>
      <c r="F48" s="13">
        <v>288</v>
      </c>
      <c r="G48" s="13">
        <v>1</v>
      </c>
      <c r="H48" s="13">
        <v>1499</v>
      </c>
      <c r="I48" s="13">
        <v>508</v>
      </c>
      <c r="J48" s="13">
        <v>3030</v>
      </c>
      <c r="K48" s="13">
        <v>3</v>
      </c>
      <c r="L48" s="13">
        <v>146</v>
      </c>
      <c r="M48" s="13">
        <v>644</v>
      </c>
      <c r="N48" s="13">
        <v>3</v>
      </c>
      <c r="O48" s="13">
        <v>233</v>
      </c>
      <c r="P48" s="11">
        <v>418</v>
      </c>
      <c r="Q48" s="13">
        <v>25</v>
      </c>
      <c r="R48" s="13">
        <v>0</v>
      </c>
      <c r="S48" s="13">
        <v>12</v>
      </c>
      <c r="T48" s="13">
        <v>4</v>
      </c>
      <c r="U48" s="13">
        <v>0</v>
      </c>
      <c r="V48" s="13">
        <v>0</v>
      </c>
      <c r="W48" s="13">
        <v>377</v>
      </c>
      <c r="X48" s="11">
        <v>8</v>
      </c>
      <c r="Y48" s="13">
        <v>5</v>
      </c>
      <c r="Z48" s="13">
        <v>2</v>
      </c>
      <c r="AA48" s="13">
        <v>1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</row>
    <row r="49" spans="1:33" ht="15">
      <c r="A49" s="8">
        <v>2</v>
      </c>
      <c r="B49" s="11">
        <v>2998</v>
      </c>
      <c r="C49" s="11">
        <v>2878</v>
      </c>
      <c r="D49" s="13">
        <v>740</v>
      </c>
      <c r="E49" s="13">
        <v>96</v>
      </c>
      <c r="F49" s="13">
        <v>107</v>
      </c>
      <c r="G49" s="13">
        <v>1</v>
      </c>
      <c r="H49" s="13">
        <v>410</v>
      </c>
      <c r="I49" s="13">
        <v>211</v>
      </c>
      <c r="J49" s="13">
        <v>993</v>
      </c>
      <c r="K49" s="13">
        <v>4</v>
      </c>
      <c r="L49" s="13">
        <v>25</v>
      </c>
      <c r="M49" s="13">
        <v>221</v>
      </c>
      <c r="N49" s="13">
        <v>3</v>
      </c>
      <c r="O49" s="13">
        <v>67</v>
      </c>
      <c r="P49" s="11">
        <v>118</v>
      </c>
      <c r="Q49" s="13">
        <v>8</v>
      </c>
      <c r="R49" s="13">
        <v>0</v>
      </c>
      <c r="S49" s="13">
        <v>0</v>
      </c>
      <c r="T49" s="13">
        <v>1</v>
      </c>
      <c r="U49" s="13">
        <v>0</v>
      </c>
      <c r="V49" s="13">
        <v>0</v>
      </c>
      <c r="W49" s="13">
        <v>109</v>
      </c>
      <c r="X49" s="11">
        <v>2</v>
      </c>
      <c r="Y49" s="13">
        <v>2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</row>
    <row r="50" spans="1:33" ht="15">
      <c r="A50" s="8">
        <v>3</v>
      </c>
      <c r="B50" s="11">
        <v>4443</v>
      </c>
      <c r="C50" s="11">
        <v>4238</v>
      </c>
      <c r="D50" s="13">
        <v>926</v>
      </c>
      <c r="E50" s="13">
        <v>122</v>
      </c>
      <c r="F50" s="13">
        <v>120</v>
      </c>
      <c r="G50" s="13">
        <v>0</v>
      </c>
      <c r="H50" s="13">
        <v>634</v>
      </c>
      <c r="I50" s="13">
        <v>264</v>
      </c>
      <c r="J50" s="13">
        <v>1458</v>
      </c>
      <c r="K50" s="13">
        <v>1</v>
      </c>
      <c r="L50" s="13">
        <v>166</v>
      </c>
      <c r="M50" s="13">
        <v>388</v>
      </c>
      <c r="N50" s="13">
        <v>6</v>
      </c>
      <c r="O50" s="13">
        <v>153</v>
      </c>
      <c r="P50" s="11">
        <v>201</v>
      </c>
      <c r="Q50" s="13">
        <v>7</v>
      </c>
      <c r="R50" s="13">
        <v>0</v>
      </c>
      <c r="S50" s="13">
        <v>0</v>
      </c>
      <c r="T50" s="13">
        <v>3</v>
      </c>
      <c r="U50" s="13">
        <v>0</v>
      </c>
      <c r="V50" s="13">
        <v>0</v>
      </c>
      <c r="W50" s="13">
        <v>191</v>
      </c>
      <c r="X50" s="11">
        <v>4</v>
      </c>
      <c r="Y50" s="13">
        <v>2</v>
      </c>
      <c r="Z50" s="13">
        <v>1</v>
      </c>
      <c r="AA50" s="13">
        <v>1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</row>
    <row r="51" spans="1:33" ht="15">
      <c r="A51" s="8">
        <v>4</v>
      </c>
      <c r="B51" s="11">
        <v>1478</v>
      </c>
      <c r="C51" s="11">
        <v>1387</v>
      </c>
      <c r="D51" s="13">
        <v>361</v>
      </c>
      <c r="E51" s="13">
        <v>33</v>
      </c>
      <c r="F51" s="13">
        <v>58</v>
      </c>
      <c r="G51" s="13">
        <v>0</v>
      </c>
      <c r="H51" s="13">
        <v>259</v>
      </c>
      <c r="I51" s="13">
        <v>69</v>
      </c>
      <c r="J51" s="13">
        <v>422</v>
      </c>
      <c r="K51" s="13">
        <v>0</v>
      </c>
      <c r="L51" s="13">
        <v>11</v>
      </c>
      <c r="M51" s="13">
        <v>106</v>
      </c>
      <c r="N51" s="13">
        <v>1</v>
      </c>
      <c r="O51" s="13">
        <v>67</v>
      </c>
      <c r="P51" s="11">
        <v>91</v>
      </c>
      <c r="Q51" s="13">
        <v>13</v>
      </c>
      <c r="R51" s="13">
        <v>0</v>
      </c>
      <c r="S51" s="13">
        <v>0</v>
      </c>
      <c r="T51" s="13">
        <v>1</v>
      </c>
      <c r="U51" s="13">
        <v>0</v>
      </c>
      <c r="V51" s="13">
        <v>0</v>
      </c>
      <c r="W51" s="13">
        <v>77</v>
      </c>
      <c r="X51" s="11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</row>
    <row r="52" spans="1:33" ht="15">
      <c r="A52" s="8">
        <v>5</v>
      </c>
      <c r="B52" s="11">
        <v>5416</v>
      </c>
      <c r="C52" s="11">
        <v>5062</v>
      </c>
      <c r="D52" s="13">
        <v>1221</v>
      </c>
      <c r="E52" s="13">
        <v>150</v>
      </c>
      <c r="F52" s="13">
        <v>188</v>
      </c>
      <c r="G52" s="13">
        <v>2</v>
      </c>
      <c r="H52" s="13">
        <v>937</v>
      </c>
      <c r="I52" s="13">
        <v>323</v>
      </c>
      <c r="J52" s="13">
        <v>1546</v>
      </c>
      <c r="K52" s="13">
        <v>9</v>
      </c>
      <c r="L52" s="13">
        <v>80</v>
      </c>
      <c r="M52" s="13">
        <v>406</v>
      </c>
      <c r="N52" s="13">
        <v>2</v>
      </c>
      <c r="O52" s="13">
        <v>198</v>
      </c>
      <c r="P52" s="11">
        <v>348</v>
      </c>
      <c r="Q52" s="13">
        <v>116</v>
      </c>
      <c r="R52" s="13">
        <v>0</v>
      </c>
      <c r="S52" s="13">
        <v>3</v>
      </c>
      <c r="T52" s="13">
        <v>4</v>
      </c>
      <c r="U52" s="13">
        <v>0</v>
      </c>
      <c r="V52" s="13">
        <v>0</v>
      </c>
      <c r="W52" s="13">
        <v>225</v>
      </c>
      <c r="X52" s="11">
        <v>6</v>
      </c>
      <c r="Y52" s="13">
        <v>5</v>
      </c>
      <c r="Z52" s="13">
        <v>0</v>
      </c>
      <c r="AA52" s="13">
        <v>1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</row>
    <row r="53" spans="1:33" ht="15">
      <c r="A53" s="8">
        <v>6</v>
      </c>
      <c r="B53" s="11">
        <v>2235</v>
      </c>
      <c r="C53" s="11">
        <v>2145</v>
      </c>
      <c r="D53" s="13">
        <v>578</v>
      </c>
      <c r="E53" s="13">
        <v>45</v>
      </c>
      <c r="F53" s="13">
        <v>56</v>
      </c>
      <c r="G53" s="13">
        <v>4</v>
      </c>
      <c r="H53" s="13">
        <v>359</v>
      </c>
      <c r="I53" s="13">
        <v>139</v>
      </c>
      <c r="J53" s="13">
        <v>721</v>
      </c>
      <c r="K53" s="13">
        <v>1</v>
      </c>
      <c r="L53" s="13">
        <v>27</v>
      </c>
      <c r="M53" s="13">
        <v>161</v>
      </c>
      <c r="N53" s="13">
        <v>3</v>
      </c>
      <c r="O53" s="13">
        <v>51</v>
      </c>
      <c r="P53" s="11">
        <v>84</v>
      </c>
      <c r="Q53" s="13">
        <v>4</v>
      </c>
      <c r="R53" s="13">
        <v>0</v>
      </c>
      <c r="S53" s="13">
        <v>0</v>
      </c>
      <c r="T53" s="13">
        <v>1</v>
      </c>
      <c r="U53" s="13">
        <v>0</v>
      </c>
      <c r="V53" s="13">
        <v>0</v>
      </c>
      <c r="W53" s="13">
        <v>79</v>
      </c>
      <c r="X53" s="11">
        <v>6</v>
      </c>
      <c r="Y53" s="13">
        <v>6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</row>
    <row r="54" spans="1:33" ht="15">
      <c r="A54" s="8">
        <v>7</v>
      </c>
      <c r="B54" s="11">
        <v>3448</v>
      </c>
      <c r="C54" s="11">
        <v>3303</v>
      </c>
      <c r="D54" s="13">
        <v>805</v>
      </c>
      <c r="E54" s="13">
        <v>110</v>
      </c>
      <c r="F54" s="13">
        <v>113</v>
      </c>
      <c r="G54" s="13">
        <v>1</v>
      </c>
      <c r="H54" s="13">
        <v>548</v>
      </c>
      <c r="I54" s="13">
        <v>184</v>
      </c>
      <c r="J54" s="13">
        <v>1061</v>
      </c>
      <c r="K54" s="13">
        <v>1</v>
      </c>
      <c r="L54" s="13">
        <v>65</v>
      </c>
      <c r="M54" s="13">
        <v>279</v>
      </c>
      <c r="N54" s="13">
        <v>5</v>
      </c>
      <c r="O54" s="13">
        <v>131</v>
      </c>
      <c r="P54" s="11">
        <v>142</v>
      </c>
      <c r="Q54" s="13">
        <v>10</v>
      </c>
      <c r="R54" s="13">
        <v>0</v>
      </c>
      <c r="S54" s="13">
        <v>0</v>
      </c>
      <c r="T54" s="13">
        <v>2</v>
      </c>
      <c r="U54" s="13">
        <v>0</v>
      </c>
      <c r="V54" s="13">
        <v>0</v>
      </c>
      <c r="W54" s="13">
        <v>130</v>
      </c>
      <c r="X54" s="11">
        <v>3</v>
      </c>
      <c r="Y54" s="13">
        <v>3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</row>
    <row r="55" spans="1:33" ht="15">
      <c r="A55" s="8">
        <v>8</v>
      </c>
      <c r="B55" s="11">
        <v>1337</v>
      </c>
      <c r="C55" s="11">
        <v>1280</v>
      </c>
      <c r="D55" s="13">
        <v>365</v>
      </c>
      <c r="E55" s="13">
        <v>29</v>
      </c>
      <c r="F55" s="13">
        <v>43</v>
      </c>
      <c r="G55" s="13">
        <v>0</v>
      </c>
      <c r="H55" s="13">
        <v>147</v>
      </c>
      <c r="I55" s="13">
        <v>73</v>
      </c>
      <c r="J55" s="13">
        <v>455</v>
      </c>
      <c r="K55" s="13">
        <v>21</v>
      </c>
      <c r="L55" s="13">
        <v>29</v>
      </c>
      <c r="M55" s="13">
        <v>86</v>
      </c>
      <c r="N55" s="13">
        <v>1</v>
      </c>
      <c r="O55" s="13">
        <v>31</v>
      </c>
      <c r="P55" s="11">
        <v>55</v>
      </c>
      <c r="Q55" s="13">
        <v>9</v>
      </c>
      <c r="R55" s="13">
        <v>0</v>
      </c>
      <c r="S55" s="13">
        <v>6</v>
      </c>
      <c r="T55" s="13">
        <v>0</v>
      </c>
      <c r="U55" s="13">
        <v>0</v>
      </c>
      <c r="V55" s="13">
        <v>0</v>
      </c>
      <c r="W55" s="13">
        <v>40</v>
      </c>
      <c r="X55" s="11">
        <v>2</v>
      </c>
      <c r="Y55" s="13">
        <v>2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</row>
    <row r="56" spans="1:33" ht="15">
      <c r="A56" s="8">
        <v>9</v>
      </c>
      <c r="B56" s="11">
        <v>646</v>
      </c>
      <c r="C56" s="11">
        <v>609</v>
      </c>
      <c r="D56" s="13">
        <v>227</v>
      </c>
      <c r="E56" s="13">
        <v>9</v>
      </c>
      <c r="F56" s="13">
        <v>18</v>
      </c>
      <c r="G56" s="13">
        <v>0</v>
      </c>
      <c r="H56" s="13">
        <v>69</v>
      </c>
      <c r="I56" s="13">
        <v>29</v>
      </c>
      <c r="J56" s="13">
        <v>205</v>
      </c>
      <c r="K56" s="13">
        <v>1</v>
      </c>
      <c r="L56" s="13">
        <v>5</v>
      </c>
      <c r="M56" s="13">
        <v>36</v>
      </c>
      <c r="N56" s="13">
        <v>0</v>
      </c>
      <c r="O56" s="13">
        <v>10</v>
      </c>
      <c r="P56" s="11">
        <v>35</v>
      </c>
      <c r="Q56" s="13">
        <v>3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32</v>
      </c>
      <c r="X56" s="11">
        <v>2</v>
      </c>
      <c r="Y56" s="13">
        <v>2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</row>
    <row r="57" spans="1:33" ht="15">
      <c r="A57" s="7" t="s">
        <v>34</v>
      </c>
      <c r="B57" s="11">
        <v>25810</v>
      </c>
      <c r="C57" s="11">
        <v>25514</v>
      </c>
      <c r="D57" s="12">
        <v>13061</v>
      </c>
      <c r="E57" s="12">
        <v>382</v>
      </c>
      <c r="F57" s="12">
        <v>772</v>
      </c>
      <c r="G57" s="12">
        <v>0</v>
      </c>
      <c r="H57" s="12">
        <v>394</v>
      </c>
      <c r="I57" s="12">
        <v>2224</v>
      </c>
      <c r="J57" s="12">
        <v>3724</v>
      </c>
      <c r="K57" s="12">
        <v>2804</v>
      </c>
      <c r="L57" s="12">
        <v>202</v>
      </c>
      <c r="M57" s="12">
        <v>525</v>
      </c>
      <c r="N57" s="12">
        <v>1245</v>
      </c>
      <c r="O57" s="12">
        <v>181</v>
      </c>
      <c r="P57" s="11">
        <v>283</v>
      </c>
      <c r="Q57" s="12">
        <v>182</v>
      </c>
      <c r="R57" s="12">
        <v>0</v>
      </c>
      <c r="S57" s="12">
        <v>22</v>
      </c>
      <c r="T57" s="12">
        <v>6</v>
      </c>
      <c r="U57" s="12">
        <v>0</v>
      </c>
      <c r="V57" s="12">
        <v>0</v>
      </c>
      <c r="W57" s="12">
        <v>73</v>
      </c>
      <c r="X57" s="11">
        <v>13</v>
      </c>
      <c r="Y57" s="12">
        <v>12</v>
      </c>
      <c r="Z57" s="12">
        <v>1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</row>
    <row r="58" spans="1:33" ht="15">
      <c r="A58" s="8">
        <v>1</v>
      </c>
      <c r="B58" s="11">
        <v>7931</v>
      </c>
      <c r="C58" s="11">
        <v>7873</v>
      </c>
      <c r="D58" s="13">
        <v>4037</v>
      </c>
      <c r="E58" s="13">
        <v>103</v>
      </c>
      <c r="F58" s="13">
        <v>227</v>
      </c>
      <c r="G58" s="13">
        <v>0</v>
      </c>
      <c r="H58" s="13">
        <v>121</v>
      </c>
      <c r="I58" s="13">
        <v>710</v>
      </c>
      <c r="J58" s="13">
        <v>1242</v>
      </c>
      <c r="K58" s="13">
        <v>809</v>
      </c>
      <c r="L58" s="13">
        <v>63</v>
      </c>
      <c r="M58" s="13">
        <v>164</v>
      </c>
      <c r="N58" s="13">
        <v>358</v>
      </c>
      <c r="O58" s="13">
        <v>39</v>
      </c>
      <c r="P58" s="11">
        <v>52</v>
      </c>
      <c r="Q58" s="13">
        <v>12</v>
      </c>
      <c r="R58" s="13">
        <v>0</v>
      </c>
      <c r="S58" s="13">
        <v>11</v>
      </c>
      <c r="T58" s="13">
        <v>0</v>
      </c>
      <c r="U58" s="13">
        <v>0</v>
      </c>
      <c r="V58" s="13">
        <v>0</v>
      </c>
      <c r="W58" s="13">
        <v>29</v>
      </c>
      <c r="X58" s="11">
        <v>6</v>
      </c>
      <c r="Y58" s="13">
        <v>6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</row>
    <row r="59" spans="1:33" ht="15">
      <c r="A59" s="8">
        <v>2</v>
      </c>
      <c r="B59" s="11">
        <v>2754</v>
      </c>
      <c r="C59" s="11">
        <v>2735</v>
      </c>
      <c r="D59" s="13">
        <v>1307</v>
      </c>
      <c r="E59" s="13">
        <v>38</v>
      </c>
      <c r="F59" s="13">
        <v>70</v>
      </c>
      <c r="G59" s="13">
        <v>0</v>
      </c>
      <c r="H59" s="13">
        <v>36</v>
      </c>
      <c r="I59" s="13">
        <v>247</v>
      </c>
      <c r="J59" s="13">
        <v>486</v>
      </c>
      <c r="K59" s="13">
        <v>306</v>
      </c>
      <c r="L59" s="13">
        <v>24</v>
      </c>
      <c r="M59" s="13">
        <v>55</v>
      </c>
      <c r="N59" s="13">
        <v>140</v>
      </c>
      <c r="O59" s="13">
        <v>26</v>
      </c>
      <c r="P59" s="11">
        <v>17</v>
      </c>
      <c r="Q59" s="13">
        <v>5</v>
      </c>
      <c r="R59" s="13">
        <v>0</v>
      </c>
      <c r="S59" s="13">
        <v>2</v>
      </c>
      <c r="T59" s="13">
        <v>0</v>
      </c>
      <c r="U59" s="13">
        <v>0</v>
      </c>
      <c r="V59" s="13">
        <v>0</v>
      </c>
      <c r="W59" s="13">
        <v>10</v>
      </c>
      <c r="X59" s="11">
        <v>2</v>
      </c>
      <c r="Y59" s="13">
        <v>2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</row>
    <row r="60" spans="1:33" ht="15">
      <c r="A60" s="8">
        <v>3</v>
      </c>
      <c r="B60" s="11">
        <v>2799</v>
      </c>
      <c r="C60" s="11">
        <v>2794</v>
      </c>
      <c r="D60" s="13">
        <v>1403</v>
      </c>
      <c r="E60" s="13">
        <v>50</v>
      </c>
      <c r="F60" s="13">
        <v>85</v>
      </c>
      <c r="G60" s="13">
        <v>0</v>
      </c>
      <c r="H60" s="13">
        <v>38</v>
      </c>
      <c r="I60" s="13">
        <v>264</v>
      </c>
      <c r="J60" s="13">
        <v>364</v>
      </c>
      <c r="K60" s="13">
        <v>289</v>
      </c>
      <c r="L60" s="13">
        <v>41</v>
      </c>
      <c r="M60" s="13">
        <v>66</v>
      </c>
      <c r="N60" s="13">
        <v>155</v>
      </c>
      <c r="O60" s="13">
        <v>39</v>
      </c>
      <c r="P60" s="11">
        <v>4</v>
      </c>
      <c r="Q60" s="13">
        <v>1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3</v>
      </c>
      <c r="X60" s="11">
        <v>1</v>
      </c>
      <c r="Y60" s="13">
        <v>1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</row>
    <row r="61" spans="1:33" ht="15">
      <c r="A61" s="8">
        <v>4</v>
      </c>
      <c r="B61" s="11">
        <v>1057</v>
      </c>
      <c r="C61" s="11">
        <v>1033</v>
      </c>
      <c r="D61" s="13">
        <v>608</v>
      </c>
      <c r="E61" s="13">
        <v>16</v>
      </c>
      <c r="F61" s="13">
        <v>21</v>
      </c>
      <c r="G61" s="13">
        <v>0</v>
      </c>
      <c r="H61" s="13">
        <v>11</v>
      </c>
      <c r="I61" s="13">
        <v>89</v>
      </c>
      <c r="J61" s="13">
        <v>103</v>
      </c>
      <c r="K61" s="13">
        <v>109</v>
      </c>
      <c r="L61" s="13">
        <v>5</v>
      </c>
      <c r="M61" s="13">
        <v>18</v>
      </c>
      <c r="N61" s="13">
        <v>47</v>
      </c>
      <c r="O61" s="13">
        <v>6</v>
      </c>
      <c r="P61" s="11">
        <v>23</v>
      </c>
      <c r="Q61" s="13">
        <v>20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3</v>
      </c>
      <c r="X61" s="11">
        <v>1</v>
      </c>
      <c r="Y61" s="13">
        <v>1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</row>
    <row r="62" spans="1:33" ht="15">
      <c r="A62" s="8">
        <v>5</v>
      </c>
      <c r="B62" s="11">
        <v>4632</v>
      </c>
      <c r="C62" s="11">
        <v>4466</v>
      </c>
      <c r="D62" s="13">
        <v>2239</v>
      </c>
      <c r="E62" s="13">
        <v>77</v>
      </c>
      <c r="F62" s="13">
        <v>141</v>
      </c>
      <c r="G62" s="13">
        <v>0</v>
      </c>
      <c r="H62" s="13">
        <v>66</v>
      </c>
      <c r="I62" s="13">
        <v>388</v>
      </c>
      <c r="J62" s="13">
        <v>615</v>
      </c>
      <c r="K62" s="13">
        <v>550</v>
      </c>
      <c r="L62" s="13">
        <v>29</v>
      </c>
      <c r="M62" s="13">
        <v>98</v>
      </c>
      <c r="N62" s="13">
        <v>237</v>
      </c>
      <c r="O62" s="13">
        <v>26</v>
      </c>
      <c r="P62" s="11">
        <v>165</v>
      </c>
      <c r="Q62" s="13">
        <v>138</v>
      </c>
      <c r="R62" s="13">
        <v>0</v>
      </c>
      <c r="S62" s="13">
        <v>3</v>
      </c>
      <c r="T62" s="13">
        <v>5</v>
      </c>
      <c r="U62" s="13">
        <v>0</v>
      </c>
      <c r="V62" s="13">
        <v>0</v>
      </c>
      <c r="W62" s="13">
        <v>19</v>
      </c>
      <c r="X62" s="11">
        <v>1</v>
      </c>
      <c r="Y62" s="13">
        <v>0</v>
      </c>
      <c r="Z62" s="13">
        <v>1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</row>
    <row r="63" spans="1:33" ht="15">
      <c r="A63" s="8">
        <v>6</v>
      </c>
      <c r="B63" s="11">
        <v>2020</v>
      </c>
      <c r="C63" s="11">
        <v>2015</v>
      </c>
      <c r="D63" s="13">
        <v>1083</v>
      </c>
      <c r="E63" s="13">
        <v>29</v>
      </c>
      <c r="F63" s="13">
        <v>51</v>
      </c>
      <c r="G63" s="13">
        <v>0</v>
      </c>
      <c r="H63" s="13">
        <v>34</v>
      </c>
      <c r="I63" s="13">
        <v>165</v>
      </c>
      <c r="J63" s="13">
        <v>269</v>
      </c>
      <c r="K63" s="13">
        <v>227</v>
      </c>
      <c r="L63" s="13">
        <v>19</v>
      </c>
      <c r="M63" s="13">
        <v>38</v>
      </c>
      <c r="N63" s="13">
        <v>89</v>
      </c>
      <c r="O63" s="13">
        <v>11</v>
      </c>
      <c r="P63" s="11">
        <v>4</v>
      </c>
      <c r="Q63" s="13">
        <v>0</v>
      </c>
      <c r="R63" s="13">
        <v>0</v>
      </c>
      <c r="S63" s="13">
        <v>1</v>
      </c>
      <c r="T63" s="13">
        <v>1</v>
      </c>
      <c r="U63" s="13">
        <v>0</v>
      </c>
      <c r="V63" s="13">
        <v>0</v>
      </c>
      <c r="W63" s="13">
        <v>2</v>
      </c>
      <c r="X63" s="11">
        <v>1</v>
      </c>
      <c r="Y63" s="13">
        <v>1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</row>
    <row r="64" spans="1:33" ht="15">
      <c r="A64" s="8">
        <v>7</v>
      </c>
      <c r="B64" s="11">
        <v>2812</v>
      </c>
      <c r="C64" s="11">
        <v>2806</v>
      </c>
      <c r="D64" s="13">
        <v>1460</v>
      </c>
      <c r="E64" s="13">
        <v>45</v>
      </c>
      <c r="F64" s="13">
        <v>119</v>
      </c>
      <c r="G64" s="13">
        <v>0</v>
      </c>
      <c r="H64" s="13">
        <v>59</v>
      </c>
      <c r="I64" s="13">
        <v>234</v>
      </c>
      <c r="J64" s="13">
        <v>371</v>
      </c>
      <c r="K64" s="13">
        <v>298</v>
      </c>
      <c r="L64" s="13">
        <v>11</v>
      </c>
      <c r="M64" s="13">
        <v>47</v>
      </c>
      <c r="N64" s="13">
        <v>135</v>
      </c>
      <c r="O64" s="13">
        <v>27</v>
      </c>
      <c r="P64" s="11">
        <v>5</v>
      </c>
      <c r="Q64" s="13">
        <v>1</v>
      </c>
      <c r="R64" s="13">
        <v>0</v>
      </c>
      <c r="S64" s="13">
        <v>1</v>
      </c>
      <c r="T64" s="13">
        <v>0</v>
      </c>
      <c r="U64" s="13">
        <v>0</v>
      </c>
      <c r="V64" s="13">
        <v>0</v>
      </c>
      <c r="W64" s="13">
        <v>3</v>
      </c>
      <c r="X64" s="11">
        <v>1</v>
      </c>
      <c r="Y64" s="13">
        <v>1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</row>
    <row r="65" spans="1:33" ht="15">
      <c r="A65" s="8">
        <v>8</v>
      </c>
      <c r="B65" s="11">
        <v>1389</v>
      </c>
      <c r="C65" s="11">
        <v>1378</v>
      </c>
      <c r="D65" s="13">
        <v>696</v>
      </c>
      <c r="E65" s="13">
        <v>15</v>
      </c>
      <c r="F65" s="13">
        <v>41</v>
      </c>
      <c r="G65" s="13">
        <v>0</v>
      </c>
      <c r="H65" s="13">
        <v>26</v>
      </c>
      <c r="I65" s="13">
        <v>103</v>
      </c>
      <c r="J65" s="13">
        <v>210</v>
      </c>
      <c r="K65" s="13">
        <v>171</v>
      </c>
      <c r="L65" s="13">
        <v>9</v>
      </c>
      <c r="M65" s="13">
        <v>31</v>
      </c>
      <c r="N65" s="13">
        <v>69</v>
      </c>
      <c r="O65" s="13">
        <v>7</v>
      </c>
      <c r="P65" s="11">
        <v>11</v>
      </c>
      <c r="Q65" s="13">
        <v>5</v>
      </c>
      <c r="R65" s="13">
        <v>0</v>
      </c>
      <c r="S65" s="13">
        <v>3</v>
      </c>
      <c r="T65" s="13">
        <v>0</v>
      </c>
      <c r="U65" s="13">
        <v>0</v>
      </c>
      <c r="V65" s="13">
        <v>0</v>
      </c>
      <c r="W65" s="13">
        <v>3</v>
      </c>
      <c r="X65" s="11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</row>
    <row r="66" spans="1:33" ht="15">
      <c r="A66" s="8">
        <v>9</v>
      </c>
      <c r="B66" s="11">
        <v>416</v>
      </c>
      <c r="C66" s="11">
        <v>414</v>
      </c>
      <c r="D66" s="13">
        <v>228</v>
      </c>
      <c r="E66" s="13">
        <v>9</v>
      </c>
      <c r="F66" s="13">
        <v>17</v>
      </c>
      <c r="G66" s="13">
        <v>0</v>
      </c>
      <c r="H66" s="13">
        <v>3</v>
      </c>
      <c r="I66" s="13">
        <v>24</v>
      </c>
      <c r="J66" s="13">
        <v>64</v>
      </c>
      <c r="K66" s="13">
        <v>45</v>
      </c>
      <c r="L66" s="13">
        <v>1</v>
      </c>
      <c r="M66" s="13">
        <v>8</v>
      </c>
      <c r="N66" s="13">
        <v>15</v>
      </c>
      <c r="O66" s="13">
        <v>0</v>
      </c>
      <c r="P66" s="11">
        <v>2</v>
      </c>
      <c r="Q66" s="13">
        <v>0</v>
      </c>
      <c r="R66" s="13">
        <v>0</v>
      </c>
      <c r="S66" s="13">
        <v>1</v>
      </c>
      <c r="T66" s="13">
        <v>0</v>
      </c>
      <c r="U66" s="13">
        <v>0</v>
      </c>
      <c r="V66" s="13">
        <v>0</v>
      </c>
      <c r="W66" s="13">
        <v>1</v>
      </c>
      <c r="X66" s="11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</row>
    <row r="67" spans="1:33" ht="15">
      <c r="A67" s="7" t="s">
        <v>0</v>
      </c>
      <c r="B67" s="11">
        <v>166816</v>
      </c>
      <c r="C67" s="11">
        <v>163724</v>
      </c>
      <c r="D67" s="12">
        <v>73849</v>
      </c>
      <c r="E67" s="12">
        <v>3750</v>
      </c>
      <c r="F67" s="12">
        <v>7095</v>
      </c>
      <c r="G67" s="12">
        <v>68</v>
      </c>
      <c r="H67" s="12">
        <v>8918</v>
      </c>
      <c r="I67" s="12">
        <v>10328</v>
      </c>
      <c r="J67" s="12">
        <v>40520</v>
      </c>
      <c r="K67" s="12">
        <v>6034</v>
      </c>
      <c r="L67" s="12">
        <v>1772</v>
      </c>
      <c r="M67" s="12">
        <v>6111</v>
      </c>
      <c r="N67" s="12">
        <v>2836</v>
      </c>
      <c r="O67" s="12">
        <v>2443</v>
      </c>
      <c r="P67" s="11">
        <v>2871</v>
      </c>
      <c r="Q67" s="12">
        <v>839</v>
      </c>
      <c r="R67" s="12">
        <v>9</v>
      </c>
      <c r="S67" s="12">
        <v>99</v>
      </c>
      <c r="T67" s="12">
        <v>41</v>
      </c>
      <c r="U67" s="12">
        <v>0</v>
      </c>
      <c r="V67" s="12">
        <v>6</v>
      </c>
      <c r="W67" s="12">
        <v>1877</v>
      </c>
      <c r="X67" s="11">
        <v>221</v>
      </c>
      <c r="Y67" s="12">
        <v>156</v>
      </c>
      <c r="Z67" s="12">
        <v>13</v>
      </c>
      <c r="AA67" s="12">
        <v>19</v>
      </c>
      <c r="AB67" s="12">
        <v>1</v>
      </c>
      <c r="AC67" s="12">
        <v>0</v>
      </c>
      <c r="AD67" s="12">
        <v>6</v>
      </c>
      <c r="AE67" s="12">
        <v>12</v>
      </c>
      <c r="AF67" s="12">
        <v>6</v>
      </c>
      <c r="AG67" s="12">
        <v>8</v>
      </c>
    </row>
    <row r="68" spans="1:33" ht="15">
      <c r="A68" s="8">
        <v>1</v>
      </c>
      <c r="B68" s="11">
        <v>53783</v>
      </c>
      <c r="C68" s="11">
        <v>52908</v>
      </c>
      <c r="D68" s="13">
        <v>24301</v>
      </c>
      <c r="E68" s="13">
        <v>1136</v>
      </c>
      <c r="F68" s="13">
        <v>2274</v>
      </c>
      <c r="G68" s="13">
        <v>13</v>
      </c>
      <c r="H68" s="13">
        <v>2734</v>
      </c>
      <c r="I68" s="13">
        <v>3231</v>
      </c>
      <c r="J68" s="13">
        <v>13663</v>
      </c>
      <c r="K68" s="13">
        <v>1727</v>
      </c>
      <c r="L68" s="13">
        <v>504</v>
      </c>
      <c r="M68" s="13">
        <v>1879</v>
      </c>
      <c r="N68" s="13">
        <v>798</v>
      </c>
      <c r="O68" s="13">
        <v>648</v>
      </c>
      <c r="P68" s="11">
        <v>769</v>
      </c>
      <c r="Q68" s="13">
        <v>81</v>
      </c>
      <c r="R68" s="13">
        <v>0</v>
      </c>
      <c r="S68" s="13">
        <v>61</v>
      </c>
      <c r="T68" s="13">
        <v>7</v>
      </c>
      <c r="U68" s="13">
        <v>0</v>
      </c>
      <c r="V68" s="13">
        <v>0</v>
      </c>
      <c r="W68" s="13">
        <v>620</v>
      </c>
      <c r="X68" s="11">
        <v>106</v>
      </c>
      <c r="Y68" s="13">
        <v>79</v>
      </c>
      <c r="Z68" s="13">
        <v>5</v>
      </c>
      <c r="AA68" s="13">
        <v>13</v>
      </c>
      <c r="AB68" s="13">
        <v>1</v>
      </c>
      <c r="AC68" s="13">
        <v>0</v>
      </c>
      <c r="AD68" s="13">
        <v>3</v>
      </c>
      <c r="AE68" s="13">
        <v>2</v>
      </c>
      <c r="AF68" s="13">
        <v>1</v>
      </c>
      <c r="AG68" s="13">
        <v>2</v>
      </c>
    </row>
    <row r="69" spans="1:33" ht="15">
      <c r="A69" s="8">
        <v>2</v>
      </c>
      <c r="B69" s="11">
        <v>17549</v>
      </c>
      <c r="C69" s="11">
        <v>17333</v>
      </c>
      <c r="D69" s="13">
        <v>7611</v>
      </c>
      <c r="E69" s="13">
        <v>428</v>
      </c>
      <c r="F69" s="13">
        <v>727</v>
      </c>
      <c r="G69" s="13">
        <v>6</v>
      </c>
      <c r="H69" s="13">
        <v>768</v>
      </c>
      <c r="I69" s="13">
        <v>1101</v>
      </c>
      <c r="J69" s="13">
        <v>4782</v>
      </c>
      <c r="K69" s="13">
        <v>602</v>
      </c>
      <c r="L69" s="13">
        <v>154</v>
      </c>
      <c r="M69" s="13">
        <v>640</v>
      </c>
      <c r="N69" s="13">
        <v>269</v>
      </c>
      <c r="O69" s="13">
        <v>245</v>
      </c>
      <c r="P69" s="11">
        <v>202</v>
      </c>
      <c r="Q69" s="13">
        <v>19</v>
      </c>
      <c r="R69" s="13">
        <v>0</v>
      </c>
      <c r="S69" s="13">
        <v>2</v>
      </c>
      <c r="T69" s="13">
        <v>1</v>
      </c>
      <c r="U69" s="13">
        <v>0</v>
      </c>
      <c r="V69" s="13">
        <v>2</v>
      </c>
      <c r="W69" s="13">
        <v>178</v>
      </c>
      <c r="X69" s="11">
        <v>14</v>
      </c>
      <c r="Y69" s="13">
        <v>9</v>
      </c>
      <c r="Z69" s="13">
        <v>2</v>
      </c>
      <c r="AA69" s="13">
        <v>0</v>
      </c>
      <c r="AB69" s="13">
        <v>0</v>
      </c>
      <c r="AC69" s="13">
        <v>0</v>
      </c>
      <c r="AD69" s="13">
        <v>1</v>
      </c>
      <c r="AE69" s="13">
        <v>0</v>
      </c>
      <c r="AF69" s="13">
        <v>2</v>
      </c>
      <c r="AG69" s="13">
        <v>0</v>
      </c>
    </row>
    <row r="70" spans="1:33" ht="15">
      <c r="A70" s="8">
        <v>3</v>
      </c>
      <c r="B70" s="11">
        <v>20167</v>
      </c>
      <c r="C70" s="11">
        <v>19883</v>
      </c>
      <c r="D70" s="13">
        <v>8372</v>
      </c>
      <c r="E70" s="13">
        <v>493</v>
      </c>
      <c r="F70" s="13">
        <v>861</v>
      </c>
      <c r="G70" s="13">
        <v>7</v>
      </c>
      <c r="H70" s="13">
        <v>1108</v>
      </c>
      <c r="I70" s="13">
        <v>1402</v>
      </c>
      <c r="J70" s="13">
        <v>4790</v>
      </c>
      <c r="K70" s="13">
        <v>807</v>
      </c>
      <c r="L70" s="13">
        <v>427</v>
      </c>
      <c r="M70" s="13">
        <v>831</v>
      </c>
      <c r="N70" s="13">
        <v>435</v>
      </c>
      <c r="O70" s="13">
        <v>350</v>
      </c>
      <c r="P70" s="11">
        <v>268</v>
      </c>
      <c r="Q70" s="13">
        <v>13</v>
      </c>
      <c r="R70" s="13">
        <v>0</v>
      </c>
      <c r="S70" s="13">
        <v>0</v>
      </c>
      <c r="T70" s="13">
        <v>3</v>
      </c>
      <c r="U70" s="13">
        <v>0</v>
      </c>
      <c r="V70" s="13">
        <v>0</v>
      </c>
      <c r="W70" s="13">
        <v>252</v>
      </c>
      <c r="X70" s="11">
        <v>16</v>
      </c>
      <c r="Y70" s="13">
        <v>11</v>
      </c>
      <c r="Z70" s="13">
        <v>1</v>
      </c>
      <c r="AA70" s="13">
        <v>2</v>
      </c>
      <c r="AB70" s="13">
        <v>0</v>
      </c>
      <c r="AC70" s="13">
        <v>0</v>
      </c>
      <c r="AD70" s="13">
        <v>0</v>
      </c>
      <c r="AE70" s="13">
        <v>1</v>
      </c>
      <c r="AF70" s="13">
        <v>1</v>
      </c>
      <c r="AG70" s="13">
        <v>0</v>
      </c>
    </row>
    <row r="71" spans="1:33" ht="15">
      <c r="A71" s="8">
        <v>4</v>
      </c>
      <c r="B71" s="11">
        <v>7002</v>
      </c>
      <c r="C71" s="11">
        <v>6671</v>
      </c>
      <c r="D71" s="13">
        <v>3134</v>
      </c>
      <c r="E71" s="13">
        <v>133</v>
      </c>
      <c r="F71" s="13">
        <v>293</v>
      </c>
      <c r="G71" s="13">
        <v>0</v>
      </c>
      <c r="H71" s="13">
        <v>473</v>
      </c>
      <c r="I71" s="13">
        <v>416</v>
      </c>
      <c r="J71" s="13">
        <v>1427</v>
      </c>
      <c r="K71" s="13">
        <v>235</v>
      </c>
      <c r="L71" s="13">
        <v>49</v>
      </c>
      <c r="M71" s="13">
        <v>262</v>
      </c>
      <c r="N71" s="13">
        <v>110</v>
      </c>
      <c r="O71" s="13">
        <v>139</v>
      </c>
      <c r="P71" s="11">
        <v>326</v>
      </c>
      <c r="Q71" s="13">
        <v>204</v>
      </c>
      <c r="R71" s="13">
        <v>5</v>
      </c>
      <c r="S71" s="13">
        <v>1</v>
      </c>
      <c r="T71" s="13">
        <v>2</v>
      </c>
      <c r="U71" s="13">
        <v>0</v>
      </c>
      <c r="V71" s="13">
        <v>0</v>
      </c>
      <c r="W71" s="13">
        <v>114</v>
      </c>
      <c r="X71" s="11">
        <v>5</v>
      </c>
      <c r="Y71" s="13">
        <v>4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1</v>
      </c>
    </row>
    <row r="72" spans="1:33" ht="15">
      <c r="A72" s="8">
        <v>5</v>
      </c>
      <c r="B72" s="11">
        <v>26471</v>
      </c>
      <c r="C72" s="11">
        <v>25606</v>
      </c>
      <c r="D72" s="13">
        <v>11455</v>
      </c>
      <c r="E72" s="13">
        <v>591</v>
      </c>
      <c r="F72" s="13">
        <v>1077</v>
      </c>
      <c r="G72" s="13">
        <v>6</v>
      </c>
      <c r="H72" s="13">
        <v>1606</v>
      </c>
      <c r="I72" s="13">
        <v>1693</v>
      </c>
      <c r="J72" s="13">
        <v>5939</v>
      </c>
      <c r="K72" s="13">
        <v>1066</v>
      </c>
      <c r="L72" s="13">
        <v>235</v>
      </c>
      <c r="M72" s="13">
        <v>1019</v>
      </c>
      <c r="N72" s="13">
        <v>491</v>
      </c>
      <c r="O72" s="13">
        <v>428</v>
      </c>
      <c r="P72" s="11">
        <v>839</v>
      </c>
      <c r="Q72" s="13">
        <v>461</v>
      </c>
      <c r="R72" s="13">
        <v>4</v>
      </c>
      <c r="S72" s="13">
        <v>14</v>
      </c>
      <c r="T72" s="13">
        <v>22</v>
      </c>
      <c r="U72" s="13">
        <v>0</v>
      </c>
      <c r="V72" s="13">
        <v>0</v>
      </c>
      <c r="W72" s="13">
        <v>338</v>
      </c>
      <c r="X72" s="11">
        <v>26</v>
      </c>
      <c r="Y72" s="13">
        <v>19</v>
      </c>
      <c r="Z72" s="13">
        <v>4</v>
      </c>
      <c r="AA72" s="13">
        <v>1</v>
      </c>
      <c r="AB72" s="13">
        <v>0</v>
      </c>
      <c r="AC72" s="13">
        <v>0</v>
      </c>
      <c r="AD72" s="13">
        <v>1</v>
      </c>
      <c r="AE72" s="13">
        <v>0</v>
      </c>
      <c r="AF72" s="13">
        <v>1</v>
      </c>
      <c r="AG72" s="13">
        <v>0</v>
      </c>
    </row>
    <row r="73" spans="1:33" ht="15">
      <c r="A73" s="8">
        <v>6</v>
      </c>
      <c r="B73" s="11">
        <v>11895</v>
      </c>
      <c r="C73" s="11">
        <v>11760</v>
      </c>
      <c r="D73" s="13">
        <v>5608</v>
      </c>
      <c r="E73" s="13">
        <v>271</v>
      </c>
      <c r="F73" s="13">
        <v>499</v>
      </c>
      <c r="G73" s="13">
        <v>7</v>
      </c>
      <c r="H73" s="13">
        <v>631</v>
      </c>
      <c r="I73" s="13">
        <v>700</v>
      </c>
      <c r="J73" s="13">
        <v>2755</v>
      </c>
      <c r="K73" s="13">
        <v>434</v>
      </c>
      <c r="L73" s="13">
        <v>99</v>
      </c>
      <c r="M73" s="13">
        <v>415</v>
      </c>
      <c r="N73" s="13">
        <v>200</v>
      </c>
      <c r="O73" s="13">
        <v>141</v>
      </c>
      <c r="P73" s="11">
        <v>119</v>
      </c>
      <c r="Q73" s="13">
        <v>9</v>
      </c>
      <c r="R73" s="13">
        <v>0</v>
      </c>
      <c r="S73" s="13">
        <v>1</v>
      </c>
      <c r="T73" s="13">
        <v>2</v>
      </c>
      <c r="U73" s="13">
        <v>0</v>
      </c>
      <c r="V73" s="13">
        <v>0</v>
      </c>
      <c r="W73" s="13">
        <v>107</v>
      </c>
      <c r="X73" s="11">
        <v>16</v>
      </c>
      <c r="Y73" s="13">
        <v>16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</row>
    <row r="74" spans="1:33" ht="15">
      <c r="A74" s="8">
        <v>7</v>
      </c>
      <c r="B74" s="11">
        <v>18644</v>
      </c>
      <c r="C74" s="11">
        <v>18449</v>
      </c>
      <c r="D74" s="13">
        <v>8178</v>
      </c>
      <c r="E74" s="13">
        <v>473</v>
      </c>
      <c r="F74" s="13">
        <v>918</v>
      </c>
      <c r="G74" s="13">
        <v>15</v>
      </c>
      <c r="H74" s="13">
        <v>1134</v>
      </c>
      <c r="I74" s="13">
        <v>1135</v>
      </c>
      <c r="J74" s="13">
        <v>4340</v>
      </c>
      <c r="K74" s="13">
        <v>683</v>
      </c>
      <c r="L74" s="13">
        <v>203</v>
      </c>
      <c r="M74" s="13">
        <v>703</v>
      </c>
      <c r="N74" s="13">
        <v>331</v>
      </c>
      <c r="O74" s="13">
        <v>336</v>
      </c>
      <c r="P74" s="11">
        <v>182</v>
      </c>
      <c r="Q74" s="13">
        <v>16</v>
      </c>
      <c r="R74" s="13">
        <v>0</v>
      </c>
      <c r="S74" s="13">
        <v>1</v>
      </c>
      <c r="T74" s="13">
        <v>3</v>
      </c>
      <c r="U74" s="13">
        <v>0</v>
      </c>
      <c r="V74" s="13">
        <v>0</v>
      </c>
      <c r="W74" s="13">
        <v>162</v>
      </c>
      <c r="X74" s="11">
        <v>13</v>
      </c>
      <c r="Y74" s="13">
        <v>8</v>
      </c>
      <c r="Z74" s="13">
        <v>0</v>
      </c>
      <c r="AA74" s="13">
        <v>3</v>
      </c>
      <c r="AB74" s="13">
        <v>0</v>
      </c>
      <c r="AC74" s="13">
        <v>0</v>
      </c>
      <c r="AD74" s="13">
        <v>0</v>
      </c>
      <c r="AE74" s="13">
        <v>1</v>
      </c>
      <c r="AF74" s="13">
        <v>1</v>
      </c>
      <c r="AG74" s="13">
        <v>0</v>
      </c>
    </row>
    <row r="75" spans="1:33" ht="15">
      <c r="A75" s="8">
        <v>8</v>
      </c>
      <c r="B75" s="11">
        <v>6983</v>
      </c>
      <c r="C75" s="11">
        <v>6849</v>
      </c>
      <c r="D75" s="13">
        <v>3027</v>
      </c>
      <c r="E75" s="13">
        <v>145</v>
      </c>
      <c r="F75" s="13">
        <v>251</v>
      </c>
      <c r="G75" s="13">
        <v>12</v>
      </c>
      <c r="H75" s="13">
        <v>308</v>
      </c>
      <c r="I75" s="13">
        <v>438</v>
      </c>
      <c r="J75" s="13">
        <v>1745</v>
      </c>
      <c r="K75" s="13">
        <v>357</v>
      </c>
      <c r="L75" s="13">
        <v>72</v>
      </c>
      <c r="M75" s="13">
        <v>231</v>
      </c>
      <c r="N75" s="13">
        <v>155</v>
      </c>
      <c r="O75" s="13">
        <v>108</v>
      </c>
      <c r="P75" s="11">
        <v>112</v>
      </c>
      <c r="Q75" s="13">
        <v>27</v>
      </c>
      <c r="R75" s="13">
        <v>0</v>
      </c>
      <c r="S75" s="13">
        <v>18</v>
      </c>
      <c r="T75" s="13">
        <v>0</v>
      </c>
      <c r="U75" s="13">
        <v>0</v>
      </c>
      <c r="V75" s="13">
        <v>4</v>
      </c>
      <c r="W75" s="13">
        <v>63</v>
      </c>
      <c r="X75" s="11">
        <v>22</v>
      </c>
      <c r="Y75" s="13">
        <v>7</v>
      </c>
      <c r="Z75" s="13">
        <v>1</v>
      </c>
      <c r="AA75" s="13">
        <v>0</v>
      </c>
      <c r="AB75" s="13">
        <v>0</v>
      </c>
      <c r="AC75" s="13">
        <v>0</v>
      </c>
      <c r="AD75" s="13">
        <v>1</v>
      </c>
      <c r="AE75" s="13">
        <v>8</v>
      </c>
      <c r="AF75" s="13">
        <v>0</v>
      </c>
      <c r="AG75" s="13">
        <v>5</v>
      </c>
    </row>
    <row r="76" spans="1:33" ht="15">
      <c r="A76" s="8">
        <v>9</v>
      </c>
      <c r="B76" s="11">
        <v>4322</v>
      </c>
      <c r="C76" s="11">
        <v>4265</v>
      </c>
      <c r="D76" s="13">
        <v>2163</v>
      </c>
      <c r="E76" s="13">
        <v>80</v>
      </c>
      <c r="F76" s="13">
        <v>195</v>
      </c>
      <c r="G76" s="13">
        <v>2</v>
      </c>
      <c r="H76" s="13">
        <v>156</v>
      </c>
      <c r="I76" s="13">
        <v>212</v>
      </c>
      <c r="J76" s="13">
        <v>1079</v>
      </c>
      <c r="K76" s="13">
        <v>123</v>
      </c>
      <c r="L76" s="13">
        <v>29</v>
      </c>
      <c r="M76" s="13">
        <v>131</v>
      </c>
      <c r="N76" s="13">
        <v>47</v>
      </c>
      <c r="O76" s="13">
        <v>48</v>
      </c>
      <c r="P76" s="11">
        <v>54</v>
      </c>
      <c r="Q76" s="13">
        <v>9</v>
      </c>
      <c r="R76" s="13">
        <v>0</v>
      </c>
      <c r="S76" s="13">
        <v>1</v>
      </c>
      <c r="T76" s="13">
        <v>1</v>
      </c>
      <c r="U76" s="13">
        <v>0</v>
      </c>
      <c r="V76" s="13">
        <v>0</v>
      </c>
      <c r="W76" s="13">
        <v>43</v>
      </c>
      <c r="X76" s="11">
        <v>3</v>
      </c>
      <c r="Y76" s="13">
        <v>3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</row>
    <row r="77" ht="15.75" thickBot="1"/>
    <row r="78" spans="1:33" ht="15">
      <c r="A78" s="1"/>
      <c r="B78" s="2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5"/>
      <c r="R78" s="5"/>
      <c r="S78" s="5"/>
      <c r="T78" s="5"/>
      <c r="U78" s="5"/>
      <c r="V78" s="5"/>
      <c r="W78" s="5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5">
      <c r="A79" s="7" t="s">
        <v>30</v>
      </c>
      <c r="B79" s="11">
        <f aca="true" t="shared" si="4" ref="B79:C89">ROUND(B17*100/$B$67,4)</f>
        <v>23.5301</v>
      </c>
      <c r="C79" s="11">
        <f t="shared" si="4"/>
        <v>23.0344</v>
      </c>
      <c r="D79" s="12">
        <f aca="true" t="shared" si="5" ref="D79:AG87">ROUND(D17*100/$B$67,4)</f>
        <v>13.1714</v>
      </c>
      <c r="E79" s="12">
        <f t="shared" si="5"/>
        <v>0.7176</v>
      </c>
      <c r="F79" s="17">
        <f>ROUND(F17*100/$B$67,4)</f>
        <v>1.1546</v>
      </c>
      <c r="G79" s="12">
        <f t="shared" si="5"/>
        <v>0.018</v>
      </c>
      <c r="H79" s="18">
        <f t="shared" si="5"/>
        <v>0.449</v>
      </c>
      <c r="I79" s="12">
        <f t="shared" si="5"/>
        <v>0.6852</v>
      </c>
      <c r="J79" s="12">
        <f t="shared" si="5"/>
        <v>4.7897</v>
      </c>
      <c r="K79" s="12">
        <f t="shared" si="5"/>
        <v>0.3099</v>
      </c>
      <c r="L79" s="12">
        <f t="shared" si="5"/>
        <v>0.2218</v>
      </c>
      <c r="M79" s="12">
        <f t="shared" si="5"/>
        <v>0.865</v>
      </c>
      <c r="N79" s="12">
        <f t="shared" si="5"/>
        <v>0.2326</v>
      </c>
      <c r="O79" s="12">
        <f t="shared" si="5"/>
        <v>0.4196</v>
      </c>
      <c r="P79" s="11">
        <f t="shared" si="5"/>
        <v>0.4496</v>
      </c>
      <c r="Q79" s="12">
        <f t="shared" si="5"/>
        <v>0.1523</v>
      </c>
      <c r="R79" s="12">
        <f t="shared" si="5"/>
        <v>0.003</v>
      </c>
      <c r="S79" s="12">
        <f t="shared" si="5"/>
        <v>0.0108</v>
      </c>
      <c r="T79" s="12">
        <f t="shared" si="5"/>
        <v>0.006</v>
      </c>
      <c r="U79" s="12">
        <f t="shared" si="5"/>
        <v>0</v>
      </c>
      <c r="V79" s="12">
        <f t="shared" si="5"/>
        <v>0.0006</v>
      </c>
      <c r="W79" s="12">
        <f t="shared" si="5"/>
        <v>0.277</v>
      </c>
      <c r="X79" s="11">
        <f t="shared" si="5"/>
        <v>0.0462</v>
      </c>
      <c r="Y79" s="12">
        <f t="shared" si="5"/>
        <v>0.0336</v>
      </c>
      <c r="Z79" s="12">
        <f t="shared" si="5"/>
        <v>0.0012</v>
      </c>
      <c r="AA79" s="12">
        <f t="shared" si="5"/>
        <v>0.0048</v>
      </c>
      <c r="AB79" s="12">
        <f t="shared" si="5"/>
        <v>0.0006</v>
      </c>
      <c r="AC79" s="12">
        <f t="shared" si="5"/>
        <v>0</v>
      </c>
      <c r="AD79" s="12">
        <f t="shared" si="5"/>
        <v>0.0006</v>
      </c>
      <c r="AE79" s="12">
        <f t="shared" si="5"/>
        <v>0.0024</v>
      </c>
      <c r="AF79" s="12">
        <f t="shared" si="5"/>
        <v>0.0006</v>
      </c>
      <c r="AG79" s="12">
        <f t="shared" si="5"/>
        <v>0.0024</v>
      </c>
    </row>
    <row r="80" spans="1:33" ht="15">
      <c r="A80" s="8">
        <v>1</v>
      </c>
      <c r="B80" s="11">
        <f t="shared" si="4"/>
        <v>8.2972</v>
      </c>
      <c r="C80" s="11">
        <f t="shared" si="4"/>
        <v>8.1449</v>
      </c>
      <c r="D80" s="13">
        <f aca="true" t="shared" si="6" ref="D80:R80">ROUND(D18*100/$B$67,4)</f>
        <v>4.7729</v>
      </c>
      <c r="E80" s="13">
        <f t="shared" si="6"/>
        <v>0.2398</v>
      </c>
      <c r="F80" s="20">
        <f>IF(ISNUMBER(A81),ROUND(F18*100/$B$67,4),F$79-(SUM(F$79:F79)-F$79))</f>
        <v>0.4346</v>
      </c>
      <c r="G80" s="13">
        <f t="shared" si="6"/>
        <v>0.0036</v>
      </c>
      <c r="H80" s="13">
        <f t="shared" si="6"/>
        <v>0.1667</v>
      </c>
      <c r="I80" s="13">
        <f t="shared" si="6"/>
        <v>0.2236</v>
      </c>
      <c r="J80" s="13">
        <f t="shared" si="6"/>
        <v>1.6923</v>
      </c>
      <c r="K80" s="13">
        <f t="shared" si="6"/>
        <v>0.0875</v>
      </c>
      <c r="L80" s="13">
        <f t="shared" si="6"/>
        <v>0.0623</v>
      </c>
      <c r="M80" s="13">
        <f t="shared" si="6"/>
        <v>0.2847</v>
      </c>
      <c r="N80" s="13">
        <f t="shared" si="6"/>
        <v>0.0575</v>
      </c>
      <c r="O80" s="13">
        <f t="shared" si="6"/>
        <v>0.1193</v>
      </c>
      <c r="P80" s="11">
        <f t="shared" si="6"/>
        <v>0.1343</v>
      </c>
      <c r="Q80" s="13">
        <f t="shared" si="6"/>
        <v>0.0114</v>
      </c>
      <c r="R80" s="13">
        <f t="shared" si="6"/>
        <v>0</v>
      </c>
      <c r="S80" s="13">
        <f t="shared" si="5"/>
        <v>0.0072</v>
      </c>
      <c r="T80" s="13">
        <f t="shared" si="5"/>
        <v>0</v>
      </c>
      <c r="U80" s="13">
        <f t="shared" si="5"/>
        <v>0</v>
      </c>
      <c r="V80" s="13">
        <f t="shared" si="5"/>
        <v>0</v>
      </c>
      <c r="W80" s="13">
        <f t="shared" si="5"/>
        <v>0.1157</v>
      </c>
      <c r="X80" s="11">
        <f t="shared" si="5"/>
        <v>0.018</v>
      </c>
      <c r="Y80" s="13">
        <f t="shared" si="5"/>
        <v>0.0144</v>
      </c>
      <c r="Z80" s="13">
        <f t="shared" si="5"/>
        <v>0</v>
      </c>
      <c r="AA80" s="13">
        <f t="shared" si="5"/>
        <v>0.0024</v>
      </c>
      <c r="AB80" s="13">
        <f t="shared" si="5"/>
        <v>0.0006</v>
      </c>
      <c r="AC80" s="13">
        <f t="shared" si="5"/>
        <v>0</v>
      </c>
      <c r="AD80" s="13">
        <f t="shared" si="5"/>
        <v>0</v>
      </c>
      <c r="AE80" s="13">
        <f t="shared" si="5"/>
        <v>0</v>
      </c>
      <c r="AF80" s="13">
        <f t="shared" si="5"/>
        <v>0</v>
      </c>
      <c r="AG80" s="13">
        <f t="shared" si="5"/>
        <v>0.0006</v>
      </c>
    </row>
    <row r="81" spans="1:33" ht="15">
      <c r="A81" s="8">
        <v>2</v>
      </c>
      <c r="B81" s="11">
        <f t="shared" si="4"/>
        <v>2.7707</v>
      </c>
      <c r="C81" s="11">
        <f t="shared" si="4"/>
        <v>2.7365</v>
      </c>
      <c r="D81" s="13">
        <f t="shared" si="5"/>
        <v>1.5286</v>
      </c>
      <c r="E81" s="13">
        <f t="shared" si="5"/>
        <v>0.0959</v>
      </c>
      <c r="F81" s="20">
        <f>IF(ISNUMBER(A82),ROUND(F19*100/$B$67,4),F$79-(SUM(F$79:F80)-F$79))</f>
        <v>0.1235</v>
      </c>
      <c r="G81" s="13">
        <f t="shared" si="5"/>
        <v>0.0024</v>
      </c>
      <c r="H81" s="13">
        <f t="shared" si="5"/>
        <v>0.042</v>
      </c>
      <c r="I81" s="13">
        <f t="shared" si="5"/>
        <v>0.0773</v>
      </c>
      <c r="J81" s="13">
        <f t="shared" si="5"/>
        <v>0.6252</v>
      </c>
      <c r="K81" s="13">
        <f t="shared" si="5"/>
        <v>0.0288</v>
      </c>
      <c r="L81" s="13">
        <f t="shared" si="5"/>
        <v>0.0246</v>
      </c>
      <c r="M81" s="13">
        <f t="shared" si="5"/>
        <v>0.1181</v>
      </c>
      <c r="N81" s="13">
        <f t="shared" si="5"/>
        <v>0.0186</v>
      </c>
      <c r="O81" s="13">
        <f t="shared" si="5"/>
        <v>0.0516</v>
      </c>
      <c r="P81" s="11">
        <f t="shared" si="5"/>
        <v>0.033</v>
      </c>
      <c r="Q81" s="13">
        <f t="shared" si="5"/>
        <v>0.0024</v>
      </c>
      <c r="R81" s="13">
        <f t="shared" si="5"/>
        <v>0</v>
      </c>
      <c r="S81" s="13">
        <f t="shared" si="5"/>
        <v>0</v>
      </c>
      <c r="T81" s="13">
        <f t="shared" si="5"/>
        <v>0</v>
      </c>
      <c r="U81" s="13">
        <f t="shared" si="5"/>
        <v>0</v>
      </c>
      <c r="V81" s="13">
        <f t="shared" si="5"/>
        <v>0</v>
      </c>
      <c r="W81" s="13">
        <f t="shared" si="5"/>
        <v>0.0306</v>
      </c>
      <c r="X81" s="11">
        <f t="shared" si="5"/>
        <v>0.0012</v>
      </c>
      <c r="Y81" s="13">
        <f t="shared" si="5"/>
        <v>0.0006</v>
      </c>
      <c r="Z81" s="13">
        <f t="shared" si="5"/>
        <v>0.0006</v>
      </c>
      <c r="AA81" s="13">
        <f t="shared" si="5"/>
        <v>0</v>
      </c>
      <c r="AB81" s="13">
        <f t="shared" si="5"/>
        <v>0</v>
      </c>
      <c r="AC81" s="13">
        <f t="shared" si="5"/>
        <v>0</v>
      </c>
      <c r="AD81" s="13">
        <f t="shared" si="5"/>
        <v>0</v>
      </c>
      <c r="AE81" s="13">
        <f t="shared" si="5"/>
        <v>0</v>
      </c>
      <c r="AF81" s="13">
        <f t="shared" si="5"/>
        <v>0</v>
      </c>
      <c r="AG81" s="13">
        <f t="shared" si="5"/>
        <v>0</v>
      </c>
    </row>
    <row r="82" spans="1:33" ht="15">
      <c r="A82" s="8">
        <v>3</v>
      </c>
      <c r="B82" s="11">
        <f t="shared" si="4"/>
        <v>2.6448</v>
      </c>
      <c r="C82" s="11">
        <f t="shared" si="4"/>
        <v>2.6131</v>
      </c>
      <c r="D82" s="13">
        <f t="shared" si="5"/>
        <v>1.4675</v>
      </c>
      <c r="E82" s="13">
        <f t="shared" si="5"/>
        <v>0.0899</v>
      </c>
      <c r="F82" s="20">
        <f>IF(ISNUMBER(A83),ROUND(F20*100/$B$67,4),F$79-(SUM(F$79:F81)-F$79))</f>
        <v>0.1379</v>
      </c>
      <c r="G82" s="13">
        <f t="shared" si="5"/>
        <v>0.0042</v>
      </c>
      <c r="H82" s="13">
        <f t="shared" si="5"/>
        <v>0.0492</v>
      </c>
      <c r="I82" s="13">
        <f t="shared" si="5"/>
        <v>0.0869</v>
      </c>
      <c r="J82" s="13">
        <f t="shared" si="5"/>
        <v>0.5023</v>
      </c>
      <c r="K82" s="13">
        <f t="shared" si="5"/>
        <v>0.0414</v>
      </c>
      <c r="L82" s="13">
        <f t="shared" si="5"/>
        <v>0.0569</v>
      </c>
      <c r="M82" s="13">
        <f t="shared" si="5"/>
        <v>0.0911</v>
      </c>
      <c r="N82" s="13">
        <f t="shared" si="5"/>
        <v>0.0426</v>
      </c>
      <c r="O82" s="13">
        <f t="shared" si="5"/>
        <v>0.0432</v>
      </c>
      <c r="P82" s="11">
        <f t="shared" si="5"/>
        <v>0.027</v>
      </c>
      <c r="Q82" s="13">
        <f t="shared" si="5"/>
        <v>0.0006</v>
      </c>
      <c r="R82" s="13">
        <f t="shared" si="5"/>
        <v>0</v>
      </c>
      <c r="S82" s="13">
        <f t="shared" si="5"/>
        <v>0</v>
      </c>
      <c r="T82" s="13">
        <f t="shared" si="5"/>
        <v>0</v>
      </c>
      <c r="U82" s="13">
        <f t="shared" si="5"/>
        <v>0</v>
      </c>
      <c r="V82" s="13">
        <f t="shared" si="5"/>
        <v>0</v>
      </c>
      <c r="W82" s="13">
        <f t="shared" si="5"/>
        <v>0.0264</v>
      </c>
      <c r="X82" s="11">
        <f t="shared" si="5"/>
        <v>0.0048</v>
      </c>
      <c r="Y82" s="13">
        <f t="shared" si="5"/>
        <v>0.0042</v>
      </c>
      <c r="Z82" s="13">
        <f t="shared" si="5"/>
        <v>0</v>
      </c>
      <c r="AA82" s="13">
        <f t="shared" si="5"/>
        <v>0.0006</v>
      </c>
      <c r="AB82" s="13">
        <f t="shared" si="5"/>
        <v>0</v>
      </c>
      <c r="AC82" s="13">
        <f t="shared" si="5"/>
        <v>0</v>
      </c>
      <c r="AD82" s="13">
        <f t="shared" si="5"/>
        <v>0</v>
      </c>
      <c r="AE82" s="13">
        <f t="shared" si="5"/>
        <v>0</v>
      </c>
      <c r="AF82" s="13">
        <f t="shared" si="5"/>
        <v>0</v>
      </c>
      <c r="AG82" s="13">
        <f t="shared" si="5"/>
        <v>0</v>
      </c>
    </row>
    <row r="83" spans="1:33" ht="15">
      <c r="A83" s="8">
        <v>4</v>
      </c>
      <c r="B83" s="11">
        <f t="shared" si="4"/>
        <v>0.9148</v>
      </c>
      <c r="C83" s="11">
        <f t="shared" si="4"/>
        <v>0.8195</v>
      </c>
      <c r="D83" s="13">
        <f t="shared" si="5"/>
        <v>0.4796</v>
      </c>
      <c r="E83" s="13">
        <f t="shared" si="5"/>
        <v>0.0258</v>
      </c>
      <c r="F83" s="20">
        <f>IF(ISNUMBER(A84),ROUND(F21*100/$B$67,4),F$79-(SUM(F$79:F82)-F$79))</f>
        <v>0.0324</v>
      </c>
      <c r="G83" s="13">
        <f t="shared" si="5"/>
        <v>0</v>
      </c>
      <c r="H83" s="13">
        <f t="shared" si="5"/>
        <v>0.0198</v>
      </c>
      <c r="I83" s="13">
        <f t="shared" si="5"/>
        <v>0.024</v>
      </c>
      <c r="J83" s="13">
        <f t="shared" si="5"/>
        <v>0.1565</v>
      </c>
      <c r="K83" s="13">
        <f t="shared" si="5"/>
        <v>0.0102</v>
      </c>
      <c r="L83" s="13">
        <f t="shared" si="5"/>
        <v>0.003</v>
      </c>
      <c r="M83" s="13">
        <f t="shared" si="5"/>
        <v>0.0366</v>
      </c>
      <c r="N83" s="13">
        <f t="shared" si="5"/>
        <v>0.0078</v>
      </c>
      <c r="O83" s="13">
        <f t="shared" si="5"/>
        <v>0.024</v>
      </c>
      <c r="P83" s="11">
        <f t="shared" si="5"/>
        <v>0.0947</v>
      </c>
      <c r="Q83" s="13">
        <f t="shared" si="5"/>
        <v>0.0761</v>
      </c>
      <c r="R83" s="13">
        <f t="shared" si="5"/>
        <v>0.0018</v>
      </c>
      <c r="S83" s="13">
        <f t="shared" si="5"/>
        <v>0.0006</v>
      </c>
      <c r="T83" s="13">
        <f t="shared" si="5"/>
        <v>0</v>
      </c>
      <c r="U83" s="13">
        <f t="shared" si="5"/>
        <v>0</v>
      </c>
      <c r="V83" s="13">
        <f t="shared" si="5"/>
        <v>0</v>
      </c>
      <c r="W83" s="13">
        <f t="shared" si="5"/>
        <v>0.0162</v>
      </c>
      <c r="X83" s="11">
        <f t="shared" si="5"/>
        <v>0.0006</v>
      </c>
      <c r="Y83" s="13">
        <f t="shared" si="5"/>
        <v>0.0006</v>
      </c>
      <c r="Z83" s="13">
        <f t="shared" si="5"/>
        <v>0</v>
      </c>
      <c r="AA83" s="13">
        <f t="shared" si="5"/>
        <v>0</v>
      </c>
      <c r="AB83" s="13">
        <f t="shared" si="5"/>
        <v>0</v>
      </c>
      <c r="AC83" s="13">
        <f t="shared" si="5"/>
        <v>0</v>
      </c>
      <c r="AD83" s="13">
        <f t="shared" si="5"/>
        <v>0</v>
      </c>
      <c r="AE83" s="13">
        <f t="shared" si="5"/>
        <v>0</v>
      </c>
      <c r="AF83" s="13">
        <f t="shared" si="5"/>
        <v>0</v>
      </c>
      <c r="AG83" s="13">
        <f t="shared" si="5"/>
        <v>0</v>
      </c>
    </row>
    <row r="84" spans="1:33" ht="15">
      <c r="A84" s="8">
        <v>5</v>
      </c>
      <c r="B84" s="11">
        <f t="shared" si="4"/>
        <v>3.3678</v>
      </c>
      <c r="C84" s="11">
        <f t="shared" si="4"/>
        <v>3.2515</v>
      </c>
      <c r="D84" s="13">
        <f t="shared" si="5"/>
        <v>1.8475</v>
      </c>
      <c r="E84" s="13">
        <f t="shared" si="5"/>
        <v>0.0989</v>
      </c>
      <c r="F84" s="20">
        <f>IF(ISNUMBER(A85),ROUND(F22*100/$B$67,4),F$79-(SUM(F$79:F83)-F$79))</f>
        <v>0.1457</v>
      </c>
      <c r="G84" s="13">
        <f t="shared" si="5"/>
        <v>0.0024</v>
      </c>
      <c r="H84" s="13">
        <f t="shared" si="5"/>
        <v>0.0689</v>
      </c>
      <c r="I84" s="13">
        <f t="shared" si="5"/>
        <v>0.1043</v>
      </c>
      <c r="J84" s="13">
        <f t="shared" si="5"/>
        <v>0.6474</v>
      </c>
      <c r="K84" s="13">
        <f t="shared" si="5"/>
        <v>0.051</v>
      </c>
      <c r="L84" s="13">
        <f t="shared" si="5"/>
        <v>0.0252</v>
      </c>
      <c r="M84" s="13">
        <f t="shared" si="5"/>
        <v>0.1505</v>
      </c>
      <c r="N84" s="13">
        <f t="shared" si="5"/>
        <v>0.0432</v>
      </c>
      <c r="O84" s="13">
        <f t="shared" si="5"/>
        <v>0.0665</v>
      </c>
      <c r="P84" s="11">
        <f t="shared" si="5"/>
        <v>0.1091</v>
      </c>
      <c r="Q84" s="13">
        <f t="shared" si="5"/>
        <v>0.0552</v>
      </c>
      <c r="R84" s="13">
        <f t="shared" si="5"/>
        <v>0.0012</v>
      </c>
      <c r="S84" s="13">
        <f t="shared" si="5"/>
        <v>0.003</v>
      </c>
      <c r="T84" s="13">
        <f t="shared" si="5"/>
        <v>0.0054</v>
      </c>
      <c r="U84" s="13">
        <f t="shared" si="5"/>
        <v>0</v>
      </c>
      <c r="V84" s="13">
        <f t="shared" si="5"/>
        <v>0</v>
      </c>
      <c r="W84" s="13">
        <f t="shared" si="5"/>
        <v>0.0444</v>
      </c>
      <c r="X84" s="11">
        <f t="shared" si="5"/>
        <v>0.0072</v>
      </c>
      <c r="Y84" s="13">
        <f t="shared" si="5"/>
        <v>0.006</v>
      </c>
      <c r="Z84" s="13">
        <f t="shared" si="5"/>
        <v>0.0006</v>
      </c>
      <c r="AA84" s="13">
        <f t="shared" si="5"/>
        <v>0</v>
      </c>
      <c r="AB84" s="13">
        <f t="shared" si="5"/>
        <v>0</v>
      </c>
      <c r="AC84" s="13">
        <f t="shared" si="5"/>
        <v>0</v>
      </c>
      <c r="AD84" s="13">
        <f t="shared" si="5"/>
        <v>0</v>
      </c>
      <c r="AE84" s="13">
        <f t="shared" si="5"/>
        <v>0</v>
      </c>
      <c r="AF84" s="13">
        <f t="shared" si="5"/>
        <v>0.0006</v>
      </c>
      <c r="AG84" s="13">
        <f t="shared" si="5"/>
        <v>0</v>
      </c>
    </row>
    <row r="85" spans="1:33" ht="15">
      <c r="A85" s="8">
        <v>6</v>
      </c>
      <c r="B85" s="11">
        <f t="shared" si="4"/>
        <v>1.6185</v>
      </c>
      <c r="C85" s="11">
        <f t="shared" si="4"/>
        <v>1.5976</v>
      </c>
      <c r="D85" s="13">
        <f t="shared" si="5"/>
        <v>0.916</v>
      </c>
      <c r="E85" s="13">
        <f t="shared" si="5"/>
        <v>0.0534</v>
      </c>
      <c r="F85" s="20">
        <f>IF(ISNUMBER(A86),ROUND(F23*100/$B$67,4),F$79-(SUM(F$79:F84)-F$79))</f>
        <v>0.0971</v>
      </c>
      <c r="G85" s="13">
        <f t="shared" si="5"/>
        <v>0.0006</v>
      </c>
      <c r="H85" s="13">
        <f t="shared" si="5"/>
        <v>0.0276</v>
      </c>
      <c r="I85" s="13">
        <f t="shared" si="5"/>
        <v>0.0516</v>
      </c>
      <c r="J85" s="13">
        <f t="shared" si="5"/>
        <v>0.3165</v>
      </c>
      <c r="K85" s="13">
        <f t="shared" si="5"/>
        <v>0.0228</v>
      </c>
      <c r="L85" s="13">
        <f t="shared" si="5"/>
        <v>0.012</v>
      </c>
      <c r="M85" s="13">
        <f t="shared" si="5"/>
        <v>0.0587</v>
      </c>
      <c r="N85" s="13">
        <f t="shared" si="5"/>
        <v>0.015</v>
      </c>
      <c r="O85" s="13">
        <f t="shared" si="5"/>
        <v>0.0264</v>
      </c>
      <c r="P85" s="11">
        <f t="shared" si="5"/>
        <v>0.0168</v>
      </c>
      <c r="Q85" s="13">
        <f t="shared" si="5"/>
        <v>0.0018</v>
      </c>
      <c r="R85" s="13">
        <f t="shared" si="5"/>
        <v>0</v>
      </c>
      <c r="S85" s="13">
        <f t="shared" si="5"/>
        <v>0</v>
      </c>
      <c r="T85" s="13">
        <f t="shared" si="5"/>
        <v>0</v>
      </c>
      <c r="U85" s="13">
        <f t="shared" si="5"/>
        <v>0</v>
      </c>
      <c r="V85" s="13">
        <f t="shared" si="5"/>
        <v>0</v>
      </c>
      <c r="W85" s="13">
        <f t="shared" si="5"/>
        <v>0.015</v>
      </c>
      <c r="X85" s="11">
        <f t="shared" si="5"/>
        <v>0.0042</v>
      </c>
      <c r="Y85" s="13">
        <f t="shared" si="5"/>
        <v>0.0042</v>
      </c>
      <c r="Z85" s="13">
        <f t="shared" si="5"/>
        <v>0</v>
      </c>
      <c r="AA85" s="13">
        <f t="shared" si="5"/>
        <v>0</v>
      </c>
      <c r="AB85" s="13">
        <f t="shared" si="5"/>
        <v>0</v>
      </c>
      <c r="AC85" s="13">
        <f t="shared" si="5"/>
        <v>0</v>
      </c>
      <c r="AD85" s="13">
        <f t="shared" si="5"/>
        <v>0</v>
      </c>
      <c r="AE85" s="13">
        <f t="shared" si="5"/>
        <v>0</v>
      </c>
      <c r="AF85" s="13">
        <f t="shared" si="5"/>
        <v>0</v>
      </c>
      <c r="AG85" s="13">
        <f t="shared" si="5"/>
        <v>0</v>
      </c>
    </row>
    <row r="86" spans="1:33" ht="15">
      <c r="A86" s="8">
        <v>7</v>
      </c>
      <c r="B86" s="11">
        <f t="shared" si="4"/>
        <v>2.2588</v>
      </c>
      <c r="C86" s="11">
        <f t="shared" si="4"/>
        <v>2.2366</v>
      </c>
      <c r="D86" s="13">
        <f t="shared" si="5"/>
        <v>1.2559</v>
      </c>
      <c r="E86" s="13">
        <f t="shared" si="5"/>
        <v>0.0773</v>
      </c>
      <c r="F86" s="20">
        <f>IF(ISNUMBER(A87),ROUND(F24*100/$B$67,4),F$79-(SUM(F$79:F85)-F$79))</f>
        <v>0.1121</v>
      </c>
      <c r="G86" s="13">
        <f t="shared" si="5"/>
        <v>0.0036</v>
      </c>
      <c r="H86" s="13">
        <f t="shared" si="5"/>
        <v>0.0486</v>
      </c>
      <c r="I86" s="13">
        <f t="shared" si="5"/>
        <v>0.0731</v>
      </c>
      <c r="J86" s="13">
        <f t="shared" si="5"/>
        <v>0.4556</v>
      </c>
      <c r="K86" s="13">
        <f t="shared" si="5"/>
        <v>0.0366</v>
      </c>
      <c r="L86" s="13">
        <f t="shared" si="5"/>
        <v>0.024</v>
      </c>
      <c r="M86" s="13">
        <f t="shared" si="5"/>
        <v>0.0731</v>
      </c>
      <c r="N86" s="13">
        <f t="shared" si="5"/>
        <v>0.0246</v>
      </c>
      <c r="O86" s="13">
        <f t="shared" si="5"/>
        <v>0.0522</v>
      </c>
      <c r="P86" s="11">
        <f t="shared" si="5"/>
        <v>0.018</v>
      </c>
      <c r="Q86" s="13">
        <f t="shared" si="5"/>
        <v>0.0018</v>
      </c>
      <c r="R86" s="13">
        <f t="shared" si="5"/>
        <v>0</v>
      </c>
      <c r="S86" s="13">
        <f t="shared" si="5"/>
        <v>0</v>
      </c>
      <c r="T86" s="13">
        <f t="shared" si="5"/>
        <v>0.0006</v>
      </c>
      <c r="U86" s="13">
        <f t="shared" si="5"/>
        <v>0</v>
      </c>
      <c r="V86" s="13">
        <f t="shared" si="5"/>
        <v>0</v>
      </c>
      <c r="W86" s="13">
        <f t="shared" si="5"/>
        <v>0.0156</v>
      </c>
      <c r="X86" s="11">
        <f t="shared" si="5"/>
        <v>0.0042</v>
      </c>
      <c r="Y86" s="13">
        <f t="shared" si="5"/>
        <v>0.0018</v>
      </c>
      <c r="Z86" s="13">
        <f t="shared" si="5"/>
        <v>0</v>
      </c>
      <c r="AA86" s="13">
        <f t="shared" si="5"/>
        <v>0.0018</v>
      </c>
      <c r="AB86" s="13">
        <f t="shared" si="5"/>
        <v>0</v>
      </c>
      <c r="AC86" s="13">
        <f t="shared" si="5"/>
        <v>0</v>
      </c>
      <c r="AD86" s="13">
        <f t="shared" si="5"/>
        <v>0</v>
      </c>
      <c r="AE86" s="13">
        <f t="shared" si="5"/>
        <v>0.0006</v>
      </c>
      <c r="AF86" s="13">
        <f t="shared" si="5"/>
        <v>0</v>
      </c>
      <c r="AG86" s="13">
        <f t="shared" si="5"/>
        <v>0</v>
      </c>
    </row>
    <row r="87" spans="1:33" ht="15">
      <c r="A87" s="8">
        <v>8</v>
      </c>
      <c r="B87" s="11">
        <f t="shared" si="4"/>
        <v>0.91</v>
      </c>
      <c r="C87" s="11">
        <f t="shared" si="4"/>
        <v>0.8956</v>
      </c>
      <c r="D87" s="13">
        <f t="shared" si="5"/>
        <v>0.479</v>
      </c>
      <c r="E87" s="13">
        <f t="shared" si="5"/>
        <v>0.0258</v>
      </c>
      <c r="F87" s="20">
        <f>IF(ISNUMBER(A88),ROUND(F25*100/$B$67,4),F$79-(SUM(F$79:F86)-F$79))</f>
        <v>0.0306</v>
      </c>
      <c r="G87" s="13">
        <f t="shared" si="5"/>
        <v>0</v>
      </c>
      <c r="H87" s="13">
        <f t="shared" si="5"/>
        <v>0.0114</v>
      </c>
      <c r="I87" s="13">
        <f t="shared" si="5"/>
        <v>0.0282</v>
      </c>
      <c r="J87" s="13">
        <f t="shared" si="5"/>
        <v>0.223</v>
      </c>
      <c r="K87" s="13">
        <f t="shared" si="5"/>
        <v>0.0258</v>
      </c>
      <c r="L87" s="13">
        <f t="shared" si="5"/>
        <v>0.0078</v>
      </c>
      <c r="M87" s="13">
        <f t="shared" si="5"/>
        <v>0.0276</v>
      </c>
      <c r="N87" s="13">
        <f t="shared" si="5"/>
        <v>0.0132</v>
      </c>
      <c r="O87" s="13">
        <f t="shared" si="5"/>
        <v>0.0234</v>
      </c>
      <c r="P87" s="11">
        <f t="shared" si="5"/>
        <v>0.0084</v>
      </c>
      <c r="Q87" s="13">
        <f t="shared" si="5"/>
        <v>0</v>
      </c>
      <c r="R87" s="13">
        <f t="shared" si="5"/>
        <v>0</v>
      </c>
      <c r="S87" s="13">
        <f t="shared" si="5"/>
        <v>0</v>
      </c>
      <c r="T87" s="13">
        <f t="shared" si="5"/>
        <v>0</v>
      </c>
      <c r="U87" s="13">
        <f t="shared" si="5"/>
        <v>0</v>
      </c>
      <c r="V87" s="13">
        <f t="shared" si="5"/>
        <v>0.0006</v>
      </c>
      <c r="W87" s="13">
        <f t="shared" si="5"/>
        <v>0.0078</v>
      </c>
      <c r="X87" s="11">
        <f t="shared" si="5"/>
        <v>0.006</v>
      </c>
      <c r="Y87" s="13">
        <f t="shared" si="5"/>
        <v>0.0018</v>
      </c>
      <c r="Z87" s="13">
        <f t="shared" si="5"/>
        <v>0</v>
      </c>
      <c r="AA87" s="13">
        <f t="shared" si="5"/>
        <v>0</v>
      </c>
      <c r="AB87" s="13">
        <f t="shared" si="5"/>
        <v>0</v>
      </c>
      <c r="AC87" s="13">
        <f t="shared" si="5"/>
        <v>0</v>
      </c>
      <c r="AD87" s="13">
        <f t="shared" si="5"/>
        <v>0.0006</v>
      </c>
      <c r="AE87" s="13">
        <f t="shared" si="5"/>
        <v>0.0018</v>
      </c>
      <c r="AF87" s="13">
        <f t="shared" si="5"/>
        <v>0</v>
      </c>
      <c r="AG87" s="13">
        <f t="shared" si="5"/>
        <v>0.0018</v>
      </c>
    </row>
    <row r="88" spans="1:33" ht="15">
      <c r="A88" s="8">
        <v>9</v>
      </c>
      <c r="B88" s="11">
        <f t="shared" si="4"/>
        <v>0.7475</v>
      </c>
      <c r="C88" s="11">
        <f t="shared" si="4"/>
        <v>0.7391</v>
      </c>
      <c r="D88" s="13">
        <f aca="true" t="shared" si="7" ref="D88:AG89">ROUND(D26*100/$B$67,4)</f>
        <v>0.4244</v>
      </c>
      <c r="E88" s="13">
        <f t="shared" si="7"/>
        <v>0.0108</v>
      </c>
      <c r="F88" s="20">
        <f>IF(ISNUMBER(A89),ROUND(F26*100/$B$67,4),F$79-(SUM(F$79:F87)-F$79))</f>
        <v>0.04070000000000018</v>
      </c>
      <c r="G88" s="13">
        <f t="shared" si="7"/>
        <v>0.0012</v>
      </c>
      <c r="H88" s="13">
        <f t="shared" si="7"/>
        <v>0.015</v>
      </c>
      <c r="I88" s="13">
        <f t="shared" si="7"/>
        <v>0.0162</v>
      </c>
      <c r="J88" s="13">
        <f t="shared" si="7"/>
        <v>0.1708</v>
      </c>
      <c r="K88" s="13">
        <f t="shared" si="7"/>
        <v>0.006</v>
      </c>
      <c r="L88" s="13">
        <f t="shared" si="7"/>
        <v>0.006</v>
      </c>
      <c r="M88" s="13">
        <f t="shared" si="7"/>
        <v>0.0246</v>
      </c>
      <c r="N88" s="13">
        <f t="shared" si="7"/>
        <v>0.0102</v>
      </c>
      <c r="O88" s="13">
        <f t="shared" si="7"/>
        <v>0.0132</v>
      </c>
      <c r="P88" s="11">
        <f t="shared" si="7"/>
        <v>0.0084</v>
      </c>
      <c r="Q88" s="13">
        <f t="shared" si="7"/>
        <v>0.003</v>
      </c>
      <c r="R88" s="13">
        <f t="shared" si="7"/>
        <v>0</v>
      </c>
      <c r="S88" s="13">
        <f t="shared" si="7"/>
        <v>0</v>
      </c>
      <c r="T88" s="13">
        <f t="shared" si="7"/>
        <v>0</v>
      </c>
      <c r="U88" s="13">
        <f t="shared" si="7"/>
        <v>0</v>
      </c>
      <c r="V88" s="13">
        <f t="shared" si="7"/>
        <v>0</v>
      </c>
      <c r="W88" s="13">
        <f t="shared" si="7"/>
        <v>0.0054</v>
      </c>
      <c r="X88" s="11">
        <f t="shared" si="7"/>
        <v>0</v>
      </c>
      <c r="Y88" s="13">
        <f t="shared" si="7"/>
        <v>0</v>
      </c>
      <c r="Z88" s="13">
        <f t="shared" si="7"/>
        <v>0</v>
      </c>
      <c r="AA88" s="13">
        <f t="shared" si="7"/>
        <v>0</v>
      </c>
      <c r="AB88" s="13">
        <f t="shared" si="7"/>
        <v>0</v>
      </c>
      <c r="AC88" s="13">
        <f t="shared" si="7"/>
        <v>0</v>
      </c>
      <c r="AD88" s="13">
        <f t="shared" si="7"/>
        <v>0</v>
      </c>
      <c r="AE88" s="13">
        <f t="shared" si="7"/>
        <v>0</v>
      </c>
      <c r="AF88" s="13">
        <f t="shared" si="7"/>
        <v>0</v>
      </c>
      <c r="AG88" s="13">
        <f t="shared" si="7"/>
        <v>0</v>
      </c>
    </row>
    <row r="89" spans="1:33" ht="15">
      <c r="A89" s="7" t="s">
        <v>31</v>
      </c>
      <c r="B89" s="11">
        <f t="shared" si="4"/>
        <v>23.1243</v>
      </c>
      <c r="C89" s="11">
        <f t="shared" si="4"/>
        <v>22.9936</v>
      </c>
      <c r="D89" s="17">
        <f t="shared" si="7"/>
        <v>11.5331</v>
      </c>
      <c r="E89" s="17">
        <f t="shared" si="7"/>
        <v>0.4646</v>
      </c>
      <c r="F89" s="12">
        <f t="shared" si="7"/>
        <v>1.7816</v>
      </c>
      <c r="G89" s="12">
        <f t="shared" si="7"/>
        <v>0.0126</v>
      </c>
      <c r="H89" s="17">
        <f t="shared" si="7"/>
        <v>1.0053</v>
      </c>
      <c r="I89" s="12">
        <f t="shared" si="7"/>
        <v>1.2829</v>
      </c>
      <c r="J89" s="12">
        <f t="shared" si="7"/>
        <v>5.0643</v>
      </c>
      <c r="K89" s="12">
        <f t="shared" si="7"/>
        <v>0.5113</v>
      </c>
      <c r="L89" s="12">
        <f t="shared" si="7"/>
        <v>0.2344</v>
      </c>
      <c r="M89" s="12">
        <f t="shared" si="7"/>
        <v>0.5911</v>
      </c>
      <c r="N89" s="12">
        <f t="shared" si="7"/>
        <v>0.2913</v>
      </c>
      <c r="O89" s="12">
        <f t="shared" si="7"/>
        <v>0.2212</v>
      </c>
      <c r="P89" s="11">
        <f t="shared" si="7"/>
        <v>0.1091</v>
      </c>
      <c r="Q89" s="12">
        <f t="shared" si="7"/>
        <v>0.0707</v>
      </c>
      <c r="R89" s="12">
        <f t="shared" si="7"/>
        <v>0.0006</v>
      </c>
      <c r="S89" s="12">
        <f t="shared" si="7"/>
        <v>0.0114</v>
      </c>
      <c r="T89" s="12">
        <f t="shared" si="7"/>
        <v>0.0042</v>
      </c>
      <c r="U89" s="12">
        <f t="shared" si="7"/>
        <v>0</v>
      </c>
      <c r="V89" s="12">
        <f t="shared" si="7"/>
        <v>0.003</v>
      </c>
      <c r="W89" s="12">
        <f t="shared" si="7"/>
        <v>0.0192</v>
      </c>
      <c r="X89" s="11">
        <f t="shared" si="7"/>
        <v>0.0216</v>
      </c>
      <c r="Y89" s="12">
        <f t="shared" si="7"/>
        <v>0.0102</v>
      </c>
      <c r="Z89" s="12">
        <f t="shared" si="7"/>
        <v>0.003</v>
      </c>
      <c r="AA89" s="12">
        <f t="shared" si="7"/>
        <v>0.0024</v>
      </c>
      <c r="AB89" s="12">
        <f t="shared" si="7"/>
        <v>0</v>
      </c>
      <c r="AC89" s="12">
        <f t="shared" si="7"/>
        <v>0</v>
      </c>
      <c r="AD89" s="12">
        <f t="shared" si="7"/>
        <v>0.0006</v>
      </c>
      <c r="AE89" s="12">
        <f t="shared" si="7"/>
        <v>0.0036</v>
      </c>
      <c r="AF89" s="12">
        <f t="shared" si="7"/>
        <v>0.0012</v>
      </c>
      <c r="AG89" s="12">
        <f t="shared" si="7"/>
        <v>0.0006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коля</cp:lastModifiedBy>
  <dcterms:created xsi:type="dcterms:W3CDTF">2015-03-06T05:40:53Z</dcterms:created>
  <dcterms:modified xsi:type="dcterms:W3CDTF">2015-03-22T07:18:38Z</dcterms:modified>
  <cp:category/>
  <cp:version/>
  <cp:contentType/>
  <cp:contentStatus/>
</cp:coreProperties>
</file>