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hidePivotFieldList="1" defaultThemeVersion="124226"/>
  <bookViews>
    <workbookView xWindow="0" yWindow="0" windowWidth="11400" windowHeight="5892" tabRatio="785"/>
  </bookViews>
  <sheets>
    <sheet name="закрытие договоров" sheetId="33" r:id="rId1"/>
    <sheet name="источник" sheetId="1" r:id="rId2"/>
  </sheets>
  <definedNames>
    <definedName name="_xlnm._FilterDatabase" localSheetId="0" hidden="1">'закрытие договоров'!$A$3:$B$20</definedName>
    <definedName name="_xlnm._FilterDatabase" localSheetId="1" hidden="1">источник!$B$1:$C$20</definedName>
    <definedName name="aa">Таблица1[Контрагент]</definedName>
    <definedName name="bb">ROW(источник!$A$1:INDEX(источник!$A:$A,ROWS(aa)))</definedName>
    <definedName name="cc">IF((MATCH(aa&amp;"",aa&amp;"",)=bb)*(aa&lt;&gt;""),bb)</definedName>
    <definedName name="dd">ROW(источник!$A$1:INDEX(источник!$A:$A,COUNT(1/cc)))</definedName>
    <definedName name="ee">LOOKUP(SMALL(cc,dd),bb,aa)</definedName>
    <definedName name="ff">MMULT(N(ee&gt;=TRANSPOSE(ee)),dd^0)</definedName>
  </definedNames>
  <calcPr calcId="124519"/>
</workbook>
</file>

<file path=xl/calcChain.xml><?xml version="1.0" encoding="utf-8"?>
<calcChain xmlns="http://schemas.openxmlformats.org/spreadsheetml/2006/main">
  <c r="B4" i="33"/>
  <c r="B5"/>
  <c r="B6"/>
  <c r="B7"/>
  <c r="B8"/>
  <c r="B9"/>
  <c r="B10"/>
  <c r="B11"/>
  <c r="B12"/>
  <c r="B13"/>
  <c r="B14"/>
  <c r="B15"/>
  <c r="B16"/>
  <c r="B17"/>
  <c r="B18"/>
  <c r="B19"/>
  <c r="B20"/>
</calcChain>
</file>

<file path=xl/sharedStrings.xml><?xml version="1.0" encoding="utf-8"?>
<sst xmlns="http://schemas.openxmlformats.org/spreadsheetml/2006/main" count="44" uniqueCount="39">
  <si>
    <t>Контрагент</t>
  </si>
  <si>
    <t>ДокументПП</t>
  </si>
  <si>
    <t>Фикси</t>
  </si>
  <si>
    <t>Заявка на кассовый расход (сокращенная) 00001140 от 30.01.2015 12:00:41</t>
  </si>
  <si>
    <t>Заявка на кассовый расход (сокращенная) 00001145 от 30.01.2015 12:00:45</t>
  </si>
  <si>
    <t>Заявка на кассовый расход (сокращенная) 00001628 от 06.02.2015 17:59:01</t>
  </si>
  <si>
    <t>Заявка на кассовый расход (сокращенная) 00001662 от 09.02.2015 12:00:03</t>
  </si>
  <si>
    <t>Счет Спец Транс</t>
  </si>
  <si>
    <t>Заявка на кассовый расход (сокращенная) 00000624 от 28.01.2015 14:43:18</t>
  </si>
  <si>
    <t>ИП Соколов Дмитрий Сергеевич</t>
  </si>
  <si>
    <t>Заявка на кассовый расход (сокращенная) 00000443 от 22.01.2015 17:09:05</t>
  </si>
  <si>
    <t>Заявка на кассовый расход (сокращенная) 00001719 от 10.02.2015 16:41:31</t>
  </si>
  <si>
    <t>АРТАНС</t>
  </si>
  <si>
    <t>Заявка на кассовый расход (сокращенная) 00000213 от 20.01.2015 12:01:31</t>
  </si>
  <si>
    <t>Эко-Вектор</t>
  </si>
  <si>
    <t>Заявка на кассовый расход (сокращенная) 00001382 от 02.02.2015 9:40:01</t>
  </si>
  <si>
    <t>Столичный Стандарт</t>
  </si>
  <si>
    <t>Заявка на кассовый расход (сокращенная) 00000517 от 26.01.2015 12:00:00</t>
  </si>
  <si>
    <t>Креатив офис</t>
  </si>
  <si>
    <t>Заявка на кассовый расход (сокращенная) 00001794 от 12.02.2015 12:07:34</t>
  </si>
  <si>
    <t>Клин мастер</t>
  </si>
  <si>
    <t>Заявка на кассовый расход 00001148 от 30.01.2015 12:00:48</t>
  </si>
  <si>
    <t>Заявка на кассовый расход 00001151 от 30.01.2015 12:00:51</t>
  </si>
  <si>
    <t>Гарнитур-Офис</t>
  </si>
  <si>
    <t>Заявка на кассовый расход (сокращенная) 00001720 от 10.02.2015 16:41:36</t>
  </si>
  <si>
    <t>ПетроСтрой</t>
  </si>
  <si>
    <t>Заявка на кассовый расход (сокращенная) 00001681 от 09.02.2015 10:36:37</t>
  </si>
  <si>
    <t>aa</t>
  </si>
  <si>
    <t>=Таблица1[Контрагент]</t>
  </si>
  <si>
    <t>bb</t>
  </si>
  <si>
    <t>cc</t>
  </si>
  <si>
    <t>dd</t>
  </si>
  <si>
    <t>=СТРОКА(источник!$A$1:ИНДЕКС(источник!$A:$A;СЧЁТ(1/cc)))</t>
  </si>
  <si>
    <t>ee</t>
  </si>
  <si>
    <t>=ПРОСМОТР(НАИМЕНЬШИЙ(cc;dd);bb;aa)</t>
  </si>
  <si>
    <t>ff</t>
  </si>
  <si>
    <t>=МУМНОЖ(Ч(ee&gt;=ТРАНСП(ee));dd^0)</t>
  </si>
  <si>
    <t>=ЕСЛИ((ПОИСКПОЗ(aa&amp;"";aa&amp;"";)=bb)*(aa&lt;&gt;"");bb)</t>
  </si>
  <si>
    <t>=СТРОКА(источник!$A$1:ИНДЕКС(источник!$A:$A;ЧСТРОК(aa)))</t>
  </si>
</sst>
</file>

<file path=xl/styles.xml><?xml version="1.0" encoding="utf-8"?>
<styleSheet xmlns="http://schemas.openxmlformats.org/spreadsheetml/2006/main">
  <fonts count="4"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  <charset val="204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0" xfId="0" applyNumberFormat="1" applyFont="1"/>
    <xf numFmtId="0" fontId="0" fillId="0" borderId="0" xfId="0" applyFont="1"/>
    <xf numFmtId="0" fontId="0" fillId="0" borderId="0" xfId="0" applyNumberFormat="1" applyFont="1"/>
    <xf numFmtId="0" fontId="3" fillId="0" borderId="0" xfId="0" applyFont="1"/>
    <xf numFmtId="0" fontId="3" fillId="0" borderId="0" xfId="0" applyNumberFormat="1" applyFont="1"/>
  </cellXfs>
  <cellStyles count="1">
    <cellStyle name="Обычный" xfId="0" builtinId="0"/>
  </cellStyles>
  <dxfs count="5"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fill>
        <patternFill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9" defaultPivotStyle="PivotStyleLight16">
    <tableStyle name="Стиль сводной таблицы 1" table="0" count="1">
      <tableStyleElement type="wholeTable" dxfId="4"/>
    </tableStyle>
    <tableStyle name="Стиль сводной таблицы 2" table="0" count="1">
      <tableStyleElement type="wholeTable" dxfId="3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1:C20" totalsRowShown="0" dataDxfId="0">
  <tableColumns count="2">
    <tableColumn id="1" name="Контрагент" dataDxfId="2"/>
    <tableColumn id="2" name="ДокументПП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E20"/>
  <sheetViews>
    <sheetView tabSelected="1" workbookViewId="0">
      <pane ySplit="3" topLeftCell="A4" activePane="bottomLeft" state="frozen"/>
      <selection pane="bottomLeft" activeCell="B4" sqref="B4"/>
    </sheetView>
  </sheetViews>
  <sheetFormatPr defaultColWidth="9.28515625" defaultRowHeight="10.199999999999999"/>
  <cols>
    <col min="1" max="1" width="17" customWidth="1"/>
    <col min="2" max="2" width="45.28515625" customWidth="1"/>
    <col min="3" max="16384" width="9.28515625" style="8"/>
  </cols>
  <sheetData>
    <row r="1" spans="1:5" ht="18.75" customHeight="1"/>
    <row r="3" spans="1:5">
      <c r="A3" s="6"/>
      <c r="B3" s="6"/>
    </row>
    <row r="4" spans="1:5" ht="13.2">
      <c r="A4" s="5"/>
      <c r="B4" s="7" t="str">
        <f>IFERROR(INDEX(ee,MATCH(SMALL(ff,ROW(1:1)),ff,)),"")</f>
        <v>АРТАНС</v>
      </c>
      <c r="D4" s="9" t="s">
        <v>27</v>
      </c>
      <c r="E4" s="9" t="s">
        <v>28</v>
      </c>
    </row>
    <row r="5" spans="1:5" ht="12.75" customHeight="1">
      <c r="A5" s="5"/>
      <c r="B5" s="7" t="str">
        <f>IFERROR(INDEX(ee,MATCH(SMALL(ff,ROW(2:2)),ff,)),"")</f>
        <v>Гарнитур-Офис</v>
      </c>
      <c r="D5" s="9" t="s">
        <v>29</v>
      </c>
      <c r="E5" s="9" t="s">
        <v>38</v>
      </c>
    </row>
    <row r="6" spans="1:5" ht="13.2">
      <c r="A6" s="5"/>
      <c r="B6" s="7" t="str">
        <f>IFERROR(INDEX(ee,MATCH(SMALL(ff,ROW(3:3)),ff,)),"")</f>
        <v>ИП Соколов Дмитрий Сергеевич</v>
      </c>
      <c r="D6" s="9" t="s">
        <v>30</v>
      </c>
      <c r="E6" s="9" t="s">
        <v>37</v>
      </c>
    </row>
    <row r="7" spans="1:5" ht="13.2">
      <c r="A7" s="5"/>
      <c r="B7" s="7" t="str">
        <f>IFERROR(INDEX(ee,MATCH(SMALL(ff,ROW(4:4)),ff,)),"")</f>
        <v>Клин мастер</v>
      </c>
      <c r="D7" s="9" t="s">
        <v>31</v>
      </c>
      <c r="E7" s="9" t="s">
        <v>32</v>
      </c>
    </row>
    <row r="8" spans="1:5" ht="13.2">
      <c r="A8" s="5"/>
      <c r="B8" s="7" t="str">
        <f>IFERROR(INDEX(ee,MATCH(SMALL(ff,ROW(5:5)),ff,)),"")</f>
        <v>Креатив офис</v>
      </c>
      <c r="D8" s="9" t="s">
        <v>33</v>
      </c>
      <c r="E8" s="9" t="s">
        <v>34</v>
      </c>
    </row>
    <row r="9" spans="1:5" ht="13.2">
      <c r="A9" s="5"/>
      <c r="B9" s="7" t="str">
        <f>IFERROR(INDEX(ee,MATCH(SMALL(ff,ROW(6:6)),ff,)),"")</f>
        <v>ПетроСтрой</v>
      </c>
      <c r="D9" s="9" t="s">
        <v>35</v>
      </c>
      <c r="E9" s="9" t="s">
        <v>36</v>
      </c>
    </row>
    <row r="10" spans="1:5" ht="13.2">
      <c r="A10" s="5"/>
      <c r="B10" s="7" t="str">
        <f>IFERROR(INDEX(ee,MATCH(SMALL(ff,ROW(7:7)),ff,)),"")</f>
        <v>Столичный Стандарт</v>
      </c>
    </row>
    <row r="11" spans="1:5" ht="13.2">
      <c r="A11" s="5"/>
      <c r="B11" s="7" t="str">
        <f>IFERROR(INDEX(ee,MATCH(SMALL(ff,ROW(8:8)),ff,)),"")</f>
        <v>Счет Спец Транс</v>
      </c>
    </row>
    <row r="12" spans="1:5" ht="13.2">
      <c r="A12" s="5"/>
      <c r="B12" s="7" t="str">
        <f>IFERROR(INDEX(ee,MATCH(SMALL(ff,ROW(9:9)),ff,)),"")</f>
        <v>Фикси</v>
      </c>
    </row>
    <row r="13" spans="1:5" ht="13.2">
      <c r="A13" s="5"/>
      <c r="B13" s="7" t="str">
        <f>IFERROR(INDEX(ee,MATCH(SMALL(ff,ROW(10:10)),ff,)),"")</f>
        <v>Эко-Вектор</v>
      </c>
    </row>
    <row r="14" spans="1:5" ht="13.2">
      <c r="A14" s="5"/>
      <c r="B14" s="7" t="str">
        <f>IFERROR(INDEX(ee,MATCH(SMALL(ff,ROW(11:11)),ff,)),"")</f>
        <v/>
      </c>
    </row>
    <row r="15" spans="1:5" ht="12.75" customHeight="1">
      <c r="A15" s="5"/>
      <c r="B15" s="7" t="str">
        <f>IFERROR(INDEX(ee,MATCH(SMALL(ff,ROW(12:12)),ff,)),"")</f>
        <v/>
      </c>
    </row>
    <row r="16" spans="1:5" ht="13.2">
      <c r="A16" s="5"/>
      <c r="B16" s="7" t="str">
        <f>IFERROR(INDEX(ee,MATCH(SMALL(ff,ROW(13:13)),ff,)),"")</f>
        <v/>
      </c>
    </row>
    <row r="17" spans="1:2" ht="13.2">
      <c r="A17" s="5"/>
      <c r="B17" s="7" t="str">
        <f>IFERROR(INDEX(ee,MATCH(SMALL(ff,ROW(14:14)),ff,)),"")</f>
        <v/>
      </c>
    </row>
    <row r="18" spans="1:2" ht="13.2">
      <c r="A18" s="5"/>
      <c r="B18" s="7" t="str">
        <f>IFERROR(INDEX(ee,MATCH(SMALL(ff,ROW(15:15)),ff,)),"")</f>
        <v/>
      </c>
    </row>
    <row r="19" spans="1:2" ht="13.2">
      <c r="A19" s="5"/>
      <c r="B19" s="7" t="str">
        <f>IFERROR(INDEX(ee,MATCH(SMALL(ff,ROW(16:16)),ff,)),"")</f>
        <v/>
      </c>
    </row>
    <row r="20" spans="1:2" ht="13.2">
      <c r="A20" s="5"/>
      <c r="B20" s="7" t="str">
        <f>IFERROR(INDEX(ee,MATCH(SMALL(ff,ROW(17:17)),ff,)),"")</f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outlinePr summaryBelow="0" summaryRight="0"/>
    <pageSetUpPr autoPageBreaks="0"/>
  </sheetPr>
  <dimension ref="A1:C20"/>
  <sheetViews>
    <sheetView view="pageBreakPreview" zoomScale="90" zoomScaleSheetLayoutView="90" workbookViewId="0">
      <pane ySplit="1" topLeftCell="A2" activePane="bottomLeft" state="frozen"/>
      <selection pane="bottomLeft" activeCell="D9" sqref="D9"/>
    </sheetView>
  </sheetViews>
  <sheetFormatPr defaultColWidth="10.7109375" defaultRowHeight="10.199999999999999"/>
  <cols>
    <col min="1" max="1" width="2.28515625" style="1" customWidth="1"/>
    <col min="2" max="2" width="14.140625" style="4" customWidth="1"/>
    <col min="3" max="3" width="16.28515625" style="4" hidden="1" customWidth="1"/>
  </cols>
  <sheetData>
    <row r="1" spans="1:3">
      <c r="A1"/>
      <c r="B1" s="2" t="s">
        <v>0</v>
      </c>
      <c r="C1" s="2" t="s">
        <v>1</v>
      </c>
    </row>
    <row r="2" spans="1:3" ht="61.2">
      <c r="A2"/>
      <c r="B2" s="3" t="s">
        <v>2</v>
      </c>
      <c r="C2" s="3" t="s">
        <v>3</v>
      </c>
    </row>
    <row r="3" spans="1:3" ht="61.2">
      <c r="A3"/>
      <c r="B3" s="3" t="s">
        <v>2</v>
      </c>
      <c r="C3" s="3" t="s">
        <v>4</v>
      </c>
    </row>
    <row r="4" spans="1:3" ht="61.2">
      <c r="A4"/>
      <c r="B4" s="3" t="s">
        <v>2</v>
      </c>
      <c r="C4" s="3" t="s">
        <v>5</v>
      </c>
    </row>
    <row r="5" spans="1:3" ht="61.2">
      <c r="A5"/>
      <c r="B5" s="3" t="s">
        <v>2</v>
      </c>
      <c r="C5" s="3" t="s">
        <v>6</v>
      </c>
    </row>
    <row r="6" spans="1:3" ht="61.2">
      <c r="A6"/>
      <c r="B6" s="3" t="s">
        <v>7</v>
      </c>
      <c r="C6" s="3" t="s">
        <v>8</v>
      </c>
    </row>
    <row r="7" spans="1:3" ht="61.2">
      <c r="A7"/>
      <c r="B7" s="3" t="s">
        <v>9</v>
      </c>
      <c r="C7" s="3" t="s">
        <v>10</v>
      </c>
    </row>
    <row r="8" spans="1:3" ht="61.2">
      <c r="A8"/>
      <c r="B8" s="3" t="s">
        <v>9</v>
      </c>
      <c r="C8" s="3" t="s">
        <v>11</v>
      </c>
    </row>
    <row r="9" spans="1:3" ht="61.2">
      <c r="A9"/>
      <c r="B9" s="3" t="s">
        <v>12</v>
      </c>
      <c r="C9" s="3" t="s">
        <v>13</v>
      </c>
    </row>
    <row r="10" spans="1:3" ht="61.2">
      <c r="A10"/>
      <c r="B10" s="3" t="s">
        <v>14</v>
      </c>
      <c r="C10" s="3" t="s">
        <v>15</v>
      </c>
    </row>
    <row r="11" spans="1:3" ht="61.2">
      <c r="A11"/>
      <c r="B11" s="3" t="s">
        <v>16</v>
      </c>
      <c r="C11" s="3" t="s">
        <v>17</v>
      </c>
    </row>
    <row r="12" spans="1:3" ht="61.2">
      <c r="A12"/>
      <c r="B12" s="3" t="s">
        <v>18</v>
      </c>
      <c r="C12" s="3" t="s">
        <v>19</v>
      </c>
    </row>
    <row r="13" spans="1:3" ht="51">
      <c r="A13"/>
      <c r="B13" s="3" t="s">
        <v>20</v>
      </c>
      <c r="C13" s="3" t="s">
        <v>21</v>
      </c>
    </row>
    <row r="14" spans="1:3" ht="51">
      <c r="A14"/>
      <c r="B14" s="3" t="s">
        <v>20</v>
      </c>
      <c r="C14" s="3" t="s">
        <v>22</v>
      </c>
    </row>
    <row r="15" spans="1:3" ht="61.2">
      <c r="A15"/>
      <c r="B15" s="3" t="s">
        <v>23</v>
      </c>
      <c r="C15" s="3" t="s">
        <v>24</v>
      </c>
    </row>
    <row r="16" spans="1:3" ht="61.2">
      <c r="A16"/>
      <c r="B16" s="3" t="s">
        <v>25</v>
      </c>
      <c r="C16" s="3" t="s">
        <v>26</v>
      </c>
    </row>
    <row r="17" spans="1:3">
      <c r="A17"/>
      <c r="B17"/>
      <c r="C17"/>
    </row>
    <row r="18" spans="1:3">
      <c r="A18"/>
      <c r="B18"/>
      <c r="C18"/>
    </row>
    <row r="19" spans="1:3">
      <c r="A19"/>
      <c r="B19"/>
      <c r="C19"/>
    </row>
    <row r="20" spans="1:3">
      <c r="A20"/>
      <c r="B20"/>
      <c r="C20"/>
    </row>
  </sheetData>
  <pageMargins left="0.75" right="0.75" top="1" bottom="1" header="0.5" footer="0.5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закрытие договоров</vt:lpstr>
      <vt:lpstr>источник</vt:lpstr>
      <vt:lpstr>aa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Гусейнов Мурад Гасанович</dc:creator>
  <cp:lastModifiedBy>111</cp:lastModifiedBy>
  <cp:revision>1</cp:revision>
  <cp:lastPrinted>2015-03-17T09:23:24Z</cp:lastPrinted>
  <dcterms:created xsi:type="dcterms:W3CDTF">2015-02-17T13:34:15Z</dcterms:created>
  <dcterms:modified xsi:type="dcterms:W3CDTF">2015-03-31T08:56:13Z</dcterms:modified>
</cp:coreProperties>
</file>