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codeName="ЭтаКнига" defaultThemeVersion="124226"/>
  <bookViews>
    <workbookView xWindow="240" yWindow="45" windowWidth="14805" windowHeight="8070"/>
  </bookViews>
  <sheets>
    <sheet name="Лист1" sheetId="1" r:id="rId1"/>
    <sheet name="Лист2" sheetId="2" r:id="rId2"/>
    <sheet name="Лист3" sheetId="3" r:id="rId3"/>
  </sheets>
  <definedNames>
    <definedName name="сторонысвета">Лист1!$H$5:$H$12</definedName>
  </definedNames>
  <calcPr calcId="144525"/>
</workbook>
</file>

<file path=xl/calcChain.xml><?xml version="1.0" encoding="utf-8"?>
<calcChain xmlns="http://schemas.openxmlformats.org/spreadsheetml/2006/main">
  <c r="C66" i="1" l="1"/>
  <c r="C66" i="1" a="1"/>
  <c r="C48" i="1" a="1"/>
  <c r="C48" i="1" s="1"/>
  <c r="C30" i="1"/>
  <c r="C30" i="1" a="1"/>
  <c r="C10" i="1" a="1"/>
  <c r="C10" i="1" s="1"/>
  <c r="C65" i="1" l="1"/>
  <c r="C64" i="1"/>
  <c r="C63" i="1"/>
  <c r="C62" i="1"/>
  <c r="C47" i="1"/>
  <c r="C46" i="1"/>
  <c r="C45" i="1"/>
  <c r="C44" i="1"/>
  <c r="C29" i="1"/>
  <c r="C28" i="1"/>
  <c r="C27" i="1"/>
  <c r="C26" i="1"/>
  <c r="C6" i="1"/>
  <c r="C8" i="1"/>
  <c r="C9" i="1"/>
  <c r="C7" i="1"/>
</calcChain>
</file>

<file path=xl/comments1.xml><?xml version="1.0" encoding="utf-8"?>
<comments xmlns="http://schemas.openxmlformats.org/spreadsheetml/2006/main">
  <authors>
    <author>Автор</author>
  </authors>
  <commentList>
    <comment ref="C10" authorId="0">
      <text>
        <r>
          <rPr>
            <b/>
            <sz val="9"/>
            <color indexed="81"/>
            <rFont val="Tahoma"/>
            <family val="2"/>
            <charset val="204"/>
          </rPr>
          <t>Ячейке С7 должно вернуться значение "1", как соответствующее первой ненулевой (непустой) ячейке данного столбца</t>
        </r>
      </text>
    </comment>
    <comment ref="C30" authorId="0">
      <text>
        <r>
          <rPr>
            <b/>
            <sz val="9"/>
            <color indexed="81"/>
            <rFont val="Tahoma"/>
            <family val="2"/>
            <charset val="204"/>
          </rPr>
          <t>Ячейке С7 должно вернуться значение "1", как соответствующее первой ненулевой (непустой) ячейке данного столбца</t>
        </r>
      </text>
    </comment>
    <comment ref="C48" authorId="0">
      <text>
        <r>
          <rPr>
            <b/>
            <sz val="9"/>
            <color indexed="81"/>
            <rFont val="Tahoma"/>
            <family val="2"/>
            <charset val="204"/>
          </rPr>
          <t>Ячейке С7 должно вернуться значение "1", как соответствующее первой ненулевой (непустой) ячейке данного столбца</t>
        </r>
      </text>
    </comment>
    <comment ref="C66" authorId="0">
      <text>
        <r>
          <rPr>
            <b/>
            <sz val="9"/>
            <color indexed="81"/>
            <rFont val="Tahoma"/>
            <family val="2"/>
            <charset val="204"/>
          </rPr>
          <t>Ячейке С7 должно вернуться значение "1", как соответствующее первой ненулевой (непустой) ячейке данного столбца</t>
        </r>
      </text>
    </comment>
  </commentList>
</comments>
</file>

<file path=xl/sharedStrings.xml><?xml version="1.0" encoding="utf-8"?>
<sst xmlns="http://schemas.openxmlformats.org/spreadsheetml/2006/main" count="86" uniqueCount="16">
  <si>
    <t>Таблица 1</t>
  </si>
  <si>
    <t>Запад</t>
  </si>
  <si>
    <t>Север</t>
  </si>
  <si>
    <t>Восток</t>
  </si>
  <si>
    <t>Юг</t>
  </si>
  <si>
    <t>Итог:</t>
  </si>
  <si>
    <t>Северо-Запад</t>
  </si>
  <si>
    <t>Юго-Запад</t>
  </si>
  <si>
    <t>Северо-Восток</t>
  </si>
  <si>
    <t>Юго-Восток</t>
  </si>
  <si>
    <t>Направление движения</t>
  </si>
  <si>
    <t>Стороны света</t>
  </si>
  <si>
    <t>Показатель</t>
  </si>
  <si>
    <t>Пример 1</t>
  </si>
  <si>
    <t>Пример 2</t>
  </si>
  <si>
    <t>Пример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</si>
</sst>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 applyAlignment="1">
      <alignment horizontal="right"/>
    </xf>
    <xf numFmtId="0" fontId="2" fillId="0" borderId="6" xfId="0" applyFont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24"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2" name="Таблица2" displayName="Таблица2" ref="B5:C9" totalsRowShown="0" headerRowDxfId="23" headerRowBorderDxfId="22" tableBorderDxfId="21" totalsRowBorderDxfId="20">
  <autoFilter ref="B5:C9"/>
  <tableColumns count="2">
    <tableColumn id="1" name="Направление движения" dataDxfId="19"/>
    <tableColumn id="2" name="Показатель" dataDxfId="18">
      <calculatedColumnFormula>IFERROR(VLOOKUP(Таблица2[Направление движения],Таблица3[],2,),"")</calculatedColumnFormula>
    </tableColumn>
  </tableColumns>
  <tableStyleInfo name="TableStyleMedium25" showFirstColumn="0" showLastColumn="0" showRowStripes="1" showColumnStripes="0"/>
</table>
</file>

<file path=xl/tables/table2.xml><?xml version="1.0" encoding="utf-8"?>
<table xmlns="http://schemas.openxmlformats.org/spreadsheetml/2006/main" id="3" name="Таблица3" displayName="Таблица3" ref="E5:F11" totalsRowShown="0">
  <autoFilter ref="E5:F11"/>
  <tableColumns count="2">
    <tableColumn id="1" name="Стороны света"/>
    <tableColumn id="6" name="Показатель"/>
  </tableColumns>
  <tableStyleInfo name="TableStyleMedium25" showFirstColumn="0" showLastColumn="0" showRowStripes="1" showColumnStripes="0"/>
</table>
</file>

<file path=xl/tables/table3.xml><?xml version="1.0" encoding="utf-8"?>
<table xmlns="http://schemas.openxmlformats.org/spreadsheetml/2006/main" id="1" name="Таблица22" displayName="Таблица22" ref="B25:C29" totalsRowShown="0" headerRowDxfId="17" headerRowBorderDxfId="16" tableBorderDxfId="15" totalsRowBorderDxfId="14">
  <autoFilter ref="B25:C29"/>
  <tableColumns count="2">
    <tableColumn id="1" name="Направление движения" dataDxfId="13"/>
    <tableColumn id="2" name="Показатель" dataDxfId="12">
      <calculatedColumnFormula>IFERROR(VLOOKUP(Таблица22[Направление движения],Таблица35[],2,),"")</calculatedColumnFormula>
    </tableColumn>
  </tableColumns>
  <tableStyleInfo name="TableStyleMedium25" showFirstColumn="0" showLastColumn="0" showRowStripes="1" showColumnStripes="0"/>
</table>
</file>

<file path=xl/tables/table4.xml><?xml version="1.0" encoding="utf-8"?>
<table xmlns="http://schemas.openxmlformats.org/spreadsheetml/2006/main" id="4" name="Таблица35" displayName="Таблица35" ref="E25:F31" totalsRowShown="0">
  <autoFilter ref="E25:F31"/>
  <tableColumns count="2">
    <tableColumn id="1" name="Стороны света"/>
    <tableColumn id="6" name="Показатель"/>
  </tableColumns>
  <tableStyleInfo name="TableStyleMedium25" showFirstColumn="0" showLastColumn="0" showRowStripes="1" showColumnStripes="0"/>
</table>
</file>

<file path=xl/tables/table5.xml><?xml version="1.0" encoding="utf-8"?>
<table xmlns="http://schemas.openxmlformats.org/spreadsheetml/2006/main" id="5" name="Таблица226" displayName="Таблица226" ref="B43:C47" totalsRowShown="0" headerRowDxfId="11" headerRowBorderDxfId="10" tableBorderDxfId="9" totalsRowBorderDxfId="8">
  <autoFilter ref="B43:C47"/>
  <tableColumns count="2">
    <tableColumn id="1" name="Направление движения" dataDxfId="7"/>
    <tableColumn id="2" name="Показатель" dataDxfId="6">
      <calculatedColumnFormula>IFERROR(VLOOKUP(Таблица226[Направление движения],Таблица357[],2,),"")</calculatedColumnFormula>
    </tableColumn>
  </tableColumns>
  <tableStyleInfo name="TableStyleMedium25" showFirstColumn="0" showLastColumn="0" showRowStripes="1" showColumnStripes="0"/>
</table>
</file>

<file path=xl/tables/table6.xml><?xml version="1.0" encoding="utf-8"?>
<table xmlns="http://schemas.openxmlformats.org/spreadsheetml/2006/main" id="6" name="Таблица357" displayName="Таблица357" ref="E43:F49" totalsRowShown="0">
  <autoFilter ref="E43:F49"/>
  <tableColumns count="2">
    <tableColumn id="1" name="Стороны света"/>
    <tableColumn id="6" name="Показатель"/>
  </tableColumns>
  <tableStyleInfo name="TableStyleMedium25" showFirstColumn="0" showLastColumn="0" showRowStripes="1" showColumnStripes="0"/>
</table>
</file>

<file path=xl/tables/table7.xml><?xml version="1.0" encoding="utf-8"?>
<table xmlns="http://schemas.openxmlformats.org/spreadsheetml/2006/main" id="7" name="Таблица2268" displayName="Таблица2268" ref="B61:C65" totalsRowShown="0" headerRowDxfId="5" headerRowBorderDxfId="4" tableBorderDxfId="3" totalsRowBorderDxfId="2">
  <autoFilter ref="B61:C65"/>
  <tableColumns count="2">
    <tableColumn id="1" name="Направление движения" dataDxfId="1"/>
    <tableColumn id="2" name="Показатель" dataDxfId="0">
      <calculatedColumnFormula>IFERROR(VLOOKUP(Таблица2268[Направление движения],Таблица3579[],2,),"")</calculatedColumnFormula>
    </tableColumn>
  </tableColumns>
  <tableStyleInfo name="TableStyleMedium25" showFirstColumn="0" showLastColumn="0" showRowStripes="1" showColumnStripes="0"/>
</table>
</file>

<file path=xl/tables/table8.xml><?xml version="1.0" encoding="utf-8"?>
<table xmlns="http://schemas.openxmlformats.org/spreadsheetml/2006/main" id="8" name="Таблица3579" displayName="Таблица3579" ref="E61:F67" totalsRowShown="0">
  <autoFilter ref="E61:F67"/>
  <tableColumns count="2">
    <tableColumn id="1" name="Стороны света"/>
    <tableColumn id="6" name="Показатель"/>
  </tableColumns>
  <tableStyleInfo name="TableStyleMedium25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6.xml"/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4.xml"/><Relationship Id="rId11" Type="http://schemas.openxmlformats.org/officeDocument/2006/relationships/comments" Target="../comments1.xml"/><Relationship Id="rId5" Type="http://schemas.openxmlformats.org/officeDocument/2006/relationships/table" Target="../tables/table3.xml"/><Relationship Id="rId10" Type="http://schemas.openxmlformats.org/officeDocument/2006/relationships/table" Target="../tables/table8.xml"/><Relationship Id="rId4" Type="http://schemas.openxmlformats.org/officeDocument/2006/relationships/table" Target="../tables/table2.xml"/><Relationship Id="rId9" Type="http://schemas.openxmlformats.org/officeDocument/2006/relationships/table" Target="../tables/table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B2:H68"/>
  <sheetViews>
    <sheetView tabSelected="1" workbookViewId="0"/>
  </sheetViews>
  <sheetFormatPr defaultRowHeight="15" x14ac:dyDescent="0.25"/>
  <cols>
    <col min="2" max="2" width="29.42578125" customWidth="1"/>
    <col min="3" max="3" width="18" customWidth="1"/>
    <col min="5" max="5" width="17.42578125" customWidth="1"/>
    <col min="6" max="6" width="19.7109375" customWidth="1"/>
    <col min="8" max="8" width="18.7109375" customWidth="1"/>
  </cols>
  <sheetData>
    <row r="2" spans="2:8" x14ac:dyDescent="0.25">
      <c r="B2" s="8" t="s">
        <v>13</v>
      </c>
      <c r="C2" s="8"/>
      <c r="D2" s="8"/>
      <c r="E2" s="8"/>
      <c r="F2" s="8"/>
      <c r="G2" s="8"/>
      <c r="H2" s="8"/>
    </row>
    <row r="4" spans="2:8" x14ac:dyDescent="0.25">
      <c r="B4" s="8" t="s">
        <v>0</v>
      </c>
      <c r="C4" s="8"/>
    </row>
    <row r="5" spans="2:8" x14ac:dyDescent="0.25">
      <c r="B5" s="4" t="s">
        <v>10</v>
      </c>
      <c r="C5" s="5" t="s">
        <v>12</v>
      </c>
      <c r="E5" t="s">
        <v>11</v>
      </c>
      <c r="F5" t="s">
        <v>12</v>
      </c>
      <c r="H5" t="s">
        <v>2</v>
      </c>
    </row>
    <row r="6" spans="2:8" x14ac:dyDescent="0.25">
      <c r="B6" s="2" t="s">
        <v>1</v>
      </c>
      <c r="C6" s="1">
        <f>IFERROR(VLOOKUP(Таблица2[Направление движения],Таблица3[],2,),"")</f>
        <v>1</v>
      </c>
      <c r="E6" t="s">
        <v>1</v>
      </c>
      <c r="F6">
        <v>1</v>
      </c>
      <c r="H6" t="s">
        <v>1</v>
      </c>
    </row>
    <row r="7" spans="2:8" x14ac:dyDescent="0.25">
      <c r="B7" s="2" t="s">
        <v>2</v>
      </c>
      <c r="C7" s="1">
        <f>IFERROR(VLOOKUP(Таблица2[Направление движения],Таблица3[],2,),"")</f>
        <v>2</v>
      </c>
      <c r="E7" t="s">
        <v>2</v>
      </c>
      <c r="F7">
        <v>2</v>
      </c>
      <c r="H7" t="s">
        <v>4</v>
      </c>
    </row>
    <row r="8" spans="2:8" x14ac:dyDescent="0.25">
      <c r="B8" s="2" t="s">
        <v>3</v>
      </c>
      <c r="C8" s="1">
        <f>IFERROR(VLOOKUP(Таблица2[Направление движения],Таблица3[],2,),"")</f>
        <v>3</v>
      </c>
      <c r="E8" t="s">
        <v>3</v>
      </c>
      <c r="F8">
        <v>3</v>
      </c>
      <c r="H8" t="s">
        <v>3</v>
      </c>
    </row>
    <row r="9" spans="2:8" x14ac:dyDescent="0.25">
      <c r="B9" s="3" t="s">
        <v>4</v>
      </c>
      <c r="C9" s="1">
        <f>IFERROR(VLOOKUP(Таблица2[Направление движения],Таблица3[],2,),"")</f>
        <v>4</v>
      </c>
      <c r="E9" t="s">
        <v>4</v>
      </c>
      <c r="F9">
        <v>4</v>
      </c>
      <c r="H9" t="s">
        <v>6</v>
      </c>
    </row>
    <row r="10" spans="2:8" ht="15.75" thickBot="1" x14ac:dyDescent="0.3">
      <c r="B10" s="6" t="s">
        <v>5</v>
      </c>
      <c r="C10" s="7">
        <f t="array" ref="C10">INDEX(C6:C9,MATCH(1=1,ISNUMBER(C6:C9),))</f>
        <v>1</v>
      </c>
      <c r="H10" t="s">
        <v>7</v>
      </c>
    </row>
    <row r="11" spans="2:8" x14ac:dyDescent="0.25">
      <c r="H11" t="s">
        <v>8</v>
      </c>
    </row>
    <row r="12" spans="2:8" x14ac:dyDescent="0.25">
      <c r="H12" t="s">
        <v>9</v>
      </c>
    </row>
    <row r="22" spans="2:8" x14ac:dyDescent="0.25">
      <c r="B22" s="8" t="s">
        <v>14</v>
      </c>
      <c r="C22" s="8"/>
      <c r="D22" s="8"/>
      <c r="E22" s="8"/>
      <c r="F22" s="8"/>
      <c r="G22" s="8"/>
      <c r="H22" s="8"/>
    </row>
    <row r="24" spans="2:8" x14ac:dyDescent="0.25">
      <c r="B24" s="8" t="s">
        <v>0</v>
      </c>
      <c r="C24" s="8"/>
    </row>
    <row r="25" spans="2:8" x14ac:dyDescent="0.25">
      <c r="B25" s="4" t="s">
        <v>10</v>
      </c>
      <c r="C25" s="5" t="s">
        <v>12</v>
      </c>
      <c r="E25" t="s">
        <v>11</v>
      </c>
      <c r="F25" t="s">
        <v>12</v>
      </c>
      <c r="H25" t="s">
        <v>2</v>
      </c>
    </row>
    <row r="26" spans="2:8" x14ac:dyDescent="0.25">
      <c r="B26" s="2" t="s">
        <v>1</v>
      </c>
      <c r="C26" s="1" t="str">
        <f>IFERROR(VLOOKUP(Таблица22[Направление движения],Таблица35[],2,),"")</f>
        <v/>
      </c>
      <c r="H26" t="s">
        <v>1</v>
      </c>
    </row>
    <row r="27" spans="2:8" x14ac:dyDescent="0.25">
      <c r="B27" s="2" t="s">
        <v>2</v>
      </c>
      <c r="C27" s="1">
        <f>IFERROR(VLOOKUP(Таблица22[Направление движения],Таблица35[],2,),"")</f>
        <v>2</v>
      </c>
      <c r="E27" t="s">
        <v>2</v>
      </c>
      <c r="F27">
        <v>2</v>
      </c>
      <c r="H27" t="s">
        <v>4</v>
      </c>
    </row>
    <row r="28" spans="2:8" x14ac:dyDescent="0.25">
      <c r="B28" s="2" t="s">
        <v>3</v>
      </c>
      <c r="C28" s="1">
        <f>IFERROR(VLOOKUP(Таблица22[Направление движения],Таблица35[],2,),"")</f>
        <v>3</v>
      </c>
      <c r="E28" t="s">
        <v>3</v>
      </c>
      <c r="F28">
        <v>3</v>
      </c>
      <c r="H28" t="s">
        <v>3</v>
      </c>
    </row>
    <row r="29" spans="2:8" x14ac:dyDescent="0.25">
      <c r="B29" s="3" t="s">
        <v>4</v>
      </c>
      <c r="C29" s="1">
        <f>IFERROR(VLOOKUP(Таблица22[Направление движения],Таблица35[],2,),"")</f>
        <v>4</v>
      </c>
      <c r="E29" t="s">
        <v>4</v>
      </c>
      <c r="F29">
        <v>4</v>
      </c>
      <c r="H29" t="s">
        <v>6</v>
      </c>
    </row>
    <row r="30" spans="2:8" ht="15.75" thickBot="1" x14ac:dyDescent="0.3">
      <c r="B30" s="6" t="s">
        <v>5</v>
      </c>
      <c r="C30" s="7">
        <f t="array" ref="C30">INDEX(C26:C29,MATCH(1=1,ISNUMBER(C26:C29),))</f>
        <v>2</v>
      </c>
      <c r="H30" t="s">
        <v>7</v>
      </c>
    </row>
    <row r="31" spans="2:8" x14ac:dyDescent="0.25">
      <c r="H31" t="s">
        <v>8</v>
      </c>
    </row>
    <row r="32" spans="2:8" x14ac:dyDescent="0.25">
      <c r="H32" t="s">
        <v>9</v>
      </c>
    </row>
    <row r="40" spans="2:8" x14ac:dyDescent="0.25">
      <c r="B40" s="8" t="s">
        <v>15</v>
      </c>
      <c r="C40" s="8"/>
      <c r="D40" s="8"/>
      <c r="E40" s="8"/>
      <c r="F40" s="8"/>
      <c r="G40" s="8"/>
      <c r="H40" s="8"/>
    </row>
    <row r="42" spans="2:8" x14ac:dyDescent="0.25">
      <c r="B42" s="8" t="s">
        <v>0</v>
      </c>
      <c r="C42" s="8"/>
    </row>
    <row r="43" spans="2:8" x14ac:dyDescent="0.25">
      <c r="B43" s="4" t="s">
        <v>10</v>
      </c>
      <c r="C43" s="5" t="s">
        <v>12</v>
      </c>
      <c r="E43" t="s">
        <v>11</v>
      </c>
      <c r="F43" t="s">
        <v>12</v>
      </c>
      <c r="H43" t="s">
        <v>2</v>
      </c>
    </row>
    <row r="44" spans="2:8" x14ac:dyDescent="0.25">
      <c r="B44" s="2" t="s">
        <v>1</v>
      </c>
      <c r="C44" s="1" t="str">
        <f>IFERROR(VLOOKUP(Таблица226[Направление движения],Таблица357[],2,),"")</f>
        <v/>
      </c>
      <c r="H44" t="s">
        <v>1</v>
      </c>
    </row>
    <row r="45" spans="2:8" x14ac:dyDescent="0.25">
      <c r="B45" s="2" t="s">
        <v>2</v>
      </c>
      <c r="C45" s="1" t="str">
        <f>IFERROR(VLOOKUP(Таблица226[Направление движения],Таблица357[],2,),"")</f>
        <v/>
      </c>
      <c r="H45" t="s">
        <v>4</v>
      </c>
    </row>
    <row r="46" spans="2:8" x14ac:dyDescent="0.25">
      <c r="B46" s="2" t="s">
        <v>3</v>
      </c>
      <c r="C46" s="1">
        <f>IFERROR(VLOOKUP(Таблица226[Направление движения],Таблица357[],2,),"")</f>
        <v>3</v>
      </c>
      <c r="E46" t="s">
        <v>3</v>
      </c>
      <c r="F46">
        <v>3</v>
      </c>
      <c r="H46" t="s">
        <v>3</v>
      </c>
    </row>
    <row r="47" spans="2:8" x14ac:dyDescent="0.25">
      <c r="B47" s="3" t="s">
        <v>4</v>
      </c>
      <c r="C47" s="1">
        <f>IFERROR(VLOOKUP(Таблица226[Направление движения],Таблица357[],2,),"")</f>
        <v>4</v>
      </c>
      <c r="E47" t="s">
        <v>4</v>
      </c>
      <c r="F47">
        <v>4</v>
      </c>
      <c r="H47" t="s">
        <v>6</v>
      </c>
    </row>
    <row r="48" spans="2:8" ht="15.75" thickBot="1" x14ac:dyDescent="0.3">
      <c r="B48" s="6" t="s">
        <v>5</v>
      </c>
      <c r="C48" s="7">
        <f t="array" ref="C48">INDEX(C44:C47,MATCH(1=1,ISNUMBER(C44:C47),))</f>
        <v>3</v>
      </c>
      <c r="H48" t="s">
        <v>7</v>
      </c>
    </row>
    <row r="49" spans="2:8" x14ac:dyDescent="0.25">
      <c r="H49" t="s">
        <v>8</v>
      </c>
    </row>
    <row r="50" spans="2:8" x14ac:dyDescent="0.25">
      <c r="H50" t="s">
        <v>9</v>
      </c>
    </row>
    <row r="58" spans="2:8" x14ac:dyDescent="0.25">
      <c r="B58" s="8" t="s">
        <v>15</v>
      </c>
      <c r="C58" s="8"/>
      <c r="D58" s="8"/>
      <c r="E58" s="8"/>
      <c r="F58" s="8"/>
      <c r="G58" s="8"/>
      <c r="H58" s="8"/>
    </row>
    <row r="60" spans="2:8" x14ac:dyDescent="0.25">
      <c r="B60" s="8" t="s">
        <v>0</v>
      </c>
      <c r="C60" s="8"/>
    </row>
    <row r="61" spans="2:8" x14ac:dyDescent="0.25">
      <c r="B61" s="4" t="s">
        <v>10</v>
      </c>
      <c r="C61" s="5" t="s">
        <v>12</v>
      </c>
      <c r="E61" t="s">
        <v>11</v>
      </c>
      <c r="F61" t="s">
        <v>12</v>
      </c>
      <c r="H61" t="s">
        <v>2</v>
      </c>
    </row>
    <row r="62" spans="2:8" x14ac:dyDescent="0.25">
      <c r="B62" s="2" t="s">
        <v>1</v>
      </c>
      <c r="C62" s="1" t="str">
        <f>IFERROR(VLOOKUP(Таблица2268[Направление движения],Таблица3579[],2,),"")</f>
        <v/>
      </c>
      <c r="H62" t="s">
        <v>1</v>
      </c>
    </row>
    <row r="63" spans="2:8" x14ac:dyDescent="0.25">
      <c r="B63" s="2" t="s">
        <v>2</v>
      </c>
      <c r="C63" s="1" t="str">
        <f>IFERROR(VLOOKUP(Таблица2268[Направление движения],Таблица3579[],2,),"")</f>
        <v/>
      </c>
      <c r="H63" t="s">
        <v>4</v>
      </c>
    </row>
    <row r="64" spans="2:8" x14ac:dyDescent="0.25">
      <c r="B64" s="2" t="s">
        <v>3</v>
      </c>
      <c r="C64" s="1" t="str">
        <f>IFERROR(VLOOKUP(Таблица2268[Направление движения],Таблица3579[],2,),"")</f>
        <v/>
      </c>
      <c r="H64" t="s">
        <v>3</v>
      </c>
    </row>
    <row r="65" spans="2:8" x14ac:dyDescent="0.25">
      <c r="B65" s="3" t="s">
        <v>4</v>
      </c>
      <c r="C65" s="1">
        <f>IFERROR(VLOOKUP(Таблица2268[Направление движения],Таблица3579[],2,),"")</f>
        <v>4</v>
      </c>
      <c r="E65" t="s">
        <v>4</v>
      </c>
      <c r="F65">
        <v>4</v>
      </c>
      <c r="H65" t="s">
        <v>6</v>
      </c>
    </row>
    <row r="66" spans="2:8" ht="15.75" thickBot="1" x14ac:dyDescent="0.3">
      <c r="B66" s="6" t="s">
        <v>5</v>
      </c>
      <c r="C66" s="7">
        <f t="array" ref="C66">INDEX(C62:C65,MATCH(1=1,ISNUMBER(C62:C65),))</f>
        <v>4</v>
      </c>
      <c r="H66" t="s">
        <v>7</v>
      </c>
    </row>
    <row r="67" spans="2:8" x14ac:dyDescent="0.25">
      <c r="H67" t="s">
        <v>8</v>
      </c>
    </row>
    <row r="68" spans="2:8" x14ac:dyDescent="0.25">
      <c r="H68" t="s">
        <v>9</v>
      </c>
    </row>
  </sheetData>
  <mergeCells count="8">
    <mergeCell ref="B42:C42"/>
    <mergeCell ref="B58:H58"/>
    <mergeCell ref="B60:C60"/>
    <mergeCell ref="B4:C4"/>
    <mergeCell ref="B2:H2"/>
    <mergeCell ref="B22:H22"/>
    <mergeCell ref="B24:C24"/>
    <mergeCell ref="B40:H40"/>
  </mergeCells>
  <dataValidations count="1">
    <dataValidation type="list" allowBlank="1" showInputMessage="1" showErrorMessage="1" sqref="E6:E13 E26:E33 E44:E51 E62:E69">
      <formula1>сторонысвета</formula1>
    </dataValidation>
  </dataValidations>
  <pageMargins left="0.7" right="0.7" top="0.75" bottom="0.75" header="0.3" footer="0.3"/>
  <pageSetup paperSize="0" orientation="portrait" r:id="rId1"/>
  <legacyDrawing r:id="rId2"/>
  <tableParts count="8">
    <tablePart r:id="rId3"/>
    <tablePart r:id="rId4"/>
    <tablePart r:id="rId5"/>
    <tablePart r:id="rId6"/>
    <tablePart r:id="rId7"/>
    <tablePart r:id="rId8"/>
    <tablePart r:id="rId9"/>
    <tablePart r:id="rId10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сторонысвета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2015-03-31T21:54:53Z</dcterms:modified>
</cp:coreProperties>
</file>