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22035" windowHeight="1309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B12" i="1" l="1"/>
  <c r="B11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  <c r="M3" i="1"/>
  <c r="L3" i="1"/>
  <c r="K3" i="1"/>
  <c r="J3" i="1"/>
  <c r="I3" i="1"/>
  <c r="H3" i="1"/>
  <c r="G3" i="1"/>
  <c r="F3" i="1"/>
  <c r="E3" i="1"/>
  <c r="D3" i="1"/>
  <c r="C3" i="1"/>
  <c r="B3" i="1"/>
  <c r="M6" i="1" l="1"/>
  <c r="L6" i="1"/>
  <c r="K6" i="1"/>
  <c r="J6" i="1"/>
  <c r="I6" i="1"/>
  <c r="H6" i="1"/>
  <c r="G6" i="1"/>
  <c r="F6" i="1"/>
  <c r="E6" i="1"/>
  <c r="E8" i="1" s="1"/>
  <c r="D6" i="1"/>
  <c r="D8" i="1" s="1"/>
  <c r="C6" i="1"/>
  <c r="C8" i="1" s="1"/>
  <c r="B6" i="1"/>
  <c r="B8" i="1" s="1"/>
</calcChain>
</file>

<file path=xl/sharedStrings.xml><?xml version="1.0" encoding="utf-8"?>
<sst xmlns="http://schemas.openxmlformats.org/spreadsheetml/2006/main" count="21" uniqueCount="12">
  <si>
    <t>Проект</t>
  </si>
  <si>
    <t>Ч-дн план</t>
  </si>
  <si>
    <t>Ст-сть план</t>
  </si>
  <si>
    <t>Ч-дн факт</t>
  </si>
  <si>
    <t>Ст-сть факт</t>
  </si>
  <si>
    <t>I кв.</t>
  </si>
  <si>
    <t>II кв.</t>
  </si>
  <si>
    <t>III кв.</t>
  </si>
  <si>
    <t>11-111</t>
  </si>
  <si>
    <t>12-111</t>
  </si>
  <si>
    <t>13-111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</si>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</sst>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12" xfId="0" applyBorder="1"/>
    <xf numFmtId="0" fontId="0" fillId="0" borderId="13" xfId="0" applyBorder="1"/>
    <xf numFmtId="0" fontId="0" fillId="0" borderId="17" xfId="0" applyBorder="1"/>
    <xf numFmtId="0" fontId="0" fillId="0" borderId="18" xfId="0" applyBorder="1"/>
    <xf numFmtId="0" fontId="0" fillId="0" borderId="20" xfId="0" applyBorder="1"/>
    <xf numFmtId="0" fontId="2" fillId="0" borderId="27" xfId="0" applyFont="1" applyFill="1" applyBorder="1"/>
    <xf numFmtId="0" fontId="2" fillId="0" borderId="0" xfId="0" applyFont="1"/>
    <xf numFmtId="0" fontId="2" fillId="0" borderId="2" xfId="0" applyFont="1" applyBorder="1"/>
    <xf numFmtId="0" fontId="2" fillId="0" borderId="11" xfId="0" applyFont="1" applyBorder="1"/>
    <xf numFmtId="0" fontId="2" fillId="0" borderId="16" xfId="0" applyFont="1" applyBorder="1"/>
    <xf numFmtId="0" fontId="2" fillId="0" borderId="10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6" xfId="0" applyFont="1" applyBorder="1"/>
    <xf numFmtId="44" fontId="0" fillId="0" borderId="18" xfId="1" applyFont="1" applyBorder="1"/>
    <xf numFmtId="44" fontId="0" fillId="0" borderId="1" xfId="1" applyFont="1" applyBorder="1"/>
    <xf numFmtId="44" fontId="0" fillId="0" borderId="8" xfId="1" applyFont="1" applyBorder="1"/>
    <xf numFmtId="44" fontId="2" fillId="0" borderId="0" xfId="1" applyFont="1"/>
    <xf numFmtId="44" fontId="0" fillId="0" borderId="21" xfId="1" applyFont="1" applyBorder="1"/>
    <xf numFmtId="44" fontId="0" fillId="0" borderId="14" xfId="1" applyFont="1" applyBorder="1"/>
    <xf numFmtId="44" fontId="0" fillId="0" borderId="15" xfId="1" applyFont="1" applyBorder="1"/>
    <xf numFmtId="44" fontId="0" fillId="0" borderId="19" xfId="1" applyFont="1" applyBorder="1"/>
    <xf numFmtId="44" fontId="0" fillId="0" borderId="6" xfId="1" applyFont="1" applyBorder="1"/>
    <xf numFmtId="44" fontId="0" fillId="0" borderId="9" xfId="1" applyFont="1" applyBorder="1"/>
    <xf numFmtId="0" fontId="2" fillId="0" borderId="0" xfId="0" applyFont="1" applyFill="1" applyBorder="1"/>
    <xf numFmtId="44" fontId="2" fillId="0" borderId="0" xfId="0" applyNumberFormat="1" applyFont="1"/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erver/folder/&#1048;&#1089;&#1090;&#1086;&#1095;&#1085;&#1080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workbookViewId="0">
      <selection activeCell="B11" sqref="B11"/>
    </sheetView>
  </sheetViews>
  <sheetFormatPr defaultRowHeight="15" x14ac:dyDescent="0.25"/>
  <cols>
    <col min="1" max="1" width="7.5703125" bestFit="1" customWidth="1"/>
    <col min="2" max="2" width="10" bestFit="1" customWidth="1"/>
    <col min="3" max="3" width="13.28515625" bestFit="1" customWidth="1"/>
    <col min="4" max="4" width="9.7109375" bestFit="1" customWidth="1"/>
    <col min="5" max="5" width="11" bestFit="1" customWidth="1"/>
    <col min="6" max="6" width="10" bestFit="1" customWidth="1"/>
    <col min="7" max="7" width="13.28515625" bestFit="1" customWidth="1"/>
    <col min="8" max="8" width="9.7109375" bestFit="1" customWidth="1"/>
    <col min="9" max="9" width="11" bestFit="1" customWidth="1"/>
    <col min="10" max="10" width="10" bestFit="1" customWidth="1"/>
    <col min="11" max="11" width="12.140625" bestFit="1" customWidth="1"/>
    <col min="12" max="12" width="9.7109375" bestFit="1" customWidth="1"/>
    <col min="13" max="13" width="11" bestFit="1" customWidth="1"/>
  </cols>
  <sheetData>
    <row r="1" spans="1:13" x14ac:dyDescent="0.25">
      <c r="A1" s="12"/>
      <c r="B1" s="12"/>
      <c r="C1" s="16" t="s">
        <v>5</v>
      </c>
      <c r="D1" s="16"/>
      <c r="E1" s="17"/>
      <c r="F1" s="16"/>
      <c r="G1" s="16" t="s">
        <v>6</v>
      </c>
      <c r="H1" s="16"/>
      <c r="I1" s="16"/>
      <c r="J1" s="12"/>
      <c r="K1" s="16" t="s">
        <v>7</v>
      </c>
      <c r="L1" s="16"/>
      <c r="M1" s="17"/>
    </row>
    <row r="2" spans="1:13" ht="15.75" thickBot="1" x14ac:dyDescent="0.3">
      <c r="A2" s="13" t="s">
        <v>0</v>
      </c>
      <c r="B2" s="18" t="s">
        <v>1</v>
      </c>
      <c r="C2" s="19" t="s">
        <v>2</v>
      </c>
      <c r="D2" s="19" t="s">
        <v>3</v>
      </c>
      <c r="E2" s="20" t="s">
        <v>4</v>
      </c>
      <c r="F2" s="21" t="s">
        <v>1</v>
      </c>
      <c r="G2" s="19" t="s">
        <v>2</v>
      </c>
      <c r="H2" s="19" t="s">
        <v>3</v>
      </c>
      <c r="I2" s="22" t="s">
        <v>4</v>
      </c>
      <c r="J2" s="18" t="s">
        <v>1</v>
      </c>
      <c r="K2" s="19" t="s">
        <v>2</v>
      </c>
      <c r="L2" s="19" t="s">
        <v>3</v>
      </c>
      <c r="M2" s="20" t="s">
        <v>4</v>
      </c>
    </row>
    <row r="3" spans="1:13" x14ac:dyDescent="0.25">
      <c r="A3" s="14" t="s">
        <v>8</v>
      </c>
      <c r="B3" s="7" t="e">
        <f>SUMIFS([1]Лист11!$F$2:$F$7,[1]Лист11!$E$2:$E$7,"I",[1]Лист11!$K$2:$K$7,A3)</f>
        <v>#VALUE!</v>
      </c>
      <c r="C3" s="23" t="e">
        <f>SUMIFS([1]Лист11!$G$2:$G$7,[1]Лист11!$E$2:$E$7,"I",[1]Лист11!$K$2:$K$7,A3)</f>
        <v>#VALUE!</v>
      </c>
      <c r="D3" s="8" t="e">
        <f>SUMIFS([1]Лист11!$H$2:$H$7,[1]Лист11!$E$2:$E$7,"I",[1]Лист11!$K$2:$K$7,A3)</f>
        <v>#VALUE!</v>
      </c>
      <c r="E3" s="27" t="e">
        <f>SUMIFS([1]Лист11!$I$2:$I$7,[1]Лист11!$E$2:$E$7,"I",[1]Лист11!$K$2:$K$7,A3)</f>
        <v>#VALUE!</v>
      </c>
      <c r="F3" s="7" t="e">
        <f>SUMIFS([1]Лист11!$F$2:$F$7,[1]Лист11!$E$2:$E$7,"II",[1]Лист11!$K$2:$K$7,A3)</f>
        <v>#VALUE!</v>
      </c>
      <c r="G3" s="23" t="e">
        <f>SUMIFS([1]Лист11!$G$2:$G$7,[1]Лист11!$E$2:$E$7,"II",[1]Лист11!$K$2:$K$7,A3)</f>
        <v>#VALUE!</v>
      </c>
      <c r="H3" s="8" t="e">
        <f>SUMIFS([1]Лист11!$H$2:$H$7,[1]Лист11!$E$2:$E$7,"II",[1]Лист11!$K$2:$K$7,A3)</f>
        <v>#VALUE!</v>
      </c>
      <c r="I3" s="30" t="e">
        <f>SUMIFS([1]Лист11!$I$2:$I$7,[1]Лист11!$E$2:$E$7,"II",[1]Лист11!$K$2:$K$7,A3)</f>
        <v>#VALUE!</v>
      </c>
      <c r="J3" s="9" t="e">
        <f>SUMIFS([1]Лист11!$F$2:$F$7,[1]Лист11!$E$2:$E$7,"III",[1]Лист11!$K$2:$K$7,A3)</f>
        <v>#VALUE!</v>
      </c>
      <c r="K3" s="23" t="e">
        <f>SUMIFS([1]Лист11!$G$2:$G$7,[1]Лист11!$E$2:$E$7,"III",[1]Лист11!$K$2:$K$7,A3)</f>
        <v>#VALUE!</v>
      </c>
      <c r="L3" s="8" t="e">
        <f>SUMIFS([1]Лист11!$H$2:$H$7,[1]Лист11!$E$2:$E$7,"III",[1]Лист11!$K$2:$K$7,A3)</f>
        <v>#VALUE!</v>
      </c>
      <c r="M3" s="30" t="e">
        <f>SUMIFS([1]Лист11!$I$2:$I$7,[1]Лист11!$E$2:$E$7,"III",[1]Лист11!$K$2:$K$7,A3)</f>
        <v>#VALUE!</v>
      </c>
    </row>
    <row r="4" spans="1:13" x14ac:dyDescent="0.25">
      <c r="A4" s="15" t="s">
        <v>9</v>
      </c>
      <c r="B4" s="2" t="e">
        <f>SUMIFS([1]Лист11!$F$2:$F$7,[1]Лист11!$E$2:$E$7,"I",[1]Лист11!$K$2:$K$7,A4)</f>
        <v>#VALUE!</v>
      </c>
      <c r="C4" s="24" t="e">
        <f>SUMIFS([1]Лист11!$G$2:$G$7,[1]Лист11!$E$2:$E$7,"I",[1]Лист11!$K$2:$K$7,A4)</f>
        <v>#VALUE!</v>
      </c>
      <c r="D4" s="1" t="e">
        <f>SUMIFS([1]Лист11!$H$2:$H$7,[1]Лист11!$E$2:$E$7,"I",[1]Лист11!$K$2:$K$7,A4)</f>
        <v>#VALUE!</v>
      </c>
      <c r="E4" s="28" t="e">
        <f>SUMIFS([1]Лист11!$I$2:$I$7,[1]Лист11!$E$2:$E$7,"I",[1]Лист11!$K$2:$K$7,A4)</f>
        <v>#VALUE!</v>
      </c>
      <c r="F4" s="2" t="e">
        <f>SUMIFS([1]Лист11!$F$2:$F$7,[1]Лист11!$E$2:$E$7,"II",[1]Лист11!$K$2:$K$7,A4)</f>
        <v>#VALUE!</v>
      </c>
      <c r="G4" s="24" t="e">
        <f>SUMIFS([1]Лист11!$G$2:$G$7,[1]Лист11!$E$2:$E$7,"II",[1]Лист11!$K$2:$K$7,A4)</f>
        <v>#VALUE!</v>
      </c>
      <c r="H4" s="1" t="e">
        <f>SUMIFS([1]Лист11!$H$2:$H$7,[1]Лист11!$E$2:$E$7,"II",[1]Лист11!$K$2:$K$7,A4)</f>
        <v>#VALUE!</v>
      </c>
      <c r="I4" s="31" t="e">
        <f>SUMIFS([1]Лист11!$I$2:$I$7,[1]Лист11!$E$2:$E$7,"II",[1]Лист11!$K$2:$K$7,A4)</f>
        <v>#VALUE!</v>
      </c>
      <c r="J4" s="5" t="e">
        <f>SUMIFS([1]Лист11!$F$2:$F$7,[1]Лист11!$E$2:$E$7,"III",[1]Лист11!$K$2:$K$7,A4)</f>
        <v>#VALUE!</v>
      </c>
      <c r="K4" s="24" t="e">
        <f>SUMIFS([1]Лист11!$G$2:$G$7,[1]Лист11!$E$2:$E$7,"III",[1]Лист11!$K$2:$K$7,A4)</f>
        <v>#VALUE!</v>
      </c>
      <c r="L4" s="1" t="e">
        <f>SUMIFS([1]Лист11!$H$2:$H$7,[1]Лист11!$E$2:$E$7,"III",[1]Лист11!$K$2:$K$7,A4)</f>
        <v>#VALUE!</v>
      </c>
      <c r="M4" s="31" t="e">
        <f>SUMIFS([1]Лист11!$I$2:$I$7,[1]Лист11!$E$2:$E$7,"III",[1]Лист11!$K$2:$K$7,A4)</f>
        <v>#VALUE!</v>
      </c>
    </row>
    <row r="5" spans="1:13" ht="15.75" thickBot="1" x14ac:dyDescent="0.3">
      <c r="A5" s="13" t="s">
        <v>10</v>
      </c>
      <c r="B5" s="3" t="e">
        <f>SUMIFS([1]Лист11!$F$2:$F$7,[1]Лист11!$E$2:$E$7,"I",[1]Лист11!$K$2:$K$7,A5)</f>
        <v>#VALUE!</v>
      </c>
      <c r="C5" s="25" t="e">
        <f>SUMIFS([1]Лист11!$G$2:$G$7,[1]Лист11!$E$2:$E$7,"I",[1]Лист11!$K$2:$K$7,A5)</f>
        <v>#VALUE!</v>
      </c>
      <c r="D5" s="4" t="e">
        <f>SUMIFS([1]Лист11!$H$2:$H$7,[1]Лист11!$E$2:$E$7,"I",[1]Лист11!$K$2:$K$7,A5)</f>
        <v>#VALUE!</v>
      </c>
      <c r="E5" s="29" t="e">
        <f>SUMIFS([1]Лист11!$I$2:$I$7,[1]Лист11!$E$2:$E$7,"I",[1]Лист11!$K$2:$K$7,A5)</f>
        <v>#VALUE!</v>
      </c>
      <c r="F5" s="3" t="e">
        <f>SUMIFS([1]Лист11!$F$2:$F$7,[1]Лист11!$E$2:$E$7,"II",[1]Лист11!$K$2:$K$7,A5)</f>
        <v>#VALUE!</v>
      </c>
      <c r="G5" s="25" t="e">
        <f>SUMIFS([1]Лист11!$G$2:$G$7,[1]Лист11!$E$2:$E$7,"II",[1]Лист11!$K$2:$K$7,A5)</f>
        <v>#VALUE!</v>
      </c>
      <c r="H5" s="4" t="e">
        <f>SUMIFS([1]Лист11!$H$2:$H$7,[1]Лист11!$E$2:$E$7,"II",[1]Лист11!$K$2:$K$7,A5)</f>
        <v>#VALUE!</v>
      </c>
      <c r="I5" s="32" t="e">
        <f>SUMIFS([1]Лист11!$I$2:$I$7,[1]Лист11!$E$2:$E$7,"II",[1]Лист11!$K$2:$K$7,A5)</f>
        <v>#VALUE!</v>
      </c>
      <c r="J5" s="6" t="e">
        <f>SUMIFS([1]Лист11!$F$2:$F$7,[1]Лист11!$E$2:$E$7,"III",[1]Лист11!$K$2:$K$7,A5)</f>
        <v>#VALUE!</v>
      </c>
      <c r="K5" s="25" t="e">
        <f>SUMIFS([1]Лист11!$G$2:$G$7,[1]Лист11!$E$2:$E$7,"III",[1]Лист11!$K$2:$K$7,A5)</f>
        <v>#VALUE!</v>
      </c>
      <c r="L5" s="4" t="e">
        <f>SUMIFS([1]Лист11!$H$2:$H$7,[1]Лист11!$E$2:$E$7,"III",[1]Лист11!$K$2:$K$7,A5)</f>
        <v>#VALUE!</v>
      </c>
      <c r="M5" s="32" t="e">
        <f>SUMIFS([1]Лист11!$I$2:$I$7,[1]Лист11!$E$2:$E$7,"III",[1]Лист11!$K$2:$K$7,A5)</f>
        <v>#VALUE!</v>
      </c>
    </row>
    <row r="6" spans="1:13" x14ac:dyDescent="0.25">
      <c r="A6" s="10" t="s">
        <v>11</v>
      </c>
      <c r="B6" s="11" t="e">
        <f>SUM(B3:B5)</f>
        <v>#VALUE!</v>
      </c>
      <c r="C6" s="26" t="e">
        <f t="shared" ref="C6:M6" si="0">SUM(C3:C5)</f>
        <v>#VALUE!</v>
      </c>
      <c r="D6" s="11" t="e">
        <f t="shared" si="0"/>
        <v>#VALUE!</v>
      </c>
      <c r="E6" s="26" t="e">
        <f t="shared" si="0"/>
        <v>#VALUE!</v>
      </c>
      <c r="F6" s="11" t="e">
        <f t="shared" si="0"/>
        <v>#VALUE!</v>
      </c>
      <c r="G6" s="26" t="e">
        <f t="shared" si="0"/>
        <v>#VALUE!</v>
      </c>
      <c r="H6" s="11" t="e">
        <f t="shared" si="0"/>
        <v>#VALUE!</v>
      </c>
      <c r="I6" s="26" t="e">
        <f t="shared" si="0"/>
        <v>#VALUE!</v>
      </c>
      <c r="J6" s="11" t="e">
        <f t="shared" si="0"/>
        <v>#VALUE!</v>
      </c>
      <c r="K6" s="26" t="e">
        <f t="shared" si="0"/>
        <v>#VALUE!</v>
      </c>
      <c r="L6" s="11" t="e">
        <f t="shared" si="0"/>
        <v>#VALUE!</v>
      </c>
      <c r="M6" s="26" t="e">
        <f t="shared" si="0"/>
        <v>#VALUE!</v>
      </c>
    </row>
    <row r="8" spans="1:13" x14ac:dyDescent="0.25">
      <c r="A8" s="33" t="s">
        <v>11</v>
      </c>
      <c r="B8" s="11" t="e">
        <f>SUM(B6,F6,J6)</f>
        <v>#VALUE!</v>
      </c>
      <c r="C8" s="34" t="e">
        <f>SUM(C6,G6,K6)</f>
        <v>#VALUE!</v>
      </c>
      <c r="D8" s="11" t="e">
        <f>SUM(D6,H6,L6)</f>
        <v>#VALUE!</v>
      </c>
      <c r="E8" s="34" t="e">
        <f>SUM(E6,I6,M6)</f>
        <v>#VALUE!</v>
      </c>
    </row>
    <row r="11" spans="1:13" x14ac:dyDescent="0.25">
      <c r="B11" t="e">
        <f>SUM([1]Лист11!$I$2:$I$7)</f>
        <v>#REF!</v>
      </c>
    </row>
    <row r="12" spans="1:13" x14ac:dyDescent="0.25">
      <c r="B12" t="e">
        <f>SUMIF([1]Лист11!$K$2:$K$7,A3,[1]Лист11!$I$2:$I$7)</f>
        <v>#VALUE!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A4CE6460C122944DAB2D5BF7CC81357C" ma:contentTypeVersion="0" ma:contentTypeDescription="Создание документа." ma:contentTypeScope="" ma:versionID="82f4750071c878e0686d594855f625d3">
  <xsd:schema xmlns:xsd="http://www.w3.org/2001/XMLSchema" xmlns:xs="http://www.w3.org/2001/XMLSchema" xmlns:p="http://schemas.microsoft.com/office/2006/metadata/properties" xmlns:ns2="bbcf85c9-ba43-4823-ba09-e2bfed29dba7" targetNamespace="http://schemas.microsoft.com/office/2006/metadata/properties" ma:root="true" ma:fieldsID="98e2831c98c9e7a55239147d59996ec5" ns2:_="">
    <xsd:import namespace="bbcf85c9-ba43-4823-ba09-e2bfed29dba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f85c9-ba43-4823-ba09-e2bfed29dba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$Resources:dlccore,DocId_ColumnName_Value;" ma:description="$Resources:dlccore,DocId_ColumnDescription_Value;" ma:internalName="_dlc_DocId" ma:readOnly="true">
      <xsd:simpleType>
        <xsd:restriction base="dms:Text"/>
      </xsd:simpleType>
    </xsd:element>
    <xsd:element name="_dlc_DocIdUrl" ma:index="9" nillable="true" ma:displayName="$Resources:dlccore,DocId_ColumnName_URL;" ma:description="$Resources:dlccore,DocId_ColumnDescription_URL;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3073E2-3896-435E-8015-F7542C44DEE1}">
  <ds:schemaRefs>
    <ds:schemaRef ds:uri="http://schemas.microsoft.com/office/2006/metadata/properties"/>
    <ds:schemaRef ds:uri="http://purl.org/dc/terms/"/>
    <ds:schemaRef ds:uri="http://purl.org/dc/dcmitype/"/>
    <ds:schemaRef ds:uri="bbcf85c9-ba43-4823-ba09-e2bfed29dba7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CF2D0292-3FA7-4A64-8B3C-DFBDC66E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f85c9-ba43-4823-ba09-e2bfed29db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767293-708B-4CA4-B341-09CF626926C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4638E79-FE11-46D5-8B9D-7A55F07869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ОАО "Сургутнефтегаз"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 Дмитрий Евгеньевич</dc:creator>
  <cp:lastModifiedBy>Соколов Дмитрий Евгеньевич</cp:lastModifiedBy>
  <dcterms:created xsi:type="dcterms:W3CDTF">2015-04-03T09:17:46Z</dcterms:created>
  <dcterms:modified xsi:type="dcterms:W3CDTF">2015-04-03T09:59:11Z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0x010100A4CE6460C122944DAB2D5BF7CC81357C</vt:lpwstr>
  </property>
</Properties>
</file>