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24519"/>
</workbook>
</file>

<file path=xl/calcChain.xml><?xml version="1.0" encoding="utf-8"?>
<calcChain xmlns="http://schemas.openxmlformats.org/spreadsheetml/2006/main">
  <c r="A332" i="3"/>
  <c r="H131" s="1"/>
  <c r="H13" l="1"/>
  <c r="H39"/>
  <c r="H42"/>
  <c r="H62"/>
  <c r="H71"/>
  <c r="H79"/>
  <c r="H88"/>
  <c r="H91"/>
  <c r="H99"/>
  <c r="H97"/>
  <c r="H113"/>
  <c r="H120"/>
  <c r="H122"/>
  <c r="H135"/>
  <c r="H156"/>
  <c r="H163"/>
  <c r="H169"/>
  <c r="H180"/>
  <c r="H187"/>
  <c r="H185"/>
  <c r="H192"/>
  <c r="H199"/>
  <c r="H201"/>
  <c r="H206"/>
  <c r="H214"/>
  <c r="H219"/>
  <c r="H234"/>
  <c r="H241"/>
  <c r="H252"/>
  <c r="H258"/>
  <c r="H263"/>
  <c r="H271"/>
  <c r="H280"/>
  <c r="H285"/>
  <c r="H294"/>
  <c r="H296"/>
  <c r="H303"/>
  <c r="H327"/>
  <c r="H325"/>
  <c r="H323"/>
  <c r="H321"/>
  <c r="H319"/>
  <c r="H317"/>
  <c r="H315"/>
  <c r="H313"/>
  <c r="H311"/>
  <c r="H309"/>
  <c r="H307"/>
  <c r="H25"/>
  <c r="H43"/>
  <c r="H41"/>
  <c r="H65"/>
  <c r="H73"/>
  <c r="H85"/>
  <c r="H92"/>
  <c r="H90"/>
  <c r="H98"/>
  <c r="H109"/>
  <c r="H116"/>
  <c r="H123"/>
  <c r="H129"/>
  <c r="H153"/>
  <c r="H158"/>
  <c r="H166"/>
  <c r="H168"/>
  <c r="H182"/>
  <c r="H186"/>
  <c r="H190"/>
  <c r="H196"/>
  <c r="H198"/>
  <c r="H203"/>
  <c r="H205"/>
  <c r="H213"/>
  <c r="H229"/>
  <c r="H233"/>
  <c r="H249"/>
  <c r="H255"/>
  <c r="H257"/>
  <c r="H265"/>
  <c r="H270"/>
  <c r="H283"/>
  <c r="H287"/>
  <c r="H293"/>
  <c r="H300"/>
  <c r="H305"/>
  <c r="H326"/>
  <c r="H324"/>
  <c r="H322"/>
  <c r="H320"/>
  <c r="H318"/>
  <c r="H316"/>
  <c r="H314"/>
  <c r="H312"/>
  <c r="H310"/>
  <c r="H308"/>
  <c r="H2"/>
  <c r="H3"/>
  <c r="H266"/>
  <c r="H277"/>
  <c r="H108"/>
  <c r="H112"/>
  <c r="H149"/>
  <c r="H177"/>
  <c r="H189"/>
  <c r="H191"/>
  <c r="H195"/>
  <c r="H209"/>
  <c r="H221"/>
  <c r="H224"/>
  <c r="H251"/>
  <c r="H240"/>
  <c r="H244"/>
  <c r="H254"/>
  <c r="H256"/>
  <c r="H272"/>
  <c r="H274"/>
  <c r="H275"/>
  <c r="H279"/>
  <c r="H281"/>
  <c r="H289"/>
  <c r="H291"/>
  <c r="H295"/>
  <c r="H297"/>
  <c r="H299"/>
  <c r="H157"/>
  <c r="H159"/>
  <c r="H172"/>
  <c r="H220"/>
  <c r="H223"/>
  <c r="H225"/>
  <c r="H248"/>
  <c r="H250"/>
  <c r="H260"/>
  <c r="H264"/>
  <c r="H273"/>
  <c r="H276"/>
  <c r="H278"/>
  <c r="H282"/>
  <c r="H284"/>
  <c r="H286"/>
  <c r="H288"/>
  <c r="H290"/>
  <c r="H292"/>
  <c r="H298"/>
  <c r="H37"/>
  <c r="H106"/>
  <c r="H128"/>
  <c r="H130"/>
  <c r="H134"/>
  <c r="H38"/>
  <c r="H40"/>
  <c r="H61"/>
  <c r="H63"/>
  <c r="H69"/>
  <c r="H72"/>
  <c r="H74"/>
  <c r="H332" l="1"/>
  <c r="H333"/>
  <c r="H331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<sst xmlns="http://schemas.openxmlformats.org/spreadsheetml/2006/main" count="422" uniqueCount="351">
  <si>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</si>
  <si>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</si>
  <si>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</si>
  <si>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</si>
  <si>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</si>
  <si>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</si>
  <si>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</si>
  <si>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</si>
  <si>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</si>
  <si>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</si>
  <si>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</si>
  <si>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</si>
  <si>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</si>
  <si>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</si>
  <si>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</si>
  <si>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</si>
  <si>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</si>
  <si>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</si>
  <si>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</si>
  <si>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</si>
  <si>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</si>
  <si>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</si>
  <si>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</si>
  <si>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</si>
  <si>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</si>
  <si>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</si>
  <si>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</si>
  <si>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</si>
  <si>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</si>
  <si>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</si>
  <si>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</si>
  <si>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</si>
  <si>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</si>
  <si>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</si>
  <si>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</si>
  <si>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</si>
  <si>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</si>
  <si>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</si>
  <si>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</si>
  <si>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</si>
  <si>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</si>
  <si>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</si>
  <si>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</si>
  <si>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</si>
  <si>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</si>
  <si>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</si>
  <si>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</si>
  <si>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</si>
  <si>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</si>
  <si>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</si>
  <si>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</si>
  <si>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</si>
  <si>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</si>
  <si>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</si>
  <si>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</si>
  <si>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</si>
  <si>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</si>
  <si>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</si>
  <si>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</si>
  <si>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</si>
  <si>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</si>
  <si>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</si>
  <si>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</si>
  <si>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</si>
  <si>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</si>
  <si>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</si>
  <si>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</si>
  <si>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</si>
  <si>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</si>
  <si>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</si>
  <si>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</si>
  <si>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</si>
  <si>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</si>
  <si>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</si>
  <si>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</si>
  <si>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</si>
  <si>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</si>
  <si>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</si>
  <si>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</si>
  <si>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</si>
  <si>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</si>
  <si>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</si>
  <si>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</si>
  <si>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</si>
  <si>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</si>
  <si>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</si>
  <si>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</si>
  <si>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</si>
  <si>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</si>
  <si>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</si>
  <si>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</si>
  <si>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</si>
  <si>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</si>
  <si>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</si>
  <si>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</si>
  <si>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</si>
  <si>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</si>
  <si>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</si>
  <si>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</si>
  <si>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</si>
  <si>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</si>
  <si>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</si>
  <si>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</si>
  <si>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</si>
  <si>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</si>
  <si>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</si>
  <si>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</si>
  <si>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</si>
  <si>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</si>
  <si>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</si>
  <si>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</si>
  <si>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</si>
  <si>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</si>
  <si>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</si>
  <si>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</si>
  <si>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</si>
  <si>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</si>
  <si>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</si>
  <si>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</si>
  <si>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</si>
  <si>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</si>
  <si>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</si>
  <si>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</si>
  <si>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</si>
  <si>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</si>
  <si>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</si>
  <si>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</si>
  <si>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</si>
  <si>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</si>
  <si>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</si>
  <si>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</si>
  <si>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</si>
  <si>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</si>
  <si>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</si>
  <si>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</si>
  <si>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</si>
  <si>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</si>
  <si>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</si>
  <si>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</si>
  <si>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</si>
  <si>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</si>
  <si>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</si>
  <si>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</si>
  <si>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</si>
  <si>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</si>
  <si>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</si>
  <si>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</si>
  <si>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</si>
  <si>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</si>
  <si>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</si>
  <si>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</si>
  <si>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</si>
  <si>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</si>
  <si>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</si>
  <si>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</si>
  <si>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</si>
  <si>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</si>
  <si>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</si>
  <si>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</si>
  <si>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</si>
  <si>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</si>
  <si>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</si>
  <si>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</si>
  <si>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</si>
  <si>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</si>
  <si>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</si>
  <si>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</si>
  <si>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</si>
  <si>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</si>
  <si>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</si>
  <si>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</si>
  <si>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</si>
  <si>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</si>
  <si>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</si>
  <si>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</si>
  <si>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</si>
  <si>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</si>
  <si>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</si>
  <si>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</si>
  <si>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</si>
  <si>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</si>
  <si>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</si>
  <si>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</si>
  <si>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</si>
  <si>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</si>
  <si>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</si>
  <si>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</si>
  <si>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</si>
  <si>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</si>
  <si>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</si>
  <si>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</si>
  <si>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</si>
  <si>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</si>
  <si>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</si>
  <si>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</si>
  <si>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</si>
  <si>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</si>
  <si>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</si>
  <si>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</si>
  <si>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</si>
  <si>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</si>
  <si>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</si>
  <si>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</si>
  <si>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</si>
  <si>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</si>
  <si>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</si>
  <si>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</si>
  <si>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</si>
  <si>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</si>
  <si>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</si>
  <si>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</si>
  <si>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</si>
  <si>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</si>
  <si>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</si>
  <si>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</si>
  <si>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</si>
  <si>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</si>
  <si>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</si>
  <si>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</si>
  <si>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</si>
  <si>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</si>
  <si>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</si>
  <si>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</si>
  <si>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</si>
  <si>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</si>
  <si>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</si>
  <si>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</si>
  <si>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</si>
  <si>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</si>
  <si>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</si>
  <si>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</si>
  <si>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</si>
  <si>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</si>
  <si>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</si>
  <si>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</si>
  <si>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</si>
  <si>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</si>
  <si>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</si>
  <si>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</si>
  <si>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</si>
  <si>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</si>
  <si>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</si>
  <si>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</si>
  <si>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</si>
  <si>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</si>
  <si>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</si>
  <si>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</si>
  <si>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</si>
  <si>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</si>
  <si>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</si>
  <si>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</si>
  <si>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</si>
  <si>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</si>
  <si>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</si>
  <si>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</si>
  <si>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</si>
  <si>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</si>
  <si>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</si>
  <si>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</si>
  <si>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</si>
  <si>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</si>
  <si>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</si>
  <si>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</si>
  <si>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</si>
  <si>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</si>
  <si>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</si>
  <si>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</si>
  <si>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</si>
  <si>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</si>
  <si>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</si>
  <si>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</si>
  <si>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</si>
  <si>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</si>
  <si>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</si>
  <si>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</si>
  <si>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</si>
  <si>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</si>
  <si>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</si>
  <si>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Истекает оплата:</t>
  </si>
  <si>
    <t>Нет оплаты:</t>
  </si>
  <si>
    <t>Есть оплата: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</si>
  <si>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</si>
  <si>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</si>
  <si>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</si>
  <si>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</si>
  <si>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</si>
  <si>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</si>
  <si>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</si>
  <si>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</si>
  <si>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</si>
  <si>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</si>
  <si>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</si>
  <si>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</si>
  <si>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</si>
  <si>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</si>
  <si>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</si>
  <si>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</si>
  <si>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</si>
  <si>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</si>
  <si>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</si>
  <si>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</si>
  <si>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</si>
  <si>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</si>
  <si>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</si>
  <si>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</si>
  <si>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</si>
  <si>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</si>
  <si>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</si>
  <si>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</si>
  <si>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</si>
  <si>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</si>
  <si>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</si>
  <si>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</si>
  <si>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</si>
  <si>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</si>
  <si>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</si>
  <si>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</si>
  <si>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</si>
  <si>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</si>
  <si>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</si>
  <si>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</si>
  <si>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</si>
  <si>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</si>
  <si>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</si>
  <si>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</si>
  <si>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</si>
  <si>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</si>
  <si>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</si>
  <si>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</si>
  <si>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</si>
  <si>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</si>
  <si>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</si>
  <si>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</si>
  <si>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</si>
  <si>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</si>
  <si>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</si>
  <si>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</si>
  <si>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</si>
  <si>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</si>
  <si>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</si>
  <si>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</si>
  <si>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</si>
  <si>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</si>
  <si>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</si>
  <si>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</si>
  <si>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</si>
  <si>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</si>
  <si>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</si>
  <si>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</si>
  <si>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</si>
  <si>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50+10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</si>
</sst>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4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6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10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S334"/>
  <sheetViews>
    <sheetView showGridLines="0" tabSelected="1" workbookViewId="0">
      <pane xSplit="1" ySplit="1" topLeftCell="B319" activePane="bottomRight" state="frozen"/>
      <selection pane="topRight" activeCell="B1" sqref="B1"/>
      <selection pane="bottomLeft" activeCell="A3" sqref="A3"/>
      <selection pane="bottomRight" activeCell="K330" sqref="K330"/>
    </sheetView>
  </sheetViews>
  <sheetFormatPr defaultRowHeight="1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4.140625" style="48" customWidth="1"/>
    <col min="11" max="11" width="4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>
      <c r="A1" s="207" t="s">
        <v>9</v>
      </c>
      <c r="B1" s="208" t="s">
        <v>8</v>
      </c>
      <c r="C1" s="204" t="s">
        <v>296</v>
      </c>
      <c r="D1" s="204" t="s">
        <v>294</v>
      </c>
      <c r="E1" s="204" t="s">
        <v>293</v>
      </c>
      <c r="F1" s="127" t="s">
        <v>298</v>
      </c>
      <c r="G1" s="209" t="s">
        <v>282</v>
      </c>
      <c r="H1" s="205" t="s">
        <v>295</v>
      </c>
      <c r="I1" s="211" t="s">
        <v>257</v>
      </c>
      <c r="J1" s="212"/>
      <c r="K1" s="203" t="s">
        <v>297</v>
      </c>
      <c r="L1" s="211" t="s">
        <v>258</v>
      </c>
      <c r="M1" s="212"/>
      <c r="N1" s="206" t="s">
        <v>297</v>
      </c>
      <c r="O1" s="211" t="s">
        <v>259</v>
      </c>
      <c r="P1" s="212"/>
      <c r="Q1" s="203" t="s">
        <v>297</v>
      </c>
      <c r="R1" s="211" t="s">
        <v>260</v>
      </c>
      <c r="S1" s="212"/>
      <c r="T1" s="203" t="s">
        <v>297</v>
      </c>
      <c r="U1" s="211" t="s">
        <v>261</v>
      </c>
      <c r="V1" s="212"/>
      <c r="W1" s="203" t="s">
        <v>297</v>
      </c>
      <c r="X1" s="211" t="s">
        <v>262</v>
      </c>
      <c r="Y1" s="212"/>
      <c r="Z1" s="203" t="s">
        <v>297</v>
      </c>
      <c r="AA1" s="211" t="s">
        <v>263</v>
      </c>
      <c r="AB1" s="212"/>
      <c r="AC1" s="203" t="s">
        <v>297</v>
      </c>
      <c r="AD1" s="211" t="s">
        <v>264</v>
      </c>
      <c r="AE1" s="212"/>
      <c r="AF1" s="203" t="s">
        <v>297</v>
      </c>
      <c r="AG1" s="211" t="s">
        <v>265</v>
      </c>
      <c r="AH1" s="212"/>
      <c r="AI1" s="203" t="s">
        <v>297</v>
      </c>
      <c r="AJ1" s="211" t="s">
        <v>266</v>
      </c>
      <c r="AK1" s="212"/>
      <c r="AL1" s="203" t="s">
        <v>297</v>
      </c>
      <c r="AM1" s="211" t="s">
        <v>267</v>
      </c>
      <c r="AN1" s="212"/>
      <c r="AO1" s="203" t="s">
        <v>297</v>
      </c>
      <c r="AP1" s="211" t="s">
        <v>268</v>
      </c>
      <c r="AQ1" s="212"/>
      <c r="AR1" s="203" t="s">
        <v>297</v>
      </c>
    </row>
    <row r="2" spans="1:4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>
      <c r="A3" s="183" t="s">
        <v>291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>
      <c r="A4" s="5" t="s">
        <v>10</v>
      </c>
      <c r="B4" s="1"/>
      <c r="C4" s="73"/>
      <c r="D4" s="74"/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>
      <c r="A5" s="9" t="s">
        <v>11</v>
      </c>
      <c r="B5" s="1"/>
      <c r="C5" s="73"/>
      <c r="D5" s="74"/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>
      <c r="A6" s="5" t="s">
        <v>3</v>
      </c>
      <c r="B6" s="1"/>
      <c r="C6" s="73"/>
      <c r="D6" s="74"/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>
      <c r="A7" s="5" t="s">
        <v>5</v>
      </c>
      <c r="B7" s="1"/>
      <c r="C7" s="73"/>
      <c r="D7" s="74"/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>
      <c r="A8" s="5" t="s">
        <v>12</v>
      </c>
      <c r="B8" s="1"/>
      <c r="C8" s="73"/>
      <c r="D8" s="74"/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>
      <c r="A9" s="5" t="s">
        <v>2</v>
      </c>
      <c r="B9" s="1"/>
      <c r="C9" s="73"/>
      <c r="D9" s="74"/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>
      <c r="A10" s="5" t="s">
        <v>13</v>
      </c>
      <c r="B10" s="1"/>
      <c r="C10" s="73"/>
      <c r="D10" s="74"/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>
      <c r="A11" s="5" t="s">
        <v>14</v>
      </c>
      <c r="B11" s="1"/>
      <c r="C11" s="73"/>
      <c r="D11" s="74"/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>
      <c r="A12" s="5" t="s">
        <v>14</v>
      </c>
      <c r="B12" s="1"/>
      <c r="C12" s="73"/>
      <c r="D12" s="74"/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>
      <c r="A14" s="5" t="s">
        <v>16</v>
      </c>
      <c r="B14" s="1"/>
      <c r="C14" s="73"/>
      <c r="D14" s="74"/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>
      <c r="A15" s="5" t="s">
        <v>17</v>
      </c>
      <c r="B15" s="1"/>
      <c r="C15" s="73"/>
      <c r="D15" s="74"/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>
      <c r="A16" s="5" t="s">
        <v>18</v>
      </c>
      <c r="B16" s="1"/>
      <c r="C16" s="73"/>
      <c r="D16" s="74"/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>
      <c r="A17" s="5" t="s">
        <v>19</v>
      </c>
      <c r="B17" s="1"/>
      <c r="C17" s="73"/>
      <c r="D17" s="74"/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>
      <c r="A18" s="5" t="s">
        <v>20</v>
      </c>
      <c r="B18" s="1"/>
      <c r="C18" s="73"/>
      <c r="D18" s="74"/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>
      <c r="A19" s="5" t="s">
        <v>21</v>
      </c>
      <c r="B19" s="1"/>
      <c r="C19" s="73"/>
      <c r="D19" s="74"/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>
      <c r="A20" s="5" t="s">
        <v>22</v>
      </c>
      <c r="B20" s="1"/>
      <c r="C20" s="73"/>
      <c r="D20" s="74"/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>
      <c r="A21" s="5" t="s">
        <v>23</v>
      </c>
      <c r="B21" s="1"/>
      <c r="C21" s="73"/>
      <c r="D21" s="74"/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>
      <c r="A22" s="5" t="s">
        <v>7</v>
      </c>
      <c r="B22" s="1"/>
      <c r="C22" s="73"/>
      <c r="D22" s="74"/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>
      <c r="A23" s="15" t="s">
        <v>271</v>
      </c>
      <c r="B23" s="1"/>
      <c r="C23" s="73"/>
      <c r="D23" s="74"/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>
      <c r="A24" s="15" t="s">
        <v>272</v>
      </c>
      <c r="B24" s="1"/>
      <c r="C24" s="73"/>
      <c r="D24" s="74"/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>
      <c r="A25" s="184" t="s">
        <v>1</v>
      </c>
      <c r="B25" s="136"/>
      <c r="C25" s="116"/>
      <c r="D25" s="75"/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>
      <c r="A26" s="2" t="s">
        <v>24</v>
      </c>
      <c r="B26" s="1"/>
      <c r="C26" s="73"/>
      <c r="D26" s="74"/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>
      <c r="A27" s="2" t="s">
        <v>25</v>
      </c>
      <c r="B27" s="1"/>
      <c r="C27" s="73"/>
      <c r="D27" s="74"/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>
      <c r="A28" s="2" t="s">
        <v>26</v>
      </c>
      <c r="B28" s="1"/>
      <c r="C28" s="73"/>
      <c r="D28" s="74"/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>
      <c r="A29" s="2" t="s">
        <v>27</v>
      </c>
      <c r="B29" s="1"/>
      <c r="C29" s="73"/>
      <c r="D29" s="74"/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>
      <c r="A30" s="2" t="s">
        <v>28</v>
      </c>
      <c r="B30" s="1"/>
      <c r="C30" s="73"/>
      <c r="D30" s="74"/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>
      <c r="A31" s="2" t="s">
        <v>29</v>
      </c>
      <c r="B31" s="1"/>
      <c r="C31" s="73"/>
      <c r="D31" s="74"/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>
      <c r="A32" s="2" t="s">
        <v>30</v>
      </c>
      <c r="B32" s="1"/>
      <c r="C32" s="73"/>
      <c r="D32" s="74"/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>
      <c r="A33" s="2" t="s">
        <v>31</v>
      </c>
      <c r="B33" s="1"/>
      <c r="C33" s="73"/>
      <c r="D33" s="74"/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>
      <c r="A34" s="2" t="s">
        <v>32</v>
      </c>
      <c r="B34" s="1"/>
      <c r="C34" s="73"/>
      <c r="D34" s="74"/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>
      <c r="A35" s="2" t="s">
        <v>33</v>
      </c>
      <c r="B35" s="1"/>
      <c r="C35" s="73"/>
      <c r="D35" s="74"/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>
      <c r="A39" s="185" t="s">
        <v>300</v>
      </c>
      <c r="B39" s="136"/>
      <c r="C39" s="116"/>
      <c r="D39" s="75"/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>
      <c r="A41" s="186" t="s">
        <v>47</v>
      </c>
      <c r="B41" s="136"/>
      <c r="C41" s="114"/>
      <c r="D41" s="74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>
      <c r="A43" s="186" t="s">
        <v>50</v>
      </c>
      <c r="B43" s="136"/>
      <c r="C43" s="116"/>
      <c r="D43" s="74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>
      <c r="A62" s="186" t="s">
        <v>304</v>
      </c>
      <c r="B62" s="136"/>
      <c r="C62" s="115"/>
      <c r="D62" s="74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>
      <c r="A65" s="186" t="s">
        <v>53</v>
      </c>
      <c r="B65" s="136"/>
      <c r="C65" s="116"/>
      <c r="D65" s="74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>
      <c r="A69" s="193" t="s">
        <v>305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>
      <c r="A71" s="184" t="s">
        <v>56</v>
      </c>
      <c r="B71" s="136"/>
      <c r="C71" s="116"/>
      <c r="D71" s="74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>
      <c r="A73" s="184" t="s">
        <v>58</v>
      </c>
      <c r="B73" s="136"/>
      <c r="C73" s="115"/>
      <c r="D73" s="74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>
      <c r="A79" s="184" t="s">
        <v>65</v>
      </c>
      <c r="B79" s="136"/>
      <c r="C79" s="116"/>
      <c r="D79" s="74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>
      <c r="A85" s="185" t="s">
        <v>306</v>
      </c>
      <c r="B85" s="136"/>
      <c r="C85" s="116"/>
      <c r="D85" s="74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>
      <c r="A88" s="186" t="s">
        <v>253</v>
      </c>
      <c r="B88" s="136"/>
      <c r="C88" s="114"/>
      <c r="D88" s="74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>
      <c r="A90" s="184" t="s">
        <v>69</v>
      </c>
      <c r="B90" s="136"/>
      <c r="C90" s="116"/>
      <c r="D90" s="74"/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>
      <c r="A91" s="184" t="s">
        <v>70</v>
      </c>
      <c r="B91" s="136"/>
      <c r="C91" s="116"/>
      <c r="D91" s="74"/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>
      <c r="A95" s="110" t="s">
        <v>285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>
      <c r="A97" s="185" t="s">
        <v>307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>
      <c r="A99" s="188" t="s">
        <v>319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>
      <c r="A113" s="184" t="s">
        <v>86</v>
      </c>
      <c r="B113" s="136"/>
      <c r="C113" s="116"/>
      <c r="D113" s="74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>
      <c r="A116" s="184" t="s">
        <v>89</v>
      </c>
      <c r="B116" s="136"/>
      <c r="C116" s="114"/>
      <c r="D116" s="74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>
      <c r="A120" s="184" t="s">
        <v>93</v>
      </c>
      <c r="B120" s="136"/>
      <c r="C120" s="116"/>
      <c r="D120" s="74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>
      <c r="A122" s="184" t="s">
        <v>95</v>
      </c>
      <c r="B122" s="136"/>
      <c r="C122" s="114"/>
      <c r="D122" s="74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>
      <c r="A123" s="184" t="s">
        <v>96</v>
      </c>
      <c r="B123" s="136"/>
      <c r="C123" s="116"/>
      <c r="D123" s="74"/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>
      <c r="A128" s="182" t="s">
        <v>308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>
      <c r="A129" s="189" t="s">
        <v>309</v>
      </c>
      <c r="B129" s="136"/>
      <c r="C129" s="116"/>
      <c r="D129" s="74"/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>
      <c r="A130" s="182" t="s">
        <v>310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>
      <c r="A135" s="185" t="s">
        <v>311</v>
      </c>
      <c r="B135" s="136"/>
      <c r="C135" s="116"/>
      <c r="D135" s="74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>
      <c r="A153" s="188" t="s">
        <v>231</v>
      </c>
      <c r="B153" s="136"/>
      <c r="C153" s="116"/>
      <c r="D153" s="74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>
      <c r="A156" s="184" t="s">
        <v>122</v>
      </c>
      <c r="B156" s="136"/>
      <c r="C156" s="116"/>
      <c r="D156" s="74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>
      <c r="A172" s="110" t="s">
        <v>292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>
      <c r="A182" s="184" t="s">
        <v>312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>
      <c r="A205" s="190" t="s">
        <v>281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>
      <c r="A206" s="185" t="s">
        <v>313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>
      <c r="A216" s="110" t="s">
        <v>286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>
      <c r="A225" s="182" t="s">
        <v>314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>
      <c r="A229" s="191" t="s">
        <v>315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>
      <c r="A240" s="197" t="s">
        <v>303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>
      <c r="A244" s="198" t="s">
        <v>316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>
      <c r="A257" s="189" t="s">
        <v>346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>
      <c r="A261" s="113" t="s">
        <v>290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>
      <c r="A262" s="113" t="s">
        <v>289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>
      <c r="A266" s="182" t="s">
        <v>302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>
      <c r="A268" s="112" t="s">
        <v>288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>
      <c r="A269" s="110" t="s">
        <v>287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>
      <c r="A277" s="110" t="s">
        <v>299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>
      <c r="A279" s="182" t="s">
        <v>317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>
      <c r="A285" s="23" t="s">
        <v>347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>
      <c r="A287" s="188" t="s">
        <v>318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>
      <c r="A294" s="192" t="s">
        <v>301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>
      <c r="A298" s="195" t="s">
        <v>283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>
      <c r="A299" s="195" t="s">
        <v>284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>
      <c r="A300" s="199" t="s">
        <v>320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>
      <c r="A301" s="195" t="s">
        <v>321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>
      <c r="A302" s="195" t="s">
        <v>322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>
      <c r="A303" s="199" t="s">
        <v>348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>
      <c r="A304" s="202" t="s">
        <v>323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>
      <c r="A305" s="199" t="s">
        <v>324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>
      <c r="A306" s="195" t="s">
        <v>325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>
      <c r="A307" s="200" t="s">
        <v>326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>
      <c r="A308" s="199" t="s">
        <v>327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>
      <c r="A309" s="199" t="s">
        <v>328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>
      <c r="A310" s="199" t="s">
        <v>329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>
      <c r="A311" s="199" t="s">
        <v>330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>
      <c r="A312" s="199" t="s">
        <v>331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>
      <c r="A313" s="199" t="s">
        <v>332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>
      <c r="A314" s="200" t="s">
        <v>333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>
      <c r="A315" s="199" t="s">
        <v>334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>
      <c r="A316" s="199" t="s">
        <v>335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>
      <c r="A317" s="200" t="s">
        <v>336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>
      <c r="A318" s="199" t="s">
        <v>337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109"/>
      <c r="L318" s="96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109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>
      <c r="A319" s="199" t="s">
        <v>338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109"/>
      <c r="L319" s="96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109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>
      <c r="A320" s="199" t="s">
        <v>349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109"/>
      <c r="L320" s="96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109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4" s="23" customFormat="1">
      <c r="A321" s="199" t="s">
        <v>339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109"/>
      <c r="L321" s="96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109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4" s="23" customFormat="1">
      <c r="A322" s="199" t="s">
        <v>340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109"/>
      <c r="L322" s="96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109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4" s="23" customFormat="1">
      <c r="A323" s="199" t="s">
        <v>341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109"/>
      <c r="L323" s="96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109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4" s="23" customFormat="1">
      <c r="A324" s="199" t="s">
        <v>342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109"/>
      <c r="L324" s="96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109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4" s="23" customFormat="1">
      <c r="A325" s="199" t="s">
        <v>343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>
        <v>200</v>
      </c>
      <c r="J325" s="95"/>
      <c r="K325" s="109" t="s">
        <v>350</v>
      </c>
      <c r="L325" s="96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109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4" s="23" customFormat="1">
      <c r="A326" s="199" t="s">
        <v>344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109"/>
      <c r="L326" s="96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109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4" s="23" customFormat="1">
      <c r="A327" s="199" t="s">
        <v>345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109"/>
      <c r="L327" s="96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109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4" s="23" customFormat="1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109"/>
      <c r="L328" s="96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109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4" s="4" customFormat="1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s="23" customFormat="1">
      <c r="B330" s="20"/>
      <c r="C330" s="105"/>
      <c r="D330" s="105"/>
      <c r="E330" s="105"/>
      <c r="F330" s="105"/>
      <c r="I330" s="45"/>
      <c r="J330" s="47"/>
      <c r="K330" s="210">
        <v>60</v>
      </c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s="23" customFormat="1">
      <c r="A331" s="84" t="s">
        <v>277</v>
      </c>
      <c r="B331" s="20"/>
      <c r="C331" s="105"/>
      <c r="D331" s="105"/>
      <c r="E331" s="105"/>
      <c r="F331" s="105"/>
      <c r="G331" s="128" t="s">
        <v>280</v>
      </c>
      <c r="H331" s="88">
        <f ca="1">COUNTIF(H2:H328,"Есть оплата")</f>
        <v>3</v>
      </c>
      <c r="I331" s="45"/>
      <c r="J331" s="47"/>
      <c r="K331" s="43"/>
      <c r="L331" s="18"/>
      <c r="M331" s="18"/>
      <c r="N331" s="3"/>
      <c r="O331" s="18"/>
      <c r="P331" s="3"/>
      <c r="Q331" s="18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s="17" customFormat="1">
      <c r="A332" s="83">
        <f ca="1">+TODAY()</f>
        <v>42098</v>
      </c>
      <c r="B332" s="3"/>
      <c r="C332" s="105"/>
      <c r="D332" s="105"/>
      <c r="E332" s="105"/>
      <c r="F332" s="105"/>
      <c r="G332" s="129" t="s">
        <v>278</v>
      </c>
      <c r="H332" s="87">
        <f ca="1">COUNTIF(H2:H328,"Истекает оплата")</f>
        <v>2</v>
      </c>
      <c r="I332" s="46"/>
      <c r="J332" s="213"/>
      <c r="K332" s="214"/>
      <c r="L332" s="215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>
      <c r="A333" s="19"/>
      <c r="B333" s="3"/>
      <c r="C333" s="111"/>
      <c r="G333" s="119" t="s">
        <v>279</v>
      </c>
      <c r="H333" s="86">
        <f ca="1">COUNTIF(H2:H328,"Нет оплаты")</f>
        <v>152</v>
      </c>
    </row>
    <row r="334" spans="1:44">
      <c r="A334" s="135"/>
    </row>
  </sheetData>
  <autoFilter ref="A1:H328">
    <filterColumn colId="0">
      <colorFilter dxfId="11"/>
    </filterColumn>
    <filterColumn colId="5"/>
    <filterColumn colId="7"/>
    <sortState ref="A38:H286">
      <sortCondition sortBy="cellColor" ref="H1:H305" dxfId="12"/>
    </sortState>
  </autoFilter>
  <mergeCells count="13">
    <mergeCell ref="AP1:AQ1"/>
    <mergeCell ref="X1:Y1"/>
    <mergeCell ref="AA1:AB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281" r:id="rId97"/>
    <hyperlink ref="B284" r:id="rId98"/>
    <hyperlink ref="B37" r:id="rId99"/>
    <hyperlink ref="B220" r:id="rId100"/>
    <hyperlink ref="B221" r:id="rId101"/>
    <hyperlink ref="B223" r:id="rId102"/>
    <hyperlink ref="B224" r:id="rId103"/>
    <hyperlink ref="B225" r:id="rId104"/>
    <hyperlink ref="B38" r:id="rId105"/>
    <hyperlink ref="B72" r:id="rId106"/>
    <hyperlink ref="B248" r:id="rId107"/>
    <hyperlink ref="B159" r:id="rId108"/>
    <hyperlink ref="B272" r:id="rId109"/>
    <hyperlink ref="B273" r:id="rId110"/>
    <hyperlink ref="B274" r:id="rId111"/>
    <hyperlink ref="B276" r:id="rId112"/>
    <hyperlink ref="B282" r:id="rId113"/>
    <hyperlink ref="B286:B306" r:id="rId114" display="с/а"/>
    <hyperlink ref="B279" r:id="rId115"/>
    <hyperlink ref="B112" r:id="rId116"/>
    <hyperlink ref="A39" r:id="rId117"/>
    <hyperlink ref="A62" r:id="rId118" display="ТОВ «Виробнича комп-я «К-ПРІНТ» (ЧП «К-ПРИНТ»)"/>
    <hyperlink ref="A299" r:id="rId119"/>
    <hyperlink ref="A265" r:id="rId120"/>
    <hyperlink ref="B266" r:id="rId121"/>
    <hyperlink ref="A244" r:id="rId122"/>
    <hyperlink ref="A240" r:id="rId123"/>
    <hyperlink ref="B286" r:id="rId124"/>
    <hyperlink ref="B254" r:id="rId125"/>
    <hyperlink ref="A2" r:id="rId126"/>
    <hyperlink ref="A3" r:id="rId127" display="&quot;Виктория&quot; ЗАО"/>
    <hyperlink ref="A13" r:id="rId128"/>
    <hyperlink ref="A25" r:id="rId129"/>
    <hyperlink ref="A43" r:id="rId130"/>
    <hyperlink ref="A42" r:id="rId131" display="ТОВ «ЮВТД»                                                   (Юго-Вост.Торг.Комп., ПСТК)"/>
    <hyperlink ref="A41" r:id="rId132"/>
    <hyperlink ref="A65" r:id="rId133"/>
    <hyperlink ref="A79" r:id="rId134"/>
    <hyperlink ref="A85" r:id="rId135" display="ООО «ЭПСИЛОН  МЕРИТАЙМ СЕРВИСЕЗ  ЛТД»  (от « ... «Од.дом»)"/>
    <hyperlink ref="A88" r:id="rId136" display="ГП «ТВК»  (они от «Батько», «Рест»)"/>
    <hyperlink ref="A90" r:id="rId137"/>
    <hyperlink ref="A91" r:id="rId138"/>
    <hyperlink ref="A98" r:id="rId139"/>
    <hyperlink ref="A99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1" display="ООО «Выст-й ц-р «Одесский дом»  (они от «ЭПСИЛОН  МЕРИТАЙМ ...»)"/>
    <hyperlink ref="A113" r:id="rId142"/>
    <hyperlink ref="A116" r:id="rId143"/>
    <hyperlink ref="A120" r:id="rId144"/>
    <hyperlink ref="A122" r:id="rId145"/>
    <hyperlink ref="A123" r:id="rId146"/>
    <hyperlink ref="A135" r:id="rId147"/>
    <hyperlink ref="A153" r:id="rId148"/>
    <hyperlink ref="A163" r:id="rId149"/>
    <hyperlink ref="A166" r:id="rId150"/>
    <hyperlink ref="A168" r:id="rId151"/>
    <hyperlink ref="A169" r:id="rId152"/>
    <hyperlink ref="A180" r:id="rId153"/>
    <hyperlink ref="A182" r:id="rId154" display="ТОВ «Торгів. Комп-я «Атлас» («Атлас»)"/>
    <hyperlink ref="A185" r:id="rId155"/>
    <hyperlink ref="A190" r:id="rId156"/>
    <hyperlink ref="A192" r:id="rId157"/>
    <hyperlink ref="A196" r:id="rId158"/>
    <hyperlink ref="A198" r:id="rId159"/>
    <hyperlink ref="A199" r:id="rId160"/>
    <hyperlink ref="A201" r:id="rId161"/>
    <hyperlink ref="A203" r:id="rId162"/>
    <hyperlink ref="A205" r:id="rId163" display="ТОВ «ІНТЕГРАЦІЯ»                                     (ТОВ «Обєданий центр науки, інженерії …»)"/>
    <hyperlink ref="A206" r:id="rId164"/>
    <hyperlink ref="A213" r:id="rId165"/>
    <hyperlink ref="A229" r:id="rId166" display="Компания «Спарта» в виде ООО (Охоронне агенство «Оріон-Юг» ТОВ)"/>
    <hyperlink ref="A233" r:id="rId167"/>
    <hyperlink ref="A234" r:id="rId168"/>
    <hyperlink ref="A241" r:id="rId169"/>
    <hyperlink ref="A252" r:id="rId170"/>
    <hyperlink ref="A257" r:id="rId171"/>
    <hyperlink ref="A296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2015-04-04T07:18:54Z</dcterms:modified>
</cp:coreProperties>
</file>