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015"/>
  </bookViews>
  <sheets>
    <sheet name="Юмиторг" sheetId="1" r:id="rId1"/>
  </sheet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H28" i="1" l="1"/>
  <c r="D28" i="1"/>
  <c r="I27" i="1"/>
  <c r="I26" i="1"/>
  <c r="I25" i="1"/>
  <c r="I24" i="1"/>
  <c r="I23" i="1"/>
  <c r="I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I5" i="1"/>
  <c r="F5" i="1"/>
  <c r="I4" i="1"/>
  <c r="J4" i="1" s="1"/>
  <c r="F4" i="1"/>
  <c r="I28" i="1" l="1"/>
</calcChain>
</file>

<file path=xl/sharedStrings.xml><?xml version="1.0" encoding="utf-8"?>
<sst xmlns="http://schemas.openxmlformats.org/spreadsheetml/2006/main" count="49" uniqueCount="24">
  <si>
    <t>Сегодня</t>
  </si>
  <si>
    <t>отсрочка, дней</t>
  </si>
  <si>
    <t>Клиент</t>
  </si>
  <si>
    <t>Дата отгрузки</t>
  </si>
  <si>
    <t>Код
Клиента</t>
  </si>
  <si>
    <t>Сумма ТТН, руб</t>
  </si>
  <si>
    <t xml:space="preserve">№ ТТН </t>
  </si>
  <si>
    <t>срок оплаты</t>
  </si>
  <si>
    <t>дата оплаты</t>
  </si>
  <si>
    <t>сумма оплаты ,  руб</t>
  </si>
  <si>
    <t>просроченная задолженность,  руб</t>
  </si>
  <si>
    <r>
      <t xml:space="preserve">просрочено/ </t>
    </r>
    <r>
      <rPr>
        <b/>
        <sz val="10"/>
        <color indexed="10"/>
        <rFont val="Times New Roman"/>
        <family val="1"/>
        <charset val="204"/>
      </rPr>
      <t>просрочено</t>
    </r>
    <r>
      <rPr>
        <b/>
        <sz val="10"/>
        <rFont val="Times New Roman"/>
        <family val="1"/>
        <charset val="204"/>
      </rPr>
      <t>, дней</t>
    </r>
  </si>
  <si>
    <t>Юмиторг</t>
  </si>
  <si>
    <t>03.03.15</t>
  </si>
  <si>
    <t>06.03.15</t>
  </si>
  <si>
    <t>13.03.15</t>
  </si>
  <si>
    <t>24.03.15</t>
  </si>
  <si>
    <t>Баниар</t>
  </si>
  <si>
    <t>04.03.15</t>
  </si>
  <si>
    <t>18.03.15</t>
  </si>
  <si>
    <t>25.03.15</t>
  </si>
  <si>
    <t>Арвитфуд</t>
  </si>
  <si>
    <t>27.03.15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</si>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</sst>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8" xfId="0" applyNumberFormat="1" applyFont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Fill="1" applyBorder="1" applyAlignment="1">
      <alignment horizontal="right" vertical="center"/>
    </xf>
    <xf numFmtId="3" fontId="2" fillId="0" borderId="1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115" zoomScaleNormal="115" workbookViewId="0">
      <selection activeCell="J4" sqref="J4"/>
    </sheetView>
  </sheetViews>
  <sheetFormatPr defaultRowHeight="12.75" x14ac:dyDescent="0.2"/>
  <cols>
    <col min="1" max="2" width="9.140625" style="43"/>
    <col min="3" max="3" width="12.7109375" style="43" customWidth="1"/>
    <col min="4" max="4" width="12" style="44" customWidth="1"/>
    <col min="5" max="5" width="11.7109375" style="43" customWidth="1"/>
    <col min="6" max="7" width="11.85546875" style="45" customWidth="1"/>
    <col min="8" max="8" width="11.85546875" style="44" bestFit="1" customWidth="1"/>
    <col min="9" max="9" width="14.28515625" style="43" customWidth="1"/>
    <col min="10" max="10" width="12.28515625" style="43" customWidth="1"/>
    <col min="11" max="11" width="9.140625" style="43" customWidth="1"/>
    <col min="12" max="16384" width="9.140625" style="43"/>
  </cols>
  <sheetData>
    <row r="1" spans="1:12" s="1" customFormat="1" ht="23.25" customHeight="1" x14ac:dyDescent="0.2">
      <c r="B1" s="2" t="s">
        <v>0</v>
      </c>
      <c r="C1" s="3">
        <v>42112</v>
      </c>
      <c r="D1" s="4"/>
      <c r="E1" s="5" t="s">
        <v>1</v>
      </c>
      <c r="F1" s="6">
        <v>45</v>
      </c>
      <c r="G1" s="7"/>
      <c r="H1" s="4"/>
    </row>
    <row r="2" spans="1:12" s="8" customFormat="1" ht="8.25" customHeight="1" thickBot="1" x14ac:dyDescent="0.25">
      <c r="D2" s="9"/>
      <c r="E2" s="6"/>
      <c r="F2" s="10"/>
      <c r="G2" s="10"/>
      <c r="H2" s="9"/>
      <c r="I2" s="6"/>
      <c r="J2" s="6"/>
    </row>
    <row r="3" spans="1:12" s="1" customFormat="1" ht="39" thickBot="1" x14ac:dyDescent="0.25">
      <c r="A3" s="11" t="s">
        <v>2</v>
      </c>
      <c r="B3" s="11" t="s">
        <v>3</v>
      </c>
      <c r="C3" s="12" t="s">
        <v>4</v>
      </c>
      <c r="D3" s="13" t="s">
        <v>5</v>
      </c>
      <c r="E3" s="12" t="s">
        <v>6</v>
      </c>
      <c r="F3" s="14" t="s">
        <v>7</v>
      </c>
      <c r="G3" s="14" t="s">
        <v>8</v>
      </c>
      <c r="H3" s="13" t="s">
        <v>9</v>
      </c>
      <c r="I3" s="15" t="s">
        <v>10</v>
      </c>
      <c r="J3" s="16" t="s">
        <v>11</v>
      </c>
    </row>
    <row r="4" spans="1:12" s="8" customFormat="1" x14ac:dyDescent="0.2">
      <c r="A4" s="17" t="s">
        <v>12</v>
      </c>
      <c r="B4" s="18" t="s">
        <v>13</v>
      </c>
      <c r="C4" s="18">
        <v>27429</v>
      </c>
      <c r="D4" s="19">
        <v>360000</v>
      </c>
      <c r="E4" s="20">
        <v>2580567</v>
      </c>
      <c r="F4" s="21">
        <f>B4+$F$1</f>
        <v>42111</v>
      </c>
      <c r="G4" s="21">
        <v>42112</v>
      </c>
      <c r="H4" s="22">
        <v>300000</v>
      </c>
      <c r="I4" s="22">
        <f>IF(H4&gt;0,D4-H4,"")</f>
        <v>60000</v>
      </c>
      <c r="J4" s="23">
        <f>IF(OR($C$1&lt;F4,I4&lt;=0,D4=""),"",F4-$C$1)</f>
        <v>-1</v>
      </c>
      <c r="L4" s="24"/>
    </row>
    <row r="5" spans="1:12" s="8" customFormat="1" x14ac:dyDescent="0.2">
      <c r="A5" s="25" t="s">
        <v>12</v>
      </c>
      <c r="B5" s="26" t="s">
        <v>14</v>
      </c>
      <c r="C5" s="26">
        <v>27429</v>
      </c>
      <c r="D5" s="27">
        <v>900000</v>
      </c>
      <c r="E5" s="28">
        <v>2579277</v>
      </c>
      <c r="F5" s="29">
        <f>B5+$F$1</f>
        <v>42114</v>
      </c>
      <c r="G5" s="29"/>
      <c r="H5" s="30"/>
      <c r="I5" s="30" t="str">
        <f t="shared" ref="I5:I27" si="0">IF(H5&gt;0,D5-H5,"")</f>
        <v/>
      </c>
      <c r="J5" s="23" t="str">
        <f t="shared" ref="J5:J27" si="1">IF(OR($C$1&lt;F5,I5&lt;=0,D5=""),"",F5-$C$1)</f>
        <v/>
      </c>
      <c r="K5" s="31"/>
    </row>
    <row r="6" spans="1:12" s="8" customFormat="1" x14ac:dyDescent="0.2">
      <c r="A6" s="25" t="s">
        <v>12</v>
      </c>
      <c r="B6" s="26" t="s">
        <v>15</v>
      </c>
      <c r="C6" s="26">
        <v>27429</v>
      </c>
      <c r="D6" s="27">
        <v>360000</v>
      </c>
      <c r="E6" s="28">
        <v>4710260</v>
      </c>
      <c r="F6" s="29">
        <f>B6+$F$1</f>
        <v>42121</v>
      </c>
      <c r="G6" s="29"/>
      <c r="H6" s="30"/>
      <c r="I6" s="30" t="str">
        <f t="shared" si="0"/>
        <v/>
      </c>
      <c r="J6" s="23" t="str">
        <f t="shared" si="1"/>
        <v/>
      </c>
      <c r="K6" s="31"/>
    </row>
    <row r="7" spans="1:12" s="8" customFormat="1" x14ac:dyDescent="0.2">
      <c r="A7" s="25" t="s">
        <v>12</v>
      </c>
      <c r="B7" s="26" t="s">
        <v>16</v>
      </c>
      <c r="C7" s="26">
        <v>27429</v>
      </c>
      <c r="D7" s="27">
        <v>540000</v>
      </c>
      <c r="E7" s="28">
        <v>4711646</v>
      </c>
      <c r="F7" s="29">
        <f>B7+$F$1</f>
        <v>42132</v>
      </c>
      <c r="G7" s="29"/>
      <c r="H7" s="30"/>
      <c r="I7" s="30" t="str">
        <f t="shared" si="0"/>
        <v/>
      </c>
      <c r="J7" s="23" t="str">
        <f t="shared" si="1"/>
        <v/>
      </c>
      <c r="K7" s="31"/>
    </row>
    <row r="8" spans="1:12" s="8" customFormat="1" x14ac:dyDescent="0.2">
      <c r="A8" s="25" t="s">
        <v>17</v>
      </c>
      <c r="B8" s="26" t="s">
        <v>13</v>
      </c>
      <c r="C8" s="26">
        <v>19700</v>
      </c>
      <c r="D8" s="27">
        <v>720000</v>
      </c>
      <c r="E8" s="28">
        <v>2580539</v>
      </c>
      <c r="F8" s="29">
        <f t="shared" ref="F8:F21" si="2">B8+$F$1</f>
        <v>42111</v>
      </c>
      <c r="G8" s="29"/>
      <c r="H8" s="30"/>
      <c r="I8" s="30" t="str">
        <f t="shared" si="0"/>
        <v/>
      </c>
      <c r="J8" s="23">
        <f t="shared" si="1"/>
        <v>-1</v>
      </c>
      <c r="K8" s="31"/>
    </row>
    <row r="9" spans="1:12" s="8" customFormat="1" x14ac:dyDescent="0.2">
      <c r="A9" s="25" t="s">
        <v>17</v>
      </c>
      <c r="B9" s="26" t="s">
        <v>18</v>
      </c>
      <c r="C9" s="26">
        <v>19700</v>
      </c>
      <c r="D9" s="27">
        <v>1368000</v>
      </c>
      <c r="E9" s="28">
        <v>2580603</v>
      </c>
      <c r="F9" s="29">
        <f t="shared" si="2"/>
        <v>42112</v>
      </c>
      <c r="G9" s="29"/>
      <c r="H9" s="30"/>
      <c r="I9" s="30" t="str">
        <f t="shared" si="0"/>
        <v/>
      </c>
      <c r="J9" s="23">
        <f t="shared" si="1"/>
        <v>0</v>
      </c>
      <c r="K9" s="31"/>
    </row>
    <row r="10" spans="1:12" s="8" customFormat="1" x14ac:dyDescent="0.2">
      <c r="A10" s="25" t="s">
        <v>17</v>
      </c>
      <c r="B10" s="26" t="s">
        <v>15</v>
      </c>
      <c r="C10" s="26">
        <v>19700</v>
      </c>
      <c r="D10" s="27">
        <v>1404000</v>
      </c>
      <c r="E10" s="28">
        <v>4710116</v>
      </c>
      <c r="F10" s="29">
        <f t="shared" si="2"/>
        <v>42121</v>
      </c>
      <c r="G10" s="29"/>
      <c r="H10" s="30"/>
      <c r="I10" s="30" t="str">
        <f t="shared" si="0"/>
        <v/>
      </c>
      <c r="J10" s="23" t="str">
        <f t="shared" si="1"/>
        <v/>
      </c>
      <c r="K10" s="31"/>
    </row>
    <row r="11" spans="1:12" s="8" customFormat="1" x14ac:dyDescent="0.2">
      <c r="A11" s="25" t="s">
        <v>17</v>
      </c>
      <c r="B11" s="26" t="s">
        <v>19</v>
      </c>
      <c r="C11" s="26">
        <v>19700</v>
      </c>
      <c r="D11" s="27">
        <v>2592000</v>
      </c>
      <c r="E11" s="28">
        <v>4710795</v>
      </c>
      <c r="F11" s="29">
        <f t="shared" si="2"/>
        <v>42126</v>
      </c>
      <c r="G11" s="29"/>
      <c r="H11" s="30"/>
      <c r="I11" s="30" t="str">
        <f t="shared" si="0"/>
        <v/>
      </c>
      <c r="J11" s="23" t="str">
        <f t="shared" si="1"/>
        <v/>
      </c>
      <c r="K11" s="31"/>
    </row>
    <row r="12" spans="1:12" s="8" customFormat="1" x14ac:dyDescent="0.2">
      <c r="A12" s="25" t="s">
        <v>17</v>
      </c>
      <c r="B12" s="26" t="s">
        <v>16</v>
      </c>
      <c r="C12" s="26">
        <v>19700</v>
      </c>
      <c r="D12" s="27">
        <v>450000</v>
      </c>
      <c r="E12" s="28">
        <v>4711647</v>
      </c>
      <c r="F12" s="29">
        <f t="shared" si="2"/>
        <v>42132</v>
      </c>
      <c r="G12" s="29"/>
      <c r="H12" s="30"/>
      <c r="I12" s="30" t="str">
        <f t="shared" si="0"/>
        <v/>
      </c>
      <c r="J12" s="23" t="str">
        <f t="shared" si="1"/>
        <v/>
      </c>
      <c r="K12" s="31"/>
    </row>
    <row r="13" spans="1:12" s="8" customFormat="1" x14ac:dyDescent="0.2">
      <c r="A13" s="25" t="s">
        <v>17</v>
      </c>
      <c r="B13" s="26" t="s">
        <v>20</v>
      </c>
      <c r="C13" s="26">
        <v>19700</v>
      </c>
      <c r="D13" s="27">
        <v>2160000</v>
      </c>
      <c r="E13" s="28">
        <v>4711745</v>
      </c>
      <c r="F13" s="29">
        <f t="shared" si="2"/>
        <v>42133</v>
      </c>
      <c r="G13" s="29"/>
      <c r="H13" s="30"/>
      <c r="I13" s="30" t="str">
        <f t="shared" si="0"/>
        <v/>
      </c>
      <c r="J13" s="23" t="str">
        <f t="shared" si="1"/>
        <v/>
      </c>
      <c r="K13" s="31"/>
    </row>
    <row r="14" spans="1:12" s="8" customFormat="1" x14ac:dyDescent="0.2">
      <c r="A14" s="25" t="s">
        <v>21</v>
      </c>
      <c r="B14" s="26" t="s">
        <v>14</v>
      </c>
      <c r="C14" s="26">
        <v>10284</v>
      </c>
      <c r="D14" s="27">
        <v>540000</v>
      </c>
      <c r="E14" s="28">
        <v>2579392</v>
      </c>
      <c r="F14" s="29">
        <f t="shared" si="2"/>
        <v>42114</v>
      </c>
      <c r="G14" s="29"/>
      <c r="H14" s="30"/>
      <c r="I14" s="30" t="str">
        <f t="shared" si="0"/>
        <v/>
      </c>
      <c r="J14" s="23" t="str">
        <f t="shared" si="1"/>
        <v/>
      </c>
      <c r="K14" s="31"/>
    </row>
    <row r="15" spans="1:12" s="8" customFormat="1" x14ac:dyDescent="0.2">
      <c r="A15" s="25" t="s">
        <v>21</v>
      </c>
      <c r="B15" s="26" t="s">
        <v>14</v>
      </c>
      <c r="C15" s="26">
        <v>10284</v>
      </c>
      <c r="D15" s="27">
        <v>540000</v>
      </c>
      <c r="E15" s="28">
        <v>2579393</v>
      </c>
      <c r="F15" s="29">
        <f t="shared" si="2"/>
        <v>42114</v>
      </c>
      <c r="G15" s="29"/>
      <c r="H15" s="30"/>
      <c r="I15" s="30" t="str">
        <f t="shared" si="0"/>
        <v/>
      </c>
      <c r="J15" s="23" t="str">
        <f t="shared" si="1"/>
        <v/>
      </c>
      <c r="K15" s="31"/>
    </row>
    <row r="16" spans="1:12" s="8" customFormat="1" x14ac:dyDescent="0.2">
      <c r="A16" s="25" t="s">
        <v>21</v>
      </c>
      <c r="B16" s="26" t="s">
        <v>14</v>
      </c>
      <c r="C16" s="26">
        <v>10284</v>
      </c>
      <c r="D16" s="27">
        <v>1620000</v>
      </c>
      <c r="E16" s="28">
        <v>2579391</v>
      </c>
      <c r="F16" s="29">
        <f t="shared" si="2"/>
        <v>42114</v>
      </c>
      <c r="G16" s="29"/>
      <c r="H16" s="30"/>
      <c r="I16" s="30" t="str">
        <f t="shared" si="0"/>
        <v/>
      </c>
      <c r="J16" s="23" t="str">
        <f t="shared" si="1"/>
        <v/>
      </c>
      <c r="K16" s="31"/>
    </row>
    <row r="17" spans="1:11" s="8" customFormat="1" x14ac:dyDescent="0.2">
      <c r="A17" s="25" t="s">
        <v>21</v>
      </c>
      <c r="B17" s="26" t="s">
        <v>15</v>
      </c>
      <c r="C17" s="26">
        <v>10284</v>
      </c>
      <c r="D17" s="27">
        <v>1080000</v>
      </c>
      <c r="E17" s="28">
        <v>4710258</v>
      </c>
      <c r="F17" s="29">
        <f t="shared" si="2"/>
        <v>42121</v>
      </c>
      <c r="G17" s="29"/>
      <c r="H17" s="30"/>
      <c r="I17" s="30" t="str">
        <f t="shared" si="0"/>
        <v/>
      </c>
      <c r="J17" s="23" t="str">
        <f t="shared" si="1"/>
        <v/>
      </c>
      <c r="K17" s="31"/>
    </row>
    <row r="18" spans="1:11" s="8" customFormat="1" x14ac:dyDescent="0.2">
      <c r="A18" s="25" t="s">
        <v>21</v>
      </c>
      <c r="B18" s="26" t="s">
        <v>15</v>
      </c>
      <c r="C18" s="26">
        <v>10284</v>
      </c>
      <c r="D18" s="27">
        <v>540000</v>
      </c>
      <c r="E18" s="28">
        <v>4710259</v>
      </c>
      <c r="F18" s="29">
        <f t="shared" si="2"/>
        <v>42121</v>
      </c>
      <c r="G18" s="29"/>
      <c r="H18" s="30"/>
      <c r="I18" s="30" t="str">
        <f t="shared" si="0"/>
        <v/>
      </c>
      <c r="J18" s="23" t="str">
        <f t="shared" si="1"/>
        <v/>
      </c>
      <c r="K18" s="31"/>
    </row>
    <row r="19" spans="1:11" s="8" customFormat="1" x14ac:dyDescent="0.2">
      <c r="A19" s="25" t="s">
        <v>21</v>
      </c>
      <c r="B19" s="26" t="s">
        <v>22</v>
      </c>
      <c r="C19" s="26">
        <v>10284</v>
      </c>
      <c r="D19" s="27">
        <v>1080000</v>
      </c>
      <c r="E19" s="28">
        <v>4712185</v>
      </c>
      <c r="F19" s="29">
        <f t="shared" si="2"/>
        <v>42135</v>
      </c>
      <c r="G19" s="29"/>
      <c r="H19" s="30"/>
      <c r="I19" s="30" t="str">
        <f t="shared" si="0"/>
        <v/>
      </c>
      <c r="J19" s="23" t="str">
        <f t="shared" si="1"/>
        <v/>
      </c>
      <c r="K19" s="31"/>
    </row>
    <row r="20" spans="1:11" s="8" customFormat="1" x14ac:dyDescent="0.2">
      <c r="A20" s="25" t="s">
        <v>21</v>
      </c>
      <c r="B20" s="26" t="s">
        <v>22</v>
      </c>
      <c r="C20" s="26">
        <v>10284</v>
      </c>
      <c r="D20" s="27">
        <v>540000</v>
      </c>
      <c r="E20" s="28">
        <v>4712186</v>
      </c>
      <c r="F20" s="29">
        <f t="shared" si="2"/>
        <v>42135</v>
      </c>
      <c r="G20" s="29"/>
      <c r="H20" s="30"/>
      <c r="I20" s="30" t="str">
        <f t="shared" si="0"/>
        <v/>
      </c>
      <c r="J20" s="23" t="str">
        <f t="shared" si="1"/>
        <v/>
      </c>
      <c r="K20" s="31"/>
    </row>
    <row r="21" spans="1:11" s="8" customFormat="1" x14ac:dyDescent="0.2">
      <c r="A21" s="25" t="s">
        <v>21</v>
      </c>
      <c r="B21" s="26" t="s">
        <v>22</v>
      </c>
      <c r="C21" s="26">
        <v>10284</v>
      </c>
      <c r="D21" s="27">
        <v>1080000</v>
      </c>
      <c r="E21" s="28">
        <v>4712187</v>
      </c>
      <c r="F21" s="29">
        <f t="shared" si="2"/>
        <v>42135</v>
      </c>
      <c r="G21" s="29"/>
      <c r="H21" s="30"/>
      <c r="I21" s="30" t="str">
        <f t="shared" si="0"/>
        <v/>
      </c>
      <c r="J21" s="23" t="str">
        <f t="shared" si="1"/>
        <v/>
      </c>
      <c r="K21" s="31"/>
    </row>
    <row r="22" spans="1:11" s="8" customFormat="1" x14ac:dyDescent="0.2">
      <c r="A22" s="25"/>
      <c r="B22" s="26"/>
      <c r="C22" s="26"/>
      <c r="D22" s="27"/>
      <c r="E22" s="28"/>
      <c r="F22" s="32"/>
      <c r="G22" s="29"/>
      <c r="H22" s="30"/>
      <c r="I22" s="30" t="str">
        <f t="shared" si="0"/>
        <v/>
      </c>
      <c r="J22" s="23" t="str">
        <f t="shared" si="1"/>
        <v/>
      </c>
      <c r="K22" s="33"/>
    </row>
    <row r="23" spans="1:11" s="8" customFormat="1" x14ac:dyDescent="0.2">
      <c r="A23" s="25"/>
      <c r="B23" s="26"/>
      <c r="C23" s="26"/>
      <c r="D23" s="27"/>
      <c r="E23" s="28"/>
      <c r="F23" s="32"/>
      <c r="G23" s="29"/>
      <c r="H23" s="30"/>
      <c r="I23" s="30" t="str">
        <f t="shared" si="0"/>
        <v/>
      </c>
      <c r="J23" s="23" t="str">
        <f t="shared" si="1"/>
        <v/>
      </c>
      <c r="K23" s="31"/>
    </row>
    <row r="24" spans="1:11" s="8" customFormat="1" x14ac:dyDescent="0.2">
      <c r="A24" s="25"/>
      <c r="B24" s="26"/>
      <c r="C24" s="26"/>
      <c r="D24" s="27"/>
      <c r="E24" s="28"/>
      <c r="F24" s="32"/>
      <c r="G24" s="29"/>
      <c r="H24" s="30"/>
      <c r="I24" s="30" t="str">
        <f t="shared" si="0"/>
        <v/>
      </c>
      <c r="J24" s="23" t="str">
        <f t="shared" si="1"/>
        <v/>
      </c>
      <c r="K24" s="31"/>
    </row>
    <row r="25" spans="1:11" s="8" customFormat="1" x14ac:dyDescent="0.2">
      <c r="A25" s="25"/>
      <c r="B25" s="26"/>
      <c r="C25" s="26"/>
      <c r="D25" s="27"/>
      <c r="E25" s="28"/>
      <c r="F25" s="32"/>
      <c r="G25" s="29"/>
      <c r="H25" s="30"/>
      <c r="I25" s="30" t="str">
        <f t="shared" si="0"/>
        <v/>
      </c>
      <c r="J25" s="23" t="str">
        <f t="shared" si="1"/>
        <v/>
      </c>
      <c r="K25" s="31"/>
    </row>
    <row r="26" spans="1:11" s="8" customFormat="1" x14ac:dyDescent="0.2">
      <c r="A26" s="25"/>
      <c r="B26" s="26"/>
      <c r="C26" s="26"/>
      <c r="D26" s="27"/>
      <c r="E26" s="28"/>
      <c r="F26" s="32"/>
      <c r="G26" s="29"/>
      <c r="H26" s="30"/>
      <c r="I26" s="30" t="str">
        <f t="shared" si="0"/>
        <v/>
      </c>
      <c r="J26" s="23" t="str">
        <f t="shared" si="1"/>
        <v/>
      </c>
    </row>
    <row r="27" spans="1:11" s="8" customFormat="1" x14ac:dyDescent="0.2">
      <c r="A27" s="25"/>
      <c r="B27" s="26"/>
      <c r="C27" s="26"/>
      <c r="D27" s="27"/>
      <c r="E27" s="28"/>
      <c r="F27" s="32"/>
      <c r="G27" s="29"/>
      <c r="H27" s="30"/>
      <c r="I27" s="30" t="str">
        <f t="shared" si="0"/>
        <v/>
      </c>
      <c r="J27" s="23" t="str">
        <f t="shared" si="1"/>
        <v/>
      </c>
    </row>
    <row r="28" spans="1:11" s="40" customFormat="1" ht="13.5" thickBot="1" x14ac:dyDescent="0.25">
      <c r="A28" s="34"/>
      <c r="B28" s="35"/>
      <c r="C28" s="36" t="s">
        <v>23</v>
      </c>
      <c r="D28" s="37">
        <f>SUM(D4:D27)</f>
        <v>17874000</v>
      </c>
      <c r="E28" s="35"/>
      <c r="F28" s="38"/>
      <c r="G28" s="38"/>
      <c r="H28" s="37">
        <f>SUM(H4:H27)</f>
        <v>300000</v>
      </c>
      <c r="I28" s="37">
        <f>SUM(I4:I27)</f>
        <v>60000</v>
      </c>
      <c r="J28" s="39"/>
    </row>
    <row r="29" spans="1:11" s="8" customFormat="1" x14ac:dyDescent="0.2">
      <c r="D29" s="41"/>
      <c r="F29" s="42"/>
      <c r="G29" s="42"/>
      <c r="H29" s="41"/>
    </row>
  </sheetData>
  <conditionalFormatting sqref="J1:J3 J28:J65536">
    <cfRule type="cellIs" dxfId="1" priority="1" stopIfTrue="1" operator="lessThan">
      <formula>-50</formula>
    </cfRule>
    <cfRule type="cellIs" dxfId="0" priority="2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Юмиторг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a_kostrov</dc:creator>
  <cp:lastModifiedBy>Mikhno_Viktor_SNGA</cp:lastModifiedBy>
  <dcterms:created xsi:type="dcterms:W3CDTF">2015-04-02T08:05:20Z</dcterms:created>
  <dcterms:modified xsi:type="dcterms:W3CDTF">2015-04-02T08:58:33Z</dcterms:modified>
</cp:coreProperties>
</file>