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0" rupBuild="4507"/>
  <workbookPr defaultThemeVersion="124226"/>
  <bookViews>
    <workbookView xWindow="150" yWindow="570" windowWidth="19440" windowHeight="11955" firstSheet="1" activeTab="1"/>
  </bookViews>
  <sheets>
    <sheet name="SQL Statement" sheetId="2" state="hidden" r:id="rId1"/>
    <sheet name="Лист 1" sheetId="14" r:id="rId2"/>
  </sheets>
  <calcPr calcId="125725"/>
</workbook>
</file>

<file path=xl/calcChain.xml><?xml version="1.0" encoding="utf-8"?>
<calcChain xmlns="http://schemas.openxmlformats.org/spreadsheetml/2006/main">
  <c r="D4" i="14"/>
  <c r="D5"/>
  <c r="D6"/>
  <c r="D7"/>
  <c r="D2"/>
  <c r="D3"/>
</calcChain>
</file>

<file path=xl/sharedStrings.xml><?xml version="1.0" encoding="utf-8"?>
<sst xmlns="http://schemas.openxmlformats.org/spreadsheetml/2006/main" count="12" uniqueCount="9">
  <si>
    <t>select dt.a_subs_number "Номер абонента"
,cl.legal_status "Тип клиента"
,dt.connection_type "Тип звонка"
,d.name "Направление"
,dt.direction_code "Код направления"
,round(dt.call_duration/60,2) "Точное количество минут"
,sf.chargeble_volume "Протариф. количество минут"
,t.name "Название ТП"
,case when sf.service_date between to_date('0115', 'mmrr') and add_months(to_date('0115', 'mmrr'),1)-1/86400 and sf.servkind_code in ('CNT_TLF_199_МГ','CT_TLF_199_МГ') then sf.summa
      else null
  end "Сумма за МГ 012015"
,case when sf.service_date between to_date('0115', 'mmrr') and add_months(to_date('0115', 'mmrr'),1)-1/86400 and sf.servkind_code in ('CNT_TLF_199_МН','CT_TLF_199_МН') then sf.summa
      else null
  end "Сумма за МН 012015"
,case when sf.service_date between to_date('0215', 'mmrr') and add_months(to_date('0215', 'mmrr'),1)-1/86400 and sf.servkind_code in ('CNT_TLF_199_МГ','CT_TLF_199_МГ') then sf.summa
      else null
  end "Сумма за МГ 022015"
,case when sf.service_date between to_date('0215', 'mmrr') and add_months(to_date('0215', 'mmrr'),1)-1/86400 and sf.servkind_code in ('CNT_TLF_199_МН','CT_TLF_199_МН') then sf.summa
      else null
  end "Сумма за МН 022015"
,case when sf.service_date between to_date('0315', 'mmrr') and add_months(to_date('0315', 'mmrr'),1)-1/86400 and sf.servkind_code in ('CNT_TLF_199_МГ','CT_TLF_199_МГ') then sf.summa
      else null
  end "Сумма за МГ 032015"
,case when sf.service_date between to_date('0315', 'mmrr') and add_months(to_date('0315', 'mmrr'),1)-1/86400 and sf.servkind_code in ('CNT_TLF_199_МН','CT_TLF_199_МН') then sf.summa
      else null
  end "Сумма за МН 032015"
from tr_t_service_facts sf, tr_t_cdr_data dt, ct_t_object o, ct_t_contract c, cl_t_client cl, rf_t_direction_codes dc, rf_t_directions d, tf_t_tariffplane_hist th, tf_t_tariff_planes t
where sf.service_date between to_date('0115', 'mmrr') and add_months(to_date('0315', 'mmrr'),1)-1/86400
  and sf.servclass_code = 'PHONE'
  and sf.servkind_code in ('CNT_TLF_199_МГ','CNT_TLF_199_МН','CT_TLF_199_МГ','CT_TLF_199_МН')
  and dt.id = sf.session_id
  and dt.start_datetime between to_date('0115', 'mmrr') and add_months(to_date('0315', 'mmrr'),1)-1/86400
  and o.id = sf.object_id
  and c.id = sf.contract_id
  and cl.id = c.client_id
  and dt.dircode_id = dc.id
  and dc.direction_id = d.id
  and sf.trfplnhist_id = th.id
  and th.tarifplane_code = t.code
  --and c.id = 1697175</t>
  </si>
  <si>
    <t>Имя 1</t>
  </si>
  <si>
    <t>Имя 2</t>
  </si>
  <si>
    <t>Имя 3</t>
  </si>
  <si>
    <t>Как есть</t>
  </si>
  <si>
    <t>Как надо</t>
  </si>
  <si>
    <t>Имя1</t>
  </si>
  <si>
    <t>Имя3</t>
  </si>
  <si>
    <t>Имя2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</si>
</sst>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scheme val="minor"/>
    </font>
    <font>
      <sz val="10"/>
      <name val="Arial Cyr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NumberFormat="1"/>
    <xf numFmtId="2" fontId="0" fillId="0" borderId="0" xfId="0" applyNumberFormat="1"/>
    <xf numFmtId="1" fontId="0" fillId="0" borderId="0" xfId="0" applyNumberFormat="1"/>
    <xf numFmtId="2" fontId="2" fillId="0" borderId="1" xfId="1" applyNumberFormat="1" applyFont="1" applyBorder="1" applyAlignment="1">
      <alignment horizontal="center" wrapText="1"/>
    </xf>
    <xf numFmtId="2" fontId="0" fillId="0" borderId="1" xfId="0" applyNumberFormat="1" applyBorder="1"/>
    <xf numFmtId="2" fontId="2" fillId="0" borderId="2" xfId="1" applyNumberFormat="1" applyFont="1" applyFill="1" applyBorder="1" applyAlignment="1">
      <alignment horizontal="center" wrapText="1"/>
    </xf>
  </cellXfs>
  <cellStyles count="2">
    <cellStyle name="%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cols>
    <col min="1" max="1" width="80"/>
  </cols>
  <sheetData>
    <row r="1" spans="1:1">
      <c r="A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0"/>
  <sheetViews>
    <sheetView tabSelected="1" zoomScaleNormal="100" workbookViewId="0">
      <selection activeCell="K12" sqref="K12"/>
    </sheetView>
  </sheetViews>
  <sheetFormatPr defaultRowHeight="12.75"/>
  <cols>
    <col min="1" max="1" width="12.85546875" customWidth="1"/>
    <col min="2" max="2" width="13" customWidth="1"/>
    <col min="3" max="3" width="17.42578125" customWidth="1"/>
  </cols>
  <sheetData>
    <row r="1" spans="1:5">
      <c r="A1" s="4" t="s">
        <v>1</v>
      </c>
      <c r="B1" s="4" t="s">
        <v>2</v>
      </c>
      <c r="C1" s="4" t="s">
        <v>3</v>
      </c>
      <c r="D1" s="6" t="s">
        <v>4</v>
      </c>
      <c r="E1" s="6" t="s">
        <v>5</v>
      </c>
    </row>
    <row r="2" spans="1:5">
      <c r="A2" s="5">
        <v>0.52067881454115961</v>
      </c>
      <c r="B2" s="5">
        <v>0.96293665246030269</v>
      </c>
      <c r="C2" s="5">
        <v>0.93763913581189517</v>
      </c>
      <c r="D2" t="str">
        <f>INDEX($A$1:$C$1,,MATCH(MIN(A2:C2),A2:C2,0))</f>
        <v>Имя 1</v>
      </c>
      <c r="E2" t="s">
        <v>1</v>
      </c>
    </row>
    <row r="3" spans="1:5">
      <c r="A3" s="5">
        <v>0.11375866756206321</v>
      </c>
      <c r="B3" s="5" t="e">
        <v>#N/A</v>
      </c>
      <c r="C3" s="5" t="e">
        <v>#N/A</v>
      </c>
      <c r="D3" t="e">
        <f>INDEX($B$1:$D$1,,MATCH(MIN(A3:C3),A3:C3,0))</f>
        <v>#N/A</v>
      </c>
      <c r="E3" t="s">
        <v>6</v>
      </c>
    </row>
    <row r="4" spans="1:5">
      <c r="A4" s="5">
        <v>0.65044811565633176</v>
      </c>
      <c r="B4" s="5" t="e">
        <v>#N/A</v>
      </c>
      <c r="C4" s="5">
        <v>0.28741753248563473</v>
      </c>
      <c r="D4" t="e">
        <f t="shared" ref="D4:D7" si="0">INDEX($B$1:$D$1,,MATCH(MIN(A4:C4),A4:C4,0))</f>
        <v>#N/A</v>
      </c>
      <c r="E4" t="s">
        <v>7</v>
      </c>
    </row>
    <row r="5" spans="1:5">
      <c r="A5" s="5">
        <v>0.7297112300018791</v>
      </c>
      <c r="B5" s="5">
        <v>0.5156245944820006</v>
      </c>
      <c r="C5" s="5" t="e">
        <v>#N/A</v>
      </c>
      <c r="D5" t="e">
        <f t="shared" si="0"/>
        <v>#N/A</v>
      </c>
      <c r="E5" t="s">
        <v>8</v>
      </c>
    </row>
    <row r="6" spans="1:5">
      <c r="A6" s="5" t="e">
        <v>#N/A</v>
      </c>
      <c r="B6" s="5" t="e">
        <v>#N/A</v>
      </c>
      <c r="C6" s="5">
        <v>0.21962435128278912</v>
      </c>
      <c r="D6" t="e">
        <f t="shared" si="0"/>
        <v>#N/A</v>
      </c>
      <c r="E6" t="s">
        <v>3</v>
      </c>
    </row>
    <row r="7" spans="1:5">
      <c r="A7" s="5" t="e">
        <v>#N/A</v>
      </c>
      <c r="B7" s="5">
        <v>0.57999999999999996</v>
      </c>
      <c r="C7" s="5">
        <v>0.61062209775210086</v>
      </c>
      <c r="D7" t="e">
        <f t="shared" si="0"/>
        <v>#N/A</v>
      </c>
      <c r="E7" t="s">
        <v>2</v>
      </c>
    </row>
    <row r="8" spans="1:5">
      <c r="A8" s="3"/>
    </row>
    <row r="9" spans="1:5">
      <c r="A9" s="3"/>
    </row>
    <row r="10" spans="1:5">
      <c r="A10" s="3"/>
    </row>
    <row r="11" spans="1:5">
      <c r="A11" s="3"/>
    </row>
    <row r="12" spans="1:5">
      <c r="A12" s="3"/>
    </row>
    <row r="13" spans="1:5">
      <c r="A13" s="3"/>
    </row>
    <row r="14" spans="1:5">
      <c r="A14" s="3"/>
    </row>
    <row r="15" spans="1:5">
      <c r="A15" s="3"/>
    </row>
    <row r="16" spans="1:5">
      <c r="A16" s="3"/>
      <c r="B16" s="2"/>
    </row>
    <row r="17" spans="1:2">
      <c r="A17" s="3"/>
      <c r="B17" s="2"/>
    </row>
    <row r="18" spans="1:2">
      <c r="A18" s="3"/>
      <c r="B18" s="2"/>
    </row>
    <row r="19" spans="1:2">
      <c r="A19" s="3"/>
      <c r="B19" s="2"/>
    </row>
    <row r="20" spans="1:2">
      <c r="A20" s="3"/>
      <c r="B20" s="2"/>
    </row>
    <row r="21" spans="1:2">
      <c r="A21" s="3"/>
      <c r="B21" s="2"/>
    </row>
    <row r="22" spans="1:2">
      <c r="A22" s="3"/>
      <c r="B22" s="2"/>
    </row>
    <row r="23" spans="1:2">
      <c r="A23" s="3"/>
    </row>
    <row r="24" spans="1:2">
      <c r="A24" s="3"/>
    </row>
    <row r="25" spans="1:2">
      <c r="A25" s="3"/>
    </row>
    <row r="26" spans="1:2">
      <c r="A26" s="1"/>
    </row>
    <row r="27" spans="1:2">
      <c r="A27" s="1"/>
    </row>
    <row r="28" spans="1:2">
      <c r="A28" s="3"/>
    </row>
    <row r="29" spans="1:2">
      <c r="A29" s="1"/>
    </row>
    <row r="30" spans="1:2">
      <c r="A30" s="3"/>
    </row>
    <row r="31" spans="1:2">
      <c r="A31" s="1"/>
    </row>
    <row r="32" spans="1:2">
      <c r="A32" s="3"/>
    </row>
    <row r="33" spans="1:1">
      <c r="A33" s="1"/>
    </row>
    <row r="34" spans="1:1">
      <c r="A34" s="1"/>
    </row>
    <row r="35" spans="1:1">
      <c r="A35" s="3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3"/>
    </row>
    <row r="47" spans="1:1">
      <c r="A47" s="1"/>
    </row>
    <row r="48" spans="1:1">
      <c r="A48" s="1"/>
    </row>
    <row r="49" spans="1:1">
      <c r="A49" s="1"/>
    </row>
    <row r="50" spans="1:1">
      <c r="A50" s="3"/>
    </row>
    <row r="51" spans="1:1">
      <c r="A51" s="1"/>
    </row>
    <row r="52" spans="1:1">
      <c r="A52" s="3"/>
    </row>
    <row r="53" spans="1:1">
      <c r="A53" s="1"/>
    </row>
    <row r="54" spans="1:1">
      <c r="A54" s="3"/>
    </row>
    <row r="55" spans="1:1">
      <c r="A55" s="1"/>
    </row>
    <row r="56" spans="1:1">
      <c r="A56" s="3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3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3"/>
    </row>
    <row r="69" spans="1:1">
      <c r="A69" s="3"/>
    </row>
    <row r="70" spans="1:1">
      <c r="A70" s="1"/>
    </row>
    <row r="71" spans="1:1">
      <c r="A71" s="1"/>
    </row>
    <row r="72" spans="1:1">
      <c r="A72" s="3"/>
    </row>
    <row r="73" spans="1:1">
      <c r="A73" s="3"/>
    </row>
    <row r="74" spans="1:1">
      <c r="A74" s="1"/>
    </row>
    <row r="75" spans="1:1">
      <c r="A75" s="1"/>
    </row>
    <row r="76" spans="1:1">
      <c r="A76" s="1"/>
    </row>
    <row r="77" spans="1:1">
      <c r="A77" s="3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3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3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3"/>
    </row>
    <row r="97" spans="1:1">
      <c r="A97" s="3"/>
    </row>
    <row r="98" spans="1:1">
      <c r="A98" s="1"/>
    </row>
    <row r="99" spans="1:1">
      <c r="A99" s="3"/>
    </row>
    <row r="100" spans="1:1">
      <c r="A100" s="1"/>
    </row>
    <row r="101" spans="1:1">
      <c r="A101" s="3"/>
    </row>
    <row r="102" spans="1:1">
      <c r="A102" s="1"/>
    </row>
    <row r="104" spans="1:1">
      <c r="A104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SQL Statement</vt:lpstr>
      <vt:lpstr>Лист 1</vt:lpstr>
    </vt:vector>
  </TitlesOfParts>
  <Company>Allround Automations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VZhadnov</cp:lastModifiedBy>
  <dcterms:created xsi:type="dcterms:W3CDTF">2015-03-30T11:28:02Z</dcterms:created>
  <dcterms:modified xsi:type="dcterms:W3CDTF">2015-04-02T14:44:20Z</dcterms:modified>
</cp:coreProperties>
</file>