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0" rupBuild="9303"/>
  <workbookPr defaultThemeVersion="124226"/>
  <bookViews>
    <workbookView xWindow="150" yWindow="570" windowWidth="19440" windowHeight="11955" firstSheet="1" activeTab="1"/>
  </bookViews>
  <sheets>
    <sheet name="SQL Statement" sheetId="2" state="hidden" r:id="rId1"/>
    <sheet name="Лист1" sheetId="15" r:id="rId2"/>
  </sheets>
  <calcPr calcId="145621"/>
</workbook>
</file>

<file path=xl/calcChain.xml><?xml version="1.0" encoding="utf-8"?>
<calcChain xmlns="http://schemas.openxmlformats.org/spreadsheetml/2006/main">
  <c r="D5" i="15" l="1"/>
  <c r="D6" i="15"/>
  <c r="D7" i="15"/>
  <c r="D8" i="15"/>
  <c r="D4" i="15"/>
  <c r="C5" i="15"/>
  <c r="C6" i="15"/>
  <c r="C7" i="15"/>
  <c r="C8" i="15"/>
  <c r="C4" i="15"/>
</calcChain>
</file>

<file path=xl/sharedStrings.xml><?xml version="1.0" encoding="utf-8"?>
<sst xmlns="http://schemas.openxmlformats.org/spreadsheetml/2006/main" count="14" uniqueCount="14">
  <si>
    <t>select dt.a_subs_number "Номер абонента"
,cl.legal_status "Тип клиента"
,dt.connection_type "Тип звонка"
,d.name "Направление"
,dt.direction_code "Код направления"
,round(dt.call_duration/60,2) "Точное количество минут"
,sf.chargeble_volume "Протариф. количество минут"
,t.name "Название ТП"
,case when sf.service_date between to_date('0115', 'mmrr') and add_months(to_date('0115', 'mmrr'),1)-1/86400 and sf.servkind_code in ('CNT_TLF_199_МГ','CT_TLF_199_МГ') then sf.summa
      else null
  end "Сумма за МГ 012015"
,case when sf.service_date between to_date('0115', 'mmrr') and add_months(to_date('0115', 'mmrr'),1)-1/86400 and sf.servkind_code in ('CNT_TLF_199_МН','CT_TLF_199_МН') then sf.summa
      else null
  end "Сумма за МН 012015"
,case when sf.service_date between to_date('0215', 'mmrr') and add_months(to_date('0215', 'mmrr'),1)-1/86400 and sf.servkind_code in ('CNT_TLF_199_МГ','CT_TLF_199_МГ') then sf.summa
      else null
  end "Сумма за МГ 022015"
,case when sf.service_date between to_date('0215', 'mmrr') and add_months(to_date('0215', 'mmrr'),1)-1/86400 and sf.servkind_code in ('CNT_TLF_199_МН','CT_TLF_199_МН') then sf.summa
      else null
  end "Сумма за МН 022015"
,case when sf.service_date between to_date('0315', 'mmrr') and add_months(to_date('0315', 'mmrr'),1)-1/86400 and sf.servkind_code in ('CNT_TLF_199_МГ','CT_TLF_199_МГ') then sf.summa
      else null
  end "Сумма за МГ 032015"
,case when sf.service_date between to_date('0315', 'mmrr') and add_months(to_date('0315', 'mmrr'),1)-1/86400 and sf.servkind_code in ('CNT_TLF_199_МН','CT_TLF_199_МН') then sf.summa
      else null
  end "Сумма за МН 032015"
from tr_t_service_facts sf, tr_t_cdr_data dt, ct_t_object o, ct_t_contract c, cl_t_client cl, rf_t_direction_codes dc, rf_t_directions d, tf_t_tariffplane_hist th, tf_t_tariff_planes t
where sf.service_date between to_date('0115', 'mmrr') and add_months(to_date('0315', 'mmrr'),1)-1/86400
  and sf.servclass_code = 'PHONE'
  and sf.servkind_code in ('CNT_TLF_199_МГ','CNT_TLF_199_МН','CT_TLF_199_МГ','CT_TLF_199_МН')
  and dt.id = sf.session_id
  and dt.start_datetime between to_date('0115', 'mmrr') and add_months(to_date('0315', 'mmrr'),1)-1/86400
  and o.id = sf.object_id
  and c.id = sf.contract_id
  and cl.id = c.client_id
  and dt.dircode_id = dc.id
  and dc.direction_id = d.id
  and sf.trfplnhist_id = th.id
  and th.tarifplane_code = t.code
  --and c.id = 1697175</t>
  </si>
  <si>
    <t>Как надо</t>
  </si>
  <si>
    <t>Вологодская область, г.Череповец ВнеПОС [820]</t>
  </si>
  <si>
    <t>Вологодская область, г.Череповец ПОС [820]</t>
  </si>
  <si>
    <t>Воронежская область, г.Воронеж ВнеПОС [473]</t>
  </si>
  <si>
    <t>Воронежская область, г.Воронеж ПОС [473]</t>
  </si>
  <si>
    <t>Вологодская область</t>
  </si>
  <si>
    <t>Вологодская область, г.Вологда ПОС [817]</t>
  </si>
  <si>
    <t>Вологодская область, г.Вологда</t>
  </si>
  <si>
    <t>Вологодская область, г.Череповец</t>
  </si>
  <si>
    <t>Воронежская область</t>
  </si>
  <si>
    <t>Воронежская область, г.Воронеж</t>
  </si>
  <si>
    <t>как у меня получается</t>
  </si>
  <si>
    <t>Необходимо по условию наличия символов выдавать определенный результат. Если в ячейке содержится сочетание "ВнеПОС", то должны удаляться все символы после слова "область". Если ячейка содержит сочетание "ПОС", то удаляются все символы, начиная с "ПОС" включительно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</si>
</sst>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">
    <xf numFmtId="0" fontId="0" fillId="0" borderId="0" xfId="0"/>
    <xf numFmtId="0" fontId="3" fillId="0" borderId="1" xfId="2" applyFont="1" applyFill="1" applyBorder="1" applyAlignment="1">
      <alignment horizontal="left"/>
    </xf>
    <xf numFmtId="0" fontId="0" fillId="0" borderId="1" xfId="0" applyBorder="1"/>
    <xf numFmtId="0" fontId="4" fillId="0" borderId="0" xfId="0" applyFont="1"/>
    <xf numFmtId="0" fontId="0" fillId="0" borderId="0" xfId="0" applyAlignment="1">
      <alignment horizontal="center" wrapText="1"/>
    </xf>
  </cellXfs>
  <cellStyles count="3">
    <cellStyle name="%" xfId="1"/>
    <cellStyle name="Обычный" xfId="0" builtinId="0"/>
    <cellStyle name="Обычный_Лист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1" width="80"/>
  </cols>
  <sheetData>
    <row r="1" spans="1:1" x14ac:dyDescent="0.2">
      <c r="A1" t="s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activeCell="D4" sqref="D4"/>
    </sheetView>
  </sheetViews>
  <sheetFormatPr defaultRowHeight="12.75" x14ac:dyDescent="0.2"/>
  <cols>
    <col min="1" max="1" width="38.42578125" customWidth="1"/>
    <col min="2" max="2" width="30.7109375" customWidth="1"/>
    <col min="3" max="3" width="29.5703125" customWidth="1"/>
    <col min="4" max="4" width="34.28515625" customWidth="1"/>
    <col min="5" max="5" width="11" customWidth="1"/>
  </cols>
  <sheetData>
    <row r="1" spans="1:4" ht="48" customHeight="1" x14ac:dyDescent="0.2">
      <c r="A1" s="4" t="s">
        <v>13</v>
      </c>
      <c r="B1" s="4"/>
      <c r="C1" s="4"/>
    </row>
    <row r="3" spans="1:4" x14ac:dyDescent="0.2">
      <c r="B3" s="3" t="s">
        <v>1</v>
      </c>
      <c r="C3" s="3" t="s">
        <v>12</v>
      </c>
    </row>
    <row r="4" spans="1:4" x14ac:dyDescent="0.2">
      <c r="A4" s="1" t="s">
        <v>7</v>
      </c>
      <c r="B4" s="2" t="s">
        <v>8</v>
      </c>
      <c r="C4" t="str">
        <f>IFERROR(IF(SEARCH("ВнеПОС",A4:A8),LEFT(A4,LEN(A4)-25),LEFT(A4,LEN(A4)-10)),LEFT(A4,LEN(A4)-10))</f>
        <v>Вологодская область, г.Вологда</v>
      </c>
      <c r="D4" t="str">
        <f>IFERROR(LEFT(A4,FIND(" ПОС",A4)-1),LEFT(A4,FIND("область",A4)+6))</f>
        <v>Вологодская область, г.Вологда</v>
      </c>
    </row>
    <row r="5" spans="1:4" x14ac:dyDescent="0.2">
      <c r="A5" s="1" t="s">
        <v>2</v>
      </c>
      <c r="B5" s="2" t="s">
        <v>6</v>
      </c>
      <c r="C5" t="str">
        <f t="shared" ref="C5:C8" si="0">IFERROR(IF(SEARCH("ВнеПОС",A5:A9),LEFT(A5,LEN(A5)-25),LEFT(A5,LEN(A5)-10)),LEFT(A5,LEN(A5)-10))</f>
        <v>Вологодская область,</v>
      </c>
      <c r="D5" t="str">
        <f t="shared" ref="D5:D8" si="1">IFERROR(LEFT(A5,FIND(" ПОС",A5)-1),LEFT(A5,FIND("область",A5)+6))</f>
        <v>Вологодская область</v>
      </c>
    </row>
    <row r="6" spans="1:4" x14ac:dyDescent="0.2">
      <c r="A6" s="1" t="s">
        <v>3</v>
      </c>
      <c r="B6" s="2" t="s">
        <v>9</v>
      </c>
      <c r="C6" t="str">
        <f t="shared" si="0"/>
        <v>Вологодская область, г.Череповец</v>
      </c>
      <c r="D6" t="str">
        <f t="shared" si="1"/>
        <v>Вологодская область, г.Череповец</v>
      </c>
    </row>
    <row r="7" spans="1:4" x14ac:dyDescent="0.2">
      <c r="A7" s="1" t="s">
        <v>4</v>
      </c>
      <c r="B7" s="2" t="s">
        <v>10</v>
      </c>
      <c r="C7" t="str">
        <f t="shared" si="0"/>
        <v>Воронежская област</v>
      </c>
      <c r="D7" t="str">
        <f t="shared" si="1"/>
        <v>Воронежская область</v>
      </c>
    </row>
    <row r="8" spans="1:4" x14ac:dyDescent="0.2">
      <c r="A8" s="1" t="s">
        <v>5</v>
      </c>
      <c r="B8" s="2" t="s">
        <v>11</v>
      </c>
      <c r="C8" t="str">
        <f t="shared" si="0"/>
        <v>Воронежская область, г.Воронеж</v>
      </c>
      <c r="D8" t="str">
        <f t="shared" si="1"/>
        <v>Воронежская область, г.Воронеж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SQL Statement</vt:lpstr>
      <vt:lpstr>Лист1</vt:lpstr>
    </vt:vector>
  </TitlesOfParts>
  <Company>Allround Automations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PL/SQL Developer</dc:creator>
  <cp:lastModifiedBy>Elena</cp:lastModifiedBy>
  <dcterms:created xsi:type="dcterms:W3CDTF">2015-03-30T11:28:02Z</dcterms:created>
  <dcterms:modified xsi:type="dcterms:W3CDTF">2015-04-03T07:37:53Z</dcterms:modified>
</cp:coreProperties>
</file>