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F22" i="1" s="1"/>
  <c r="D21" i="1"/>
  <c r="F21" i="1" s="1"/>
  <c r="D20" i="1"/>
  <c r="F20" i="1" s="1"/>
  <c r="G19" i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G11" i="1" l="1"/>
  <c r="E18" i="1"/>
  <c r="E22" i="1"/>
  <c r="G10" i="1"/>
  <c r="E12" i="1"/>
  <c r="G14" i="1"/>
  <c r="E10" i="1"/>
  <c r="E14" i="1"/>
  <c r="E16" i="1"/>
  <c r="G18" i="1"/>
  <c r="E20" i="1"/>
  <c r="G22" i="1"/>
  <c r="G13" i="1"/>
  <c r="G17" i="1"/>
  <c r="G21" i="1"/>
  <c r="E11" i="1"/>
  <c r="G12" i="1"/>
  <c r="E15" i="1"/>
  <c r="G16" i="1"/>
  <c r="E19" i="1"/>
  <c r="G20" i="1"/>
  <c r="G15" i="1"/>
  <c r="E13" i="1"/>
  <c r="E17" i="1"/>
  <c r="E21" i="1"/>
</calcChain>
</file>

<file path=xl/sharedStrings.xml><?xml version="1.0" encoding="utf-8"?>
<sst xmlns="http://schemas.openxmlformats.org/spreadsheetml/2006/main" count="15" uniqueCount="15">
  <si>
    <t>Фреза концевая к/х длин. 14,0 z=3 КМ2</t>
  </si>
  <si>
    <t>Фреза концевая к/х длин. 14,0 z=4 КМ2</t>
  </si>
  <si>
    <t>Фреза концевая к/х длин. 16,0 z=4 КМ2</t>
  </si>
  <si>
    <t>Фреза концевая к/х длин. 16,0 z=6 КМ2</t>
  </si>
  <si>
    <t>Фреза концевая к/х длин. 20,0 z=3 КМ2</t>
  </si>
  <si>
    <t>Фреза концевая к/х длин. 20,0 z=5 КМ2</t>
  </si>
  <si>
    <t>Фреза концевая к/х длин. 20,0 z=6 КМ2</t>
  </si>
  <si>
    <t>Фреза концевая к/х длин. 22,0 z=4 КМ3</t>
  </si>
  <si>
    <t>Фреза концевая к/х длин. 22,0 z=6 КМ3</t>
  </si>
  <si>
    <t>Фреза концевая к/х длин. 32,0 z=4 КМ3</t>
  </si>
  <si>
    <t>Фреза концевая к/х длин. 32,0 z=6 КМ3</t>
  </si>
  <si>
    <t>Фреза концевая к/х длин. 36,0 z=4 КМ3</t>
  </si>
  <si>
    <t>Фреза концевая к/х длин. 36,0 z=6 КМ3</t>
  </si>
  <si>
    <t>кол-во</t>
  </si>
  <si>
    <t>Фреза концевая к/х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</si>
</sst>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&quot; руб.&quot;"/>
    <numFmt numFmtId="165" formatCode="#,##0.00&quot; руб.&quot;"/>
  </numFmts>
  <fonts count="6" x14ac:knownFonts="1">
    <font>
      <sz val="11"/>
      <color theme="1"/>
      <name val="Calibri"/>
      <family val="2"/>
      <scheme val="minor"/>
    </font>
    <font>
      <u/>
      <sz val="8"/>
      <color theme="1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horizontal="left"/>
    </xf>
  </cellStyleXfs>
  <cellXfs count="2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0" fillId="3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165" fontId="0" fillId="3" borderId="1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1"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12" sqref="B12"/>
    </sheetView>
  </sheetViews>
  <sheetFormatPr defaultRowHeight="15" x14ac:dyDescent="0.25"/>
  <cols>
    <col min="1" max="1" width="21.5703125" customWidth="1"/>
    <col min="3" max="3" width="12.7109375" customWidth="1"/>
  </cols>
  <sheetData>
    <row r="1" spans="1:7" x14ac:dyDescent="0.25">
      <c r="A1" s="1" t="s">
        <v>14</v>
      </c>
      <c r="B1" s="18"/>
      <c r="C1" s="23"/>
      <c r="D1" s="18"/>
      <c r="E1" s="19"/>
    </row>
    <row r="2" spans="1:7" ht="15.75" thickBot="1" x14ac:dyDescent="0.3">
      <c r="A2" s="2">
        <v>10000</v>
      </c>
      <c r="B2" s="14"/>
      <c r="C2" s="15"/>
      <c r="D2" s="14"/>
      <c r="E2" s="17"/>
    </row>
    <row r="3" spans="1:7" x14ac:dyDescent="0.25">
      <c r="A3" s="3"/>
      <c r="B3" s="18"/>
      <c r="C3" s="23"/>
      <c r="D3" s="20"/>
      <c r="E3" s="21"/>
    </row>
    <row r="4" spans="1:7" ht="15.75" thickBot="1" x14ac:dyDescent="0.3">
      <c r="A4" s="4"/>
      <c r="B4" s="14"/>
      <c r="C4" s="15"/>
      <c r="D4" s="16"/>
      <c r="E4" s="17"/>
    </row>
    <row r="5" spans="1:7" x14ac:dyDescent="0.25">
      <c r="A5" s="5"/>
      <c r="B5" s="18"/>
      <c r="C5" s="19"/>
      <c r="D5" s="20"/>
      <c r="E5" s="21"/>
    </row>
    <row r="6" spans="1:7" ht="15.75" thickBot="1" x14ac:dyDescent="0.3">
      <c r="A6" s="6"/>
      <c r="B6" s="14"/>
      <c r="C6" s="17"/>
      <c r="D6" s="22"/>
      <c r="E6" s="17"/>
    </row>
    <row r="9" spans="1:7" x14ac:dyDescent="0.25">
      <c r="B9" t="s">
        <v>13</v>
      </c>
    </row>
    <row r="10" spans="1:7" ht="30" x14ac:dyDescent="0.25">
      <c r="A10" s="7" t="s">
        <v>0</v>
      </c>
      <c r="B10" s="8">
        <v>10</v>
      </c>
      <c r="C10" s="9">
        <v>327.27999999999997</v>
      </c>
      <c r="D10" s="10">
        <f>C10*1.18*(100-$H$2846)*0.01</f>
        <v>386.19039999999995</v>
      </c>
      <c r="E10" s="11">
        <f t="shared" ref="E10:E22" si="0">D10*0.97</f>
        <v>374.60468799999995</v>
      </c>
      <c r="F10" s="11">
        <f t="shared" ref="F10:F22" si="1">D10*0.95</f>
        <v>366.88087999999993</v>
      </c>
      <c r="G10" s="12">
        <f t="shared" ref="G10:G22" si="2">B10*D10</f>
        <v>3861.9039999999995</v>
      </c>
    </row>
    <row r="11" spans="1:7" ht="30" x14ac:dyDescent="0.25">
      <c r="A11" s="7" t="s">
        <v>1</v>
      </c>
      <c r="B11" s="8">
        <v>20</v>
      </c>
      <c r="C11" s="9">
        <v>327.27999999999997</v>
      </c>
      <c r="D11" s="10">
        <f t="shared" ref="D11:D22" si="3">C11*1.18*(100-$H$2846)*0.01</f>
        <v>386.19039999999995</v>
      </c>
      <c r="E11" s="11">
        <f t="shared" si="0"/>
        <v>374.60468799999995</v>
      </c>
      <c r="F11" s="11">
        <f t="shared" si="1"/>
        <v>366.88087999999993</v>
      </c>
      <c r="G11" s="12">
        <f t="shared" si="2"/>
        <v>7723.8079999999991</v>
      </c>
    </row>
    <row r="12" spans="1:7" ht="30" x14ac:dyDescent="0.25">
      <c r="A12" s="7" t="s">
        <v>2</v>
      </c>
      <c r="B12" s="8"/>
      <c r="C12" s="9">
        <v>399.83</v>
      </c>
      <c r="D12" s="10">
        <f t="shared" si="3"/>
        <v>471.79939999999993</v>
      </c>
      <c r="E12" s="11">
        <f t="shared" si="0"/>
        <v>457.64541799999995</v>
      </c>
      <c r="F12" s="11">
        <f t="shared" si="1"/>
        <v>448.20942999999994</v>
      </c>
      <c r="G12" s="12">
        <f t="shared" si="2"/>
        <v>0</v>
      </c>
    </row>
    <row r="13" spans="1:7" ht="30" x14ac:dyDescent="0.25">
      <c r="A13" s="7" t="s">
        <v>3</v>
      </c>
      <c r="B13" s="8"/>
      <c r="C13" s="9">
        <v>399.83</v>
      </c>
      <c r="D13" s="10">
        <f t="shared" si="3"/>
        <v>471.79939999999993</v>
      </c>
      <c r="E13" s="11">
        <f t="shared" si="0"/>
        <v>457.64541799999995</v>
      </c>
      <c r="F13" s="11">
        <f t="shared" si="1"/>
        <v>448.20942999999994</v>
      </c>
      <c r="G13" s="12">
        <f t="shared" si="2"/>
        <v>0</v>
      </c>
    </row>
    <row r="14" spans="1:7" ht="30" x14ac:dyDescent="0.25">
      <c r="A14" s="7" t="s">
        <v>4</v>
      </c>
      <c r="B14" s="8"/>
      <c r="C14" s="9">
        <v>526.41</v>
      </c>
      <c r="D14" s="10">
        <f t="shared" si="3"/>
        <v>621.16379999999992</v>
      </c>
      <c r="E14" s="11">
        <f t="shared" si="0"/>
        <v>602.52888599999994</v>
      </c>
      <c r="F14" s="11">
        <f t="shared" si="1"/>
        <v>590.10560999999996</v>
      </c>
      <c r="G14" s="12">
        <f t="shared" si="2"/>
        <v>0</v>
      </c>
    </row>
    <row r="15" spans="1:7" ht="30" x14ac:dyDescent="0.25">
      <c r="A15" s="7" t="s">
        <v>5</v>
      </c>
      <c r="B15" s="8"/>
      <c r="C15" s="9">
        <v>526.41</v>
      </c>
      <c r="D15" s="10">
        <f t="shared" si="3"/>
        <v>621.16379999999992</v>
      </c>
      <c r="E15" s="11">
        <f t="shared" si="0"/>
        <v>602.52888599999994</v>
      </c>
      <c r="F15" s="11">
        <f t="shared" si="1"/>
        <v>590.10560999999996</v>
      </c>
      <c r="G15" s="12">
        <f t="shared" si="2"/>
        <v>0</v>
      </c>
    </row>
    <row r="16" spans="1:7" ht="30" x14ac:dyDescent="0.25">
      <c r="A16" s="7" t="s">
        <v>6</v>
      </c>
      <c r="B16" s="8"/>
      <c r="C16" s="9">
        <v>526.41</v>
      </c>
      <c r="D16" s="10">
        <f t="shared" si="3"/>
        <v>621.16379999999992</v>
      </c>
      <c r="E16" s="11">
        <f t="shared" si="0"/>
        <v>602.52888599999994</v>
      </c>
      <c r="F16" s="11">
        <f t="shared" si="1"/>
        <v>590.10560999999996</v>
      </c>
      <c r="G16" s="12">
        <f t="shared" si="2"/>
        <v>0</v>
      </c>
    </row>
    <row r="17" spans="1:7" ht="30" x14ac:dyDescent="0.25">
      <c r="A17" s="7" t="s">
        <v>7</v>
      </c>
      <c r="B17" s="8"/>
      <c r="C17" s="9">
        <v>642.20000000000005</v>
      </c>
      <c r="D17" s="10">
        <f t="shared" si="3"/>
        <v>757.79600000000005</v>
      </c>
      <c r="E17" s="11">
        <f t="shared" si="0"/>
        <v>735.06212000000005</v>
      </c>
      <c r="F17" s="11">
        <f t="shared" si="1"/>
        <v>719.90620000000001</v>
      </c>
      <c r="G17" s="12">
        <f t="shared" si="2"/>
        <v>0</v>
      </c>
    </row>
    <row r="18" spans="1:7" ht="30" x14ac:dyDescent="0.25">
      <c r="A18" s="7" t="s">
        <v>8</v>
      </c>
      <c r="B18" s="8"/>
      <c r="C18" s="9">
        <v>642.20000000000005</v>
      </c>
      <c r="D18" s="10">
        <f t="shared" si="3"/>
        <v>757.79600000000005</v>
      </c>
      <c r="E18" s="11">
        <f t="shared" si="0"/>
        <v>735.06212000000005</v>
      </c>
      <c r="F18" s="11">
        <f t="shared" si="1"/>
        <v>719.90620000000001</v>
      </c>
      <c r="G18" s="12">
        <f t="shared" si="2"/>
        <v>0</v>
      </c>
    </row>
    <row r="19" spans="1:7" ht="30" x14ac:dyDescent="0.25">
      <c r="A19" s="7" t="s">
        <v>9</v>
      </c>
      <c r="B19" s="8"/>
      <c r="C19" s="13">
        <v>1519.81</v>
      </c>
      <c r="D19" s="10">
        <f t="shared" si="3"/>
        <v>1793.3757999999998</v>
      </c>
      <c r="E19" s="11">
        <f t="shared" si="0"/>
        <v>1739.5745259999997</v>
      </c>
      <c r="F19" s="11">
        <f t="shared" si="1"/>
        <v>1703.7070099999996</v>
      </c>
      <c r="G19" s="12">
        <f t="shared" si="2"/>
        <v>0</v>
      </c>
    </row>
    <row r="20" spans="1:7" ht="30" x14ac:dyDescent="0.25">
      <c r="A20" s="7" t="s">
        <v>10</v>
      </c>
      <c r="B20" s="8"/>
      <c r="C20" s="13">
        <v>1519.81</v>
      </c>
      <c r="D20" s="10">
        <f t="shared" si="3"/>
        <v>1793.3757999999998</v>
      </c>
      <c r="E20" s="11">
        <f t="shared" si="0"/>
        <v>1739.5745259999997</v>
      </c>
      <c r="F20" s="11">
        <f t="shared" si="1"/>
        <v>1703.7070099999996</v>
      </c>
      <c r="G20" s="12">
        <f t="shared" si="2"/>
        <v>0</v>
      </c>
    </row>
    <row r="21" spans="1:7" ht="30" x14ac:dyDescent="0.25">
      <c r="A21" s="7" t="s">
        <v>11</v>
      </c>
      <c r="B21" s="8"/>
      <c r="C21" s="13">
        <v>1745.7</v>
      </c>
      <c r="D21" s="10">
        <f t="shared" si="3"/>
        <v>2059.9259999999999</v>
      </c>
      <c r="E21" s="11">
        <f t="shared" si="0"/>
        <v>1998.1282199999998</v>
      </c>
      <c r="F21" s="11">
        <f t="shared" si="1"/>
        <v>1956.9296999999999</v>
      </c>
      <c r="G21" s="12">
        <f t="shared" si="2"/>
        <v>0</v>
      </c>
    </row>
    <row r="22" spans="1:7" ht="30" x14ac:dyDescent="0.25">
      <c r="A22" s="7" t="s">
        <v>12</v>
      </c>
      <c r="B22" s="8"/>
      <c r="C22" s="13">
        <v>1745.7</v>
      </c>
      <c r="D22" s="10">
        <f t="shared" si="3"/>
        <v>2059.9259999999999</v>
      </c>
      <c r="E22" s="11">
        <f t="shared" si="0"/>
        <v>1998.1282199999998</v>
      </c>
      <c r="F22" s="11">
        <f t="shared" si="1"/>
        <v>1956.9296999999999</v>
      </c>
      <c r="G22" s="12">
        <f t="shared" si="2"/>
        <v>0</v>
      </c>
    </row>
  </sheetData>
  <mergeCells count="12"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</mergeCells>
  <conditionalFormatting sqref="A1:A2">
    <cfRule type="expression" dxfId="0" priority="1">
      <formula>SUM($G$10:$G$22)&gt;10000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2015-04-01T06:56:44Z</dcterms:modified>
</cp:coreProperties>
</file>