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поры_объекта">Лист1!$C$2:$C$30</definedName>
    <definedName name="условия_работ">'[1]условия работ'!$A$1:$A$5</definedName>
    <definedName name="Фундаменты_Объекта">Лист1!$D$2:$D$30</definedName>
  </definedNames>
  <calcPr calcId="152511"/>
</workbook>
</file>

<file path=xl/calcChain.xml><?xml version="1.0" encoding="utf-8"?>
<calcChain xmlns="http://schemas.openxmlformats.org/spreadsheetml/2006/main">
  <c r="C36" i="1" l="1"/>
  <c r="B44" i="1" a="1"/>
  <c r="B44" i="1" s="1"/>
  <c r="C44" i="1" s="1"/>
  <c r="B43" i="1" a="1"/>
  <c r="B43" i="1" s="1"/>
  <c r="C43" i="1" s="1"/>
  <c r="B42" i="1" a="1"/>
  <c r="B42" i="1" s="1"/>
  <c r="C42" i="1" s="1"/>
  <c r="B34" i="1" a="1"/>
  <c r="B34" i="1" s="1"/>
  <c r="C34" i="1" s="1"/>
  <c r="B27" i="1"/>
  <c r="B36" i="1" a="1"/>
  <c r="B36" i="1" s="1"/>
  <c r="B35" i="1" a="1"/>
  <c r="B35" i="1" s="1"/>
  <c r="C35" i="1" s="1"/>
  <c r="B29" i="1"/>
  <c r="B28" i="1"/>
  <c r="C28" i="1" l="1"/>
  <c r="C27" i="1"/>
  <c r="C29" i="1" l="1"/>
</calcChain>
</file>

<file path=xl/sharedStrings.xml><?xml version="1.0" encoding="utf-8"?>
<sst xmlns="http://schemas.openxmlformats.org/spreadsheetml/2006/main" count="18" uniqueCount="6">
  <si>
    <t>а</t>
  </si>
  <si>
    <t>1 граф</t>
  </si>
  <si>
    <t>2 граф</t>
  </si>
  <si>
    <t>Группировка</t>
  </si>
  <si>
    <t>Для условия "а" по графе 2</t>
  </si>
  <si>
    <t>Для условия "0" по графе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</si>
</sst>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/>
    <xf numFmtId="0" fontId="0" fillId="0" borderId="4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0" borderId="1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304801</xdr:colOff>
      <xdr:row>0</xdr:row>
      <xdr:rowOff>190500</xdr:rowOff>
    </xdr:from>
    <xdr:to>
      <xdr:col>3</xdr:col>
      <xdr:colOff>19051</xdr:colOff>
      <xdr:row>23</xdr:row>
      <xdr:rowOff>190500</xdr:rowOff>
    </xdr:to>
    <xdr:sp macro="" textlink="">
      <xdr:nvSpPr>
        <xdr:cNvPr id="2" name="Левая фигурная скобка 1"/>
        <xdr:cNvSpPr/>
      </xdr:nvSpPr>
      <xdr:spPr>
        <a:xfrm>
          <a:off x="1524001" y="190500"/>
          <a:ext cx="323850" cy="43910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600075</xdr:colOff>
      <xdr:row>12</xdr:row>
      <xdr:rowOff>90488</xdr:rowOff>
    </xdr:from>
    <xdr:to>
      <xdr:col>2</xdr:col>
      <xdr:colOff>304801</xdr:colOff>
      <xdr:row>25</xdr:row>
      <xdr:rowOff>19050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rot="10800000" flipV="1">
          <a:off x="1209675" y="2386013"/>
          <a:ext cx="314326" cy="24241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16</xdr:row>
      <xdr:rowOff>180974</xdr:rowOff>
    </xdr:from>
    <xdr:to>
      <xdr:col>2</xdr:col>
      <xdr:colOff>47625</xdr:colOff>
      <xdr:row>21</xdr:row>
      <xdr:rowOff>57149</xdr:rowOff>
    </xdr:to>
    <xdr:sp macro="" textlink="">
      <xdr:nvSpPr>
        <xdr:cNvPr id="6" name="TextBox 5"/>
        <xdr:cNvSpPr txBox="1"/>
      </xdr:nvSpPr>
      <xdr:spPr>
        <a:xfrm>
          <a:off x="228600" y="3238499"/>
          <a:ext cx="1038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группировка и подсчет количества по графе</a:t>
          </a:r>
          <a:r>
            <a:rPr lang="ru-RU" sz="1100" baseline="0"/>
            <a:t> 1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6;&#1072;&#1089;&#1095;&#1077;&#1090;%20&#1086;&#1073;&#1098;&#1077;&#1084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поры"/>
      <sheetName val="Фундаменты"/>
      <sheetName val="Анкер"/>
      <sheetName val="условия работ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0.77</v>
          </cell>
        </row>
        <row r="3">
          <cell r="A3" t="str">
            <v>ВЛ</v>
          </cell>
        </row>
        <row r="4">
          <cell r="A4" t="str">
            <v>ст</v>
          </cell>
        </row>
        <row r="5">
          <cell r="A5" t="str">
            <v>ДВ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/>
  </sheetViews>
  <sheetFormatPr defaultRowHeight="15" x14ac:dyDescent="0.25"/>
  <cols>
    <col min="4" max="6" width="9.140625" style="1"/>
  </cols>
  <sheetData>
    <row r="1" spans="4:11" ht="15.75" thickBot="1" x14ac:dyDescent="0.3">
      <c r="D1" s="20" t="s">
        <v>1</v>
      </c>
      <c r="E1" s="21" t="s">
        <v>2</v>
      </c>
      <c r="F1" s="4"/>
      <c r="G1" s="4"/>
      <c r="H1" s="5"/>
      <c r="I1" s="5"/>
      <c r="J1" s="5"/>
      <c r="K1" s="5"/>
    </row>
    <row r="2" spans="4:11" x14ac:dyDescent="0.25">
      <c r="D2" s="18">
        <v>1</v>
      </c>
      <c r="E2" s="19"/>
      <c r="F2" s="6"/>
      <c r="G2" s="6"/>
      <c r="H2" s="6"/>
      <c r="I2" s="6"/>
      <c r="J2" s="6"/>
      <c r="K2" s="2"/>
    </row>
    <row r="3" spans="4:11" x14ac:dyDescent="0.25">
      <c r="D3" s="16">
        <v>1</v>
      </c>
      <c r="E3" s="7">
        <v>0</v>
      </c>
      <c r="F3" s="6"/>
      <c r="G3" s="6"/>
      <c r="H3" s="6"/>
      <c r="I3" s="6"/>
      <c r="J3" s="6"/>
      <c r="K3" s="2"/>
    </row>
    <row r="4" spans="4:11" x14ac:dyDescent="0.25">
      <c r="D4" s="16">
        <v>1</v>
      </c>
      <c r="E4" s="7">
        <v>0</v>
      </c>
      <c r="F4" s="6"/>
      <c r="G4" s="6"/>
      <c r="H4" s="6"/>
      <c r="I4" s="6"/>
      <c r="J4" s="6"/>
      <c r="K4" s="2"/>
    </row>
    <row r="5" spans="4:11" x14ac:dyDescent="0.25">
      <c r="D5" s="16">
        <v>1</v>
      </c>
      <c r="E5" s="7">
        <v>0</v>
      </c>
      <c r="F5" s="6"/>
      <c r="G5" s="6"/>
      <c r="H5" s="6"/>
      <c r="I5" s="6"/>
      <c r="J5" s="6"/>
      <c r="K5" s="2"/>
    </row>
    <row r="6" spans="4:11" x14ac:dyDescent="0.25">
      <c r="D6" s="16">
        <v>1</v>
      </c>
      <c r="E6" s="7"/>
      <c r="F6" s="6"/>
      <c r="G6" s="6"/>
      <c r="H6" s="6"/>
      <c r="I6" s="6"/>
      <c r="J6" s="6"/>
      <c r="K6" s="2"/>
    </row>
    <row r="7" spans="4:11" x14ac:dyDescent="0.25">
      <c r="D7" s="16">
        <v>1</v>
      </c>
      <c r="E7" s="7"/>
      <c r="F7" s="6"/>
      <c r="G7" s="6"/>
      <c r="H7" s="2"/>
      <c r="I7" s="2"/>
      <c r="J7" s="2"/>
      <c r="K7" s="2"/>
    </row>
    <row r="8" spans="4:11" x14ac:dyDescent="0.25">
      <c r="D8" s="16">
        <v>1</v>
      </c>
      <c r="E8" s="7">
        <v>0</v>
      </c>
      <c r="F8" s="6"/>
      <c r="G8" s="6"/>
      <c r="H8" s="2"/>
      <c r="I8" s="2"/>
      <c r="J8" s="2"/>
      <c r="K8" s="2"/>
    </row>
    <row r="9" spans="4:11" x14ac:dyDescent="0.25">
      <c r="D9" s="16">
        <v>2</v>
      </c>
      <c r="E9" s="7">
        <v>0</v>
      </c>
      <c r="F9" s="6"/>
      <c r="G9" s="6"/>
      <c r="H9" s="2"/>
      <c r="I9" s="2"/>
      <c r="J9" s="2"/>
      <c r="K9" s="2"/>
    </row>
    <row r="10" spans="4:11" x14ac:dyDescent="0.25">
      <c r="D10" s="16">
        <v>3</v>
      </c>
      <c r="E10" s="7">
        <v>0</v>
      </c>
      <c r="F10" s="6"/>
      <c r="G10" s="6"/>
      <c r="H10" s="2"/>
      <c r="I10" s="2"/>
      <c r="J10" s="2"/>
      <c r="K10" s="2"/>
    </row>
    <row r="11" spans="4:11" x14ac:dyDescent="0.25">
      <c r="D11" s="16">
        <v>2</v>
      </c>
      <c r="E11" s="7" t="s">
        <v>0</v>
      </c>
      <c r="F11" s="6"/>
      <c r="G11" s="6"/>
      <c r="H11" s="2"/>
      <c r="I11" s="2"/>
      <c r="J11" s="2"/>
      <c r="K11" s="2"/>
    </row>
    <row r="12" spans="4:11" x14ac:dyDescent="0.25">
      <c r="D12" s="16">
        <v>3</v>
      </c>
      <c r="E12" s="7" t="s">
        <v>0</v>
      </c>
      <c r="F12" s="6"/>
      <c r="G12" s="6"/>
      <c r="H12" s="2"/>
      <c r="I12" s="2"/>
      <c r="J12" s="2"/>
      <c r="K12" s="2"/>
    </row>
    <row r="13" spans="4:11" x14ac:dyDescent="0.25">
      <c r="D13" s="16">
        <v>2</v>
      </c>
      <c r="E13" s="7" t="s">
        <v>0</v>
      </c>
      <c r="F13" s="6"/>
      <c r="G13" s="6"/>
      <c r="H13" s="2"/>
      <c r="I13" s="2"/>
      <c r="J13" s="2"/>
      <c r="K13" s="2"/>
    </row>
    <row r="14" spans="4:11" x14ac:dyDescent="0.25">
      <c r="D14" s="16">
        <v>3</v>
      </c>
      <c r="E14" s="7" t="s">
        <v>0</v>
      </c>
      <c r="F14" s="6"/>
      <c r="G14" s="6"/>
      <c r="H14" s="2"/>
      <c r="I14" s="2"/>
      <c r="J14" s="2"/>
      <c r="K14" s="2"/>
    </row>
    <row r="15" spans="4:11" x14ac:dyDescent="0.25">
      <c r="D15" s="16">
        <v>3</v>
      </c>
      <c r="E15" s="7" t="s">
        <v>0</v>
      </c>
      <c r="F15" s="6"/>
      <c r="G15" s="6"/>
      <c r="H15" s="2"/>
      <c r="I15" s="2"/>
      <c r="J15" s="2"/>
      <c r="K15" s="2"/>
    </row>
    <row r="16" spans="4:11" x14ac:dyDescent="0.25">
      <c r="D16" s="16">
        <v>3</v>
      </c>
      <c r="E16" s="7">
        <v>0</v>
      </c>
      <c r="F16" s="6"/>
      <c r="G16" s="6"/>
      <c r="H16" s="2"/>
      <c r="I16" s="2"/>
      <c r="J16" s="2"/>
      <c r="K16" s="2"/>
    </row>
    <row r="17" spans="1:21" x14ac:dyDescent="0.25">
      <c r="D17" s="16">
        <v>3</v>
      </c>
      <c r="E17" s="7">
        <v>0</v>
      </c>
      <c r="F17" s="6"/>
      <c r="G17" s="6"/>
      <c r="H17" s="2"/>
      <c r="I17" s="2"/>
      <c r="J17" s="2"/>
      <c r="K17" s="2"/>
    </row>
    <row r="18" spans="1:21" x14ac:dyDescent="0.25">
      <c r="D18" s="16">
        <v>2</v>
      </c>
      <c r="E18" s="7">
        <v>0</v>
      </c>
      <c r="F18" s="6"/>
      <c r="G18" s="6"/>
      <c r="H18" s="2"/>
      <c r="I18" s="2"/>
      <c r="J18" s="2"/>
      <c r="K18" s="2"/>
    </row>
    <row r="19" spans="1:21" x14ac:dyDescent="0.25">
      <c r="D19" s="16">
        <v>2</v>
      </c>
      <c r="E19" s="7" t="s">
        <v>0</v>
      </c>
      <c r="F19" s="6"/>
      <c r="G19" s="6"/>
      <c r="H19" s="2"/>
      <c r="I19" s="2"/>
      <c r="J19" s="2"/>
      <c r="K19" s="2"/>
    </row>
    <row r="20" spans="1:21" x14ac:dyDescent="0.25">
      <c r="D20" s="16">
        <v>2</v>
      </c>
      <c r="E20" s="7" t="s">
        <v>0</v>
      </c>
      <c r="F20" s="6"/>
      <c r="G20" s="6"/>
      <c r="H20" s="2"/>
      <c r="I20" s="2"/>
      <c r="J20" s="2"/>
      <c r="K20" s="2"/>
    </row>
    <row r="21" spans="1:21" x14ac:dyDescent="0.25">
      <c r="D21" s="16">
        <v>3</v>
      </c>
      <c r="E21" s="7" t="s">
        <v>0</v>
      </c>
      <c r="F21" s="6"/>
      <c r="G21" s="6"/>
      <c r="H21" s="2"/>
      <c r="I21" s="2"/>
      <c r="J21" s="2"/>
      <c r="K21" s="2"/>
    </row>
    <row r="22" spans="1:21" x14ac:dyDescent="0.25">
      <c r="D22" s="16">
        <v>2</v>
      </c>
      <c r="E22" s="7" t="s">
        <v>0</v>
      </c>
      <c r="F22" s="6"/>
      <c r="G22" s="6"/>
      <c r="H22" s="2"/>
      <c r="I22" s="2"/>
      <c r="J22" s="2"/>
      <c r="K22" s="2"/>
    </row>
    <row r="23" spans="1:21" x14ac:dyDescent="0.25">
      <c r="D23" s="16">
        <v>2</v>
      </c>
      <c r="E23" s="7" t="s">
        <v>0</v>
      </c>
      <c r="F23" s="6"/>
      <c r="G23" s="6"/>
      <c r="H23" s="2"/>
      <c r="I23" s="2"/>
      <c r="J23" s="2"/>
      <c r="K23" s="2"/>
    </row>
    <row r="24" spans="1:21" ht="15.75" thickBot="1" x14ac:dyDescent="0.3">
      <c r="D24" s="17">
        <v>3</v>
      </c>
      <c r="E24" s="8" t="s">
        <v>0</v>
      </c>
      <c r="F24" s="6"/>
      <c r="G24" s="6"/>
      <c r="H24" s="2"/>
      <c r="I24" s="2"/>
      <c r="J24" s="2"/>
      <c r="K24" s="2"/>
    </row>
    <row r="25" spans="1:21" ht="15.75" thickBot="1" x14ac:dyDescent="0.3"/>
    <row r="26" spans="1:21" s="13" customFormat="1" ht="15.75" thickBot="1" x14ac:dyDescent="0.3">
      <c r="A26" s="5"/>
      <c r="B26" s="39" t="s">
        <v>3</v>
      </c>
      <c r="C26" s="40"/>
      <c r="D26" s="4"/>
      <c r="E26" s="4"/>
      <c r="F26" s="4"/>
      <c r="J26" s="5"/>
      <c r="K26" s="4"/>
      <c r="L26" s="4"/>
      <c r="M26" s="4"/>
      <c r="N26" s="4"/>
      <c r="O26" s="4"/>
    </row>
    <row r="27" spans="1:21" s="13" customFormat="1" x14ac:dyDescent="0.25">
      <c r="A27" s="2"/>
      <c r="B27" s="22">
        <f>IFERROR(SMALL(IF(FREQUENCY(D$2:D$24,D2:D$24),D2:D$24),ROW(A1)),"")</f>
        <v>1</v>
      </c>
      <c r="C27" s="23">
        <f>COUNTIF(Фундаменты_Объекта,B27)</f>
        <v>7</v>
      </c>
      <c r="D27" s="2"/>
      <c r="E27" s="2"/>
      <c r="J27" s="2"/>
      <c r="K27" s="2"/>
      <c r="L27" s="2"/>
      <c r="M27" s="2"/>
      <c r="N27" s="2"/>
      <c r="O27" s="2"/>
    </row>
    <row r="28" spans="1:21" s="13" customFormat="1" x14ac:dyDescent="0.25">
      <c r="A28" s="2"/>
      <c r="B28" s="14">
        <f>IFERROR(SMALL(IF(FREQUENCY(D$2:D$24,D3:D$24),D3:D$24),ROW(A2)),"")</f>
        <v>2</v>
      </c>
      <c r="C28" s="9">
        <f t="shared" ref="C28" si="0">COUNTIF(Фундаменты_Объекта,B28)</f>
        <v>8</v>
      </c>
      <c r="D28" s="2"/>
      <c r="E28" s="2"/>
      <c r="J28" s="2"/>
      <c r="K28" s="2"/>
      <c r="L28" s="2"/>
      <c r="M28" s="2"/>
      <c r="N28" s="2"/>
      <c r="O28" s="2"/>
    </row>
    <row r="29" spans="1:21" s="13" customFormat="1" ht="15.75" thickBot="1" x14ac:dyDescent="0.3">
      <c r="A29" s="2"/>
      <c r="B29" s="15">
        <f>IFERROR(SMALL(IF(FREQUENCY(D$2:D$24,D4:D$24),D4:D$24),ROW(A3)),"")</f>
        <v>3</v>
      </c>
      <c r="C29" s="10">
        <f>COUNTIF(Фундаменты_Объекта,B29)</f>
        <v>8</v>
      </c>
      <c r="D29" s="2"/>
      <c r="E29" s="2"/>
      <c r="J29" s="2"/>
      <c r="K29" s="2"/>
      <c r="L29" s="2"/>
      <c r="M29" s="2"/>
      <c r="N29" s="2"/>
      <c r="O29" s="2"/>
    </row>
    <row r="30" spans="1:21" ht="15.75" thickBot="1" x14ac:dyDescent="0.3"/>
    <row r="31" spans="1:21" ht="15.75" thickBot="1" x14ac:dyDescent="0.3">
      <c r="A31" s="3"/>
      <c r="B31" s="41" t="s">
        <v>4</v>
      </c>
      <c r="C31" s="42"/>
      <c r="D31" s="42"/>
      <c r="E31" s="43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thickBot="1" x14ac:dyDescent="0.3">
      <c r="A32" s="12"/>
      <c r="B32" s="34"/>
      <c r="C32" s="4"/>
      <c r="D32" s="4"/>
      <c r="E32" s="3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15" ht="15.75" thickBot="1" x14ac:dyDescent="0.3">
      <c r="B33" s="41" t="s">
        <v>3</v>
      </c>
      <c r="C33" s="43"/>
      <c r="D33" s="6"/>
      <c r="E33" s="31"/>
    </row>
    <row r="34" spans="1:15" x14ac:dyDescent="0.25">
      <c r="B34" s="24">
        <f t="array" ref="B34">IFERROR(SMALL(IF(IFERROR(FREQUENCY($D$2:$D$24,$D$2:$D$24*($E$2:$E$24="а")),""),$D$2:$D$24),ROW(A1)),"")</f>
        <v>2</v>
      </c>
      <c r="C34" s="25">
        <f>COUNTIFS($D$2:$D$24,B34,$E$2:$E$24,"а")</f>
        <v>6</v>
      </c>
      <c r="D34" s="6"/>
      <c r="E34" s="31"/>
    </row>
    <row r="35" spans="1:15" x14ac:dyDescent="0.25">
      <c r="B35" s="26">
        <f t="array" ref="B35">IFERROR(SMALL(IF(IFERROR(FREQUENCY($D$2:$D$24,$D$2:$D$24*($E$2:$E$24="а")),""),$D$2:$D$24),ROW(A2)),"")</f>
        <v>3</v>
      </c>
      <c r="C35" s="27">
        <f t="shared" ref="C35:C36" si="1">COUNTIFS($D$2:$D$24,B35,$E$2:$E$24,"а")</f>
        <v>5</v>
      </c>
      <c r="D35" s="6"/>
      <c r="E35" s="31"/>
    </row>
    <row r="36" spans="1:15" ht="15.75" thickBot="1" x14ac:dyDescent="0.3">
      <c r="B36" s="28" t="str">
        <f t="array" ref="B36">IFERROR(SMALL(IF(IFERROR(FREQUENCY($D$2:$D$24,$D$2:$D$24*($E$2:$E$24="а")),""),$D$2:$D$24),ROW(A3)),"")</f>
        <v/>
      </c>
      <c r="C36" s="29">
        <f>COUNTIFS($D$2:$D$24,B36,$E$2:$E$24,"а")</f>
        <v>0</v>
      </c>
      <c r="D36" s="32"/>
      <c r="E36" s="33"/>
    </row>
    <row r="37" spans="1:15" x14ac:dyDescent="0.25">
      <c r="B37" s="35"/>
      <c r="C37" s="2"/>
      <c r="D37" s="6"/>
      <c r="E37" s="31"/>
    </row>
    <row r="38" spans="1:15" ht="15.75" thickBot="1" x14ac:dyDescent="0.3">
      <c r="B38" s="35"/>
      <c r="C38" s="2"/>
      <c r="D38" s="6"/>
      <c r="E38" s="31"/>
    </row>
    <row r="39" spans="1:15" ht="15.75" thickBot="1" x14ac:dyDescent="0.3">
      <c r="B39" s="41" t="s">
        <v>5</v>
      </c>
      <c r="C39" s="42"/>
      <c r="D39" s="42"/>
      <c r="E39" s="43"/>
    </row>
    <row r="40" spans="1:15" ht="15.75" thickBot="1" x14ac:dyDescent="0.3">
      <c r="B40" s="35"/>
      <c r="C40" s="2"/>
      <c r="D40" s="6"/>
      <c r="E40" s="31"/>
    </row>
    <row r="41" spans="1:15" s="13" customFormat="1" ht="15.75" thickBot="1" x14ac:dyDescent="0.3">
      <c r="A41" s="2"/>
      <c r="B41" s="41" t="s">
        <v>3</v>
      </c>
      <c r="C41" s="43"/>
      <c r="D41" s="2"/>
      <c r="E41" s="36"/>
      <c r="F41" s="2"/>
      <c r="G41" s="2"/>
      <c r="J41" s="2"/>
      <c r="K41" s="2"/>
      <c r="L41" s="2"/>
      <c r="M41" s="2"/>
      <c r="N41" s="2"/>
      <c r="O41" s="2"/>
    </row>
    <row r="42" spans="1:15" s="13" customFormat="1" x14ac:dyDescent="0.25">
      <c r="A42" s="2"/>
      <c r="B42" s="24">
        <f t="array" ref="B42">IFERROR(SMALL(IF(IFERROR(FREQUENCY($D$2:$D$24,$D$2:$D$24*($E$2:$E$24="а")),""),$D$2:$D$24),ROW(A1)),"")</f>
        <v>2</v>
      </c>
      <c r="C42" s="25">
        <f>COUNTIFS($D$2:$D$24,B42,$E$2:$E$24,0)</f>
        <v>2</v>
      </c>
      <c r="D42" s="2"/>
      <c r="E42" s="36"/>
      <c r="F42" s="2"/>
      <c r="G42" s="2"/>
      <c r="J42" s="2"/>
      <c r="K42" s="2"/>
      <c r="L42" s="2"/>
      <c r="M42" s="2"/>
      <c r="N42" s="2"/>
      <c r="O42" s="2"/>
    </row>
    <row r="43" spans="1:15" s="13" customFormat="1" x14ac:dyDescent="0.25">
      <c r="A43" s="2"/>
      <c r="B43" s="26">
        <f t="array" ref="B43">IFERROR(SMALL(IF(IFERROR(FREQUENCY($D$2:$D$24,$D$2:$D$24*($E$2:$E$24="а")),""),$D$2:$D$24),ROW(A2)),"")</f>
        <v>3</v>
      </c>
      <c r="C43" s="27">
        <f t="shared" ref="C43:C44" si="2">COUNTIFS($D$2:$D$24,B43,$E$2:$E$24,0)</f>
        <v>3</v>
      </c>
      <c r="D43" s="2"/>
      <c r="E43" s="36"/>
      <c r="F43" s="2"/>
      <c r="G43" s="2"/>
      <c r="J43" s="2"/>
      <c r="K43" s="2"/>
      <c r="L43" s="2"/>
      <c r="M43" s="2"/>
      <c r="N43" s="2"/>
      <c r="O43" s="2"/>
    </row>
    <row r="44" spans="1:15" s="13" customFormat="1" ht="15.75" thickBot="1" x14ac:dyDescent="0.3">
      <c r="A44" s="2"/>
      <c r="B44" s="28" t="str">
        <f t="array" ref="B44">IFERROR(SMALL(IF(IFERROR(FREQUENCY($D$2:$D$24,$D$2:$D$24*($E$2:$E$24="а")),""),$D$2:$D$24),ROW(A3)),"")</f>
        <v/>
      </c>
      <c r="C44" s="29">
        <f t="shared" si="2"/>
        <v>0</v>
      </c>
      <c r="D44" s="37"/>
      <c r="E44" s="38"/>
      <c r="F44" s="2"/>
      <c r="G44" s="2"/>
      <c r="J44" s="2"/>
      <c r="K44" s="2"/>
      <c r="L44" s="2"/>
      <c r="M44" s="2"/>
      <c r="N44" s="2"/>
      <c r="O44" s="2"/>
    </row>
    <row r="45" spans="1:15" s="13" customFormat="1" x14ac:dyDescent="0.25">
      <c r="A45" s="2"/>
      <c r="B45" s="2"/>
      <c r="C45" s="2"/>
      <c r="D45" s="2"/>
      <c r="E45" s="2"/>
      <c r="F45" s="2"/>
      <c r="G45" s="2"/>
      <c r="J45" s="2"/>
      <c r="K45" s="2"/>
      <c r="L45" s="2"/>
      <c r="M45" s="2"/>
      <c r="N45" s="2"/>
      <c r="O45" s="2"/>
    </row>
    <row r="46" spans="1:15" s="13" customFormat="1" x14ac:dyDescent="0.25">
      <c r="A46" s="2"/>
      <c r="B46" s="2"/>
      <c r="C46" s="2"/>
      <c r="D46" s="2"/>
      <c r="E46" s="2"/>
      <c r="F46" s="2"/>
      <c r="G46" s="2"/>
      <c r="J46" s="2"/>
      <c r="K46" s="2"/>
      <c r="L46" s="2"/>
      <c r="M46" s="2"/>
      <c r="N46" s="2"/>
      <c r="O46" s="2"/>
    </row>
    <row r="47" spans="1:15" s="13" customFormat="1" x14ac:dyDescent="0.25">
      <c r="A47" s="2"/>
      <c r="B47" s="2"/>
      <c r="C47" s="2"/>
      <c r="D47" s="2"/>
      <c r="E47" s="2"/>
      <c r="F47" s="2"/>
      <c r="G47" s="2"/>
      <c r="J47" s="2"/>
      <c r="K47" s="2"/>
      <c r="L47" s="2"/>
      <c r="M47" s="2"/>
      <c r="N47" s="2"/>
      <c r="O47" s="2"/>
    </row>
    <row r="48" spans="1:15" s="13" customFormat="1" x14ac:dyDescent="0.25">
      <c r="A48" s="2"/>
      <c r="B48" s="2"/>
      <c r="C48" s="2"/>
      <c r="D48" s="2"/>
      <c r="E48" s="2"/>
      <c r="F48" s="2"/>
      <c r="G48" s="2"/>
      <c r="J48" s="2"/>
      <c r="K48" s="2"/>
      <c r="L48" s="2"/>
      <c r="M48" s="2"/>
      <c r="N48" s="2"/>
      <c r="O48" s="2"/>
    </row>
    <row r="49" spans="1:15" s="13" customFormat="1" x14ac:dyDescent="0.25">
      <c r="A49" s="2"/>
      <c r="B49" s="2"/>
      <c r="C49" s="2"/>
      <c r="D49" s="2"/>
      <c r="E49" s="2"/>
      <c r="F49" s="2"/>
      <c r="G49" s="2"/>
      <c r="J49" s="2"/>
      <c r="K49" s="2"/>
      <c r="L49" s="2"/>
      <c r="M49" s="2"/>
      <c r="N49" s="2"/>
      <c r="O49" s="2"/>
    </row>
    <row r="50" spans="1:15" s="13" customFormat="1" x14ac:dyDescent="0.25">
      <c r="A50" s="2"/>
      <c r="B50" s="2"/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</row>
    <row r="51" spans="1:15" s="13" customFormat="1" x14ac:dyDescent="0.25">
      <c r="A51" s="2"/>
      <c r="B51" s="2"/>
      <c r="C51" s="2"/>
      <c r="D51" s="2"/>
      <c r="E51" s="2"/>
      <c r="F51" s="2"/>
      <c r="G51" s="2"/>
      <c r="J51" s="2"/>
      <c r="K51" s="2"/>
      <c r="L51" s="2"/>
      <c r="M51" s="2"/>
      <c r="N51" s="2"/>
      <c r="O51" s="2"/>
    </row>
    <row r="52" spans="1:15" s="13" customFormat="1" x14ac:dyDescent="0.25">
      <c r="A52" s="2"/>
      <c r="B52" s="2"/>
      <c r="C52" s="2"/>
      <c r="D52" s="2"/>
      <c r="E52" s="2"/>
      <c r="F52" s="2"/>
      <c r="G52" s="2"/>
      <c r="J52" s="2"/>
      <c r="K52" s="2"/>
      <c r="L52" s="2"/>
      <c r="M52" s="2"/>
      <c r="N52" s="2"/>
      <c r="O52" s="2"/>
    </row>
    <row r="53" spans="1:15" s="13" customFormat="1" x14ac:dyDescent="0.25">
      <c r="A53" s="2"/>
      <c r="B53" s="2"/>
      <c r="C53" s="2"/>
      <c r="D53" s="2"/>
      <c r="E53" s="2"/>
      <c r="F53" s="2"/>
      <c r="J53" s="2"/>
      <c r="K53" s="2"/>
      <c r="L53" s="2"/>
      <c r="M53" s="2"/>
      <c r="N53" s="2"/>
      <c r="O53" s="2"/>
    </row>
    <row r="54" spans="1:15" s="13" customFormat="1" x14ac:dyDescent="0.25">
      <c r="A54" s="2"/>
      <c r="B54" s="2"/>
      <c r="C54" s="2"/>
      <c r="D54" s="2"/>
      <c r="E54" s="2"/>
      <c r="F54" s="2"/>
      <c r="J54" s="2"/>
      <c r="K54" s="2"/>
      <c r="L54" s="2"/>
      <c r="M54" s="2"/>
      <c r="N54" s="2"/>
      <c r="O54" s="2"/>
    </row>
    <row r="55" spans="1:15" s="13" customFormat="1" x14ac:dyDescent="0.25">
      <c r="A55" s="2"/>
      <c r="B55" s="2"/>
      <c r="C55" s="2"/>
      <c r="D55" s="2"/>
      <c r="E55" s="2"/>
      <c r="F55" s="2"/>
      <c r="J55" s="2"/>
      <c r="K55" s="2"/>
      <c r="L55" s="2"/>
      <c r="M55" s="2"/>
      <c r="N55" s="2"/>
      <c r="O55" s="2"/>
    </row>
    <row r="56" spans="1:15" s="13" customFormat="1" x14ac:dyDescent="0.25">
      <c r="A56" s="2"/>
      <c r="B56" s="2"/>
      <c r="C56" s="2"/>
      <c r="D56" s="2"/>
      <c r="E56" s="2"/>
      <c r="F56" s="2"/>
      <c r="J56" s="2"/>
      <c r="K56" s="2"/>
      <c r="L56" s="2"/>
      <c r="M56" s="2"/>
      <c r="N56" s="2"/>
      <c r="O56" s="2"/>
    </row>
    <row r="57" spans="1:15" s="13" customFormat="1" x14ac:dyDescent="0.25">
      <c r="A57" s="2"/>
      <c r="B57" s="2"/>
      <c r="C57" s="2"/>
      <c r="D57" s="2"/>
      <c r="E57" s="2"/>
      <c r="F57" s="2"/>
      <c r="J57" s="2"/>
      <c r="K57" s="2"/>
      <c r="L57" s="2"/>
      <c r="M57" s="2"/>
      <c r="N57" s="2"/>
      <c r="O57" s="2"/>
    </row>
    <row r="58" spans="1:15" s="13" customFormat="1" x14ac:dyDescent="0.25">
      <c r="A58" s="2"/>
      <c r="B58" s="4"/>
      <c r="C58" s="4"/>
      <c r="D58" s="4"/>
      <c r="E58" s="4"/>
      <c r="F58" s="4"/>
      <c r="J58" s="2"/>
      <c r="K58" s="4"/>
      <c r="L58" s="4"/>
      <c r="M58" s="4"/>
      <c r="N58" s="4"/>
      <c r="O58" s="4"/>
    </row>
    <row r="59" spans="1:15" x14ac:dyDescent="0.25">
      <c r="D59"/>
      <c r="E59"/>
      <c r="F59"/>
    </row>
  </sheetData>
  <mergeCells count="5">
    <mergeCell ref="B26:C26"/>
    <mergeCell ref="B31:E31"/>
    <mergeCell ref="B39:E39"/>
    <mergeCell ref="B33:C33"/>
    <mergeCell ref="B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Опоры_объекта</vt:lpstr>
      <vt:lpstr>Фундаменты_Объекта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krosav4ig</cp:lastModifiedBy>
  <dcterms:created xsi:type="dcterms:W3CDTF">2015-03-15T11:08:51Z</dcterms:created>
  <dcterms:modified xsi:type="dcterms:W3CDTF">2015-04-05T03:17:23Z</dcterms:modified>
</cp:coreProperties>
</file>