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12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0" i="1" l="1"/>
  <c r="I9" i="1" l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H9" i="1"/>
</calcChain>
</file>

<file path=xl/comments1.xml><?xml version="1.0" encoding="utf-8"?>
<comments xmlns="http://schemas.openxmlformats.org/spreadsheetml/2006/main">
  <authors>
    <author>Трофимов Алексей</author>
  </authors>
  <commentList>
    <comment ref="C10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Хотелочка): </t>
        </r>
        <r>
          <rPr>
            <sz val="12"/>
            <color indexed="81"/>
            <rFont val="Tahoma"/>
            <family val="2"/>
            <charset val="204"/>
          </rPr>
          <t xml:space="preserve">
Имеем среднее выполнение плана в день (А9) и выполненый планФакт (подгружается из 1С за предыдущее число (=СЕГОДНЯ()-1) и имеем план на месяц (А3).
Надо: в (С9) посчитать НЕОБХОДИМЫЙ средний план для выполнения плана на месяц, при этом учитывая кол-во рабочих смен (может быть 12 или 24 как в примере, но план один и тот же)
ЗЫ формат даты проставляется не коректно не разберусь почему (Н8:AG8)
ЗЗЫ коряво но как то так</t>
        </r>
      </text>
    </comment>
  </commentList>
</comments>
</file>

<file path=xl/sharedStrings.xml><?xml version="1.0" encoding="utf-8"?>
<sst xmlns="http://schemas.openxmlformats.org/spreadsheetml/2006/main" count="39" uniqueCount="38">
  <si>
    <t>СрМесяц</t>
  </si>
  <si>
    <t>План</t>
  </si>
  <si>
    <t>Водитель</t>
  </si>
  <si>
    <t>Телефон</t>
  </si>
  <si>
    <t>GETtaxi</t>
  </si>
  <si>
    <t>Адрес</t>
  </si>
  <si>
    <t>16 апр</t>
  </si>
  <si>
    <t>17 апр</t>
  </si>
  <si>
    <t>18 апр</t>
  </si>
  <si>
    <t>19 апр</t>
  </si>
  <si>
    <t>20 апр</t>
  </si>
  <si>
    <t>21 апр</t>
  </si>
  <si>
    <t>22 апр</t>
  </si>
  <si>
    <t>23 апр</t>
  </si>
  <si>
    <t>24 апр</t>
  </si>
  <si>
    <t>25 апр</t>
  </si>
  <si>
    <t>26 апр</t>
  </si>
  <si>
    <t>27 апр</t>
  </si>
  <si>
    <t>28 апр</t>
  </si>
  <si>
    <t>29 апр</t>
  </si>
  <si>
    <t>30 апр</t>
  </si>
  <si>
    <t>1 май</t>
  </si>
  <si>
    <t>2 май</t>
  </si>
  <si>
    <t>3 май</t>
  </si>
  <si>
    <t>4 май</t>
  </si>
  <si>
    <t>5 май</t>
  </si>
  <si>
    <t>6 май</t>
  </si>
  <si>
    <t>7 май</t>
  </si>
  <si>
    <t>8 май</t>
  </si>
  <si>
    <t>9 май</t>
  </si>
  <si>
    <t>10 май</t>
  </si>
  <si>
    <t>11 май</t>
  </si>
  <si>
    <t>Люберцы</t>
  </si>
  <si>
    <t>вых</t>
  </si>
  <si>
    <t>Непочатых</t>
  </si>
  <si>
    <t>План на месяц</t>
  </si>
  <si>
    <t>ПланФакт</t>
  </si>
  <si>
    <t xml:space="preserve">должно получиться около 6000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</si>
</sst>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name val="Arial"/>
      <family val="2"/>
    </font>
    <font>
      <sz val="8"/>
      <name val="Calibri"/>
      <family val="2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0"/>
      <color rgb="FFFF0000"/>
      <name val="Calibri"/>
      <family val="2"/>
      <charset val="204"/>
    </font>
    <font>
      <sz val="10"/>
      <color theme="4" tint="-0.249977111117893"/>
      <name val="Calibri"/>
      <family val="2"/>
      <charset val="204"/>
    </font>
    <font>
      <b/>
      <i/>
      <sz val="10"/>
      <color rgb="FF0070C0"/>
      <name val="Calibri"/>
      <family val="2"/>
      <charset val="204"/>
    </font>
    <font>
      <sz val="8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3" fontId="8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164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1" applyNumberFormat="1" applyFont="1" applyFill="1" applyBorder="1" applyAlignment="1">
      <alignment horizontal="center" vertical="center"/>
    </xf>
    <xf numFmtId="41" fontId="1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center"/>
    </xf>
    <xf numFmtId="0" fontId="0" fillId="3" borderId="0" xfId="0" applyFill="1"/>
    <xf numFmtId="164" fontId="1" fillId="0" borderId="0" xfId="0" applyNumberFormat="1" applyFont="1" applyFill="1" applyBorder="1" applyAlignment="1" applyProtection="1">
      <alignment horizontal="left" vertical="center"/>
    </xf>
    <xf numFmtId="41" fontId="0" fillId="0" borderId="0" xfId="0" applyNumberFormat="1"/>
    <xf numFmtId="41" fontId="0" fillId="4" borderId="0" xfId="0" applyNumberFormat="1" applyFill="1"/>
  </cellXfs>
  <cellStyles count="2">
    <cellStyle name="Normal" xfId="0" builtinId="0"/>
    <cellStyle name="Финансовый [0]_Лист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18"/>
  <sheetViews>
    <sheetView tabSelected="1" workbookViewId="0">
      <selection activeCell="D15" sqref="D15"/>
    </sheetView>
  </sheetViews>
  <sheetFormatPr defaultRowHeight="15" x14ac:dyDescent="0.25"/>
  <cols>
    <col min="1" max="1" width="15" customWidth="1"/>
    <col min="2" max="2" width="12" customWidth="1"/>
    <col min="3" max="3" width="12" bestFit="1" customWidth="1"/>
    <col min="10" max="10" width="12" bestFit="1" customWidth="1"/>
  </cols>
  <sheetData>
    <row r="2" spans="1:33" x14ac:dyDescent="0.25">
      <c r="A2" t="s">
        <v>35</v>
      </c>
    </row>
    <row r="3" spans="1:33" x14ac:dyDescent="0.25">
      <c r="A3" s="13">
        <v>150000</v>
      </c>
    </row>
    <row r="8" spans="1:33" s="7" customFormat="1" ht="13.5" customHeight="1" x14ac:dyDescent="0.25">
      <c r="A8" s="3" t="s">
        <v>0</v>
      </c>
      <c r="B8" s="4" t="s">
        <v>36</v>
      </c>
      <c r="C8" s="4" t="s">
        <v>1</v>
      </c>
      <c r="D8" s="2" t="s">
        <v>2</v>
      </c>
      <c r="E8" s="2" t="s">
        <v>3</v>
      </c>
      <c r="F8" s="5" t="s">
        <v>4</v>
      </c>
      <c r="G8" s="1" t="s">
        <v>5</v>
      </c>
      <c r="H8" s="14" t="s">
        <v>6</v>
      </c>
      <c r="I8" s="14" t="s">
        <v>7</v>
      </c>
      <c r="J8" s="6" t="s">
        <v>8</v>
      </c>
      <c r="K8" s="6" t="s">
        <v>9</v>
      </c>
      <c r="L8" s="14" t="s">
        <v>10</v>
      </c>
      <c r="M8" s="14" t="s">
        <v>11</v>
      </c>
      <c r="N8" s="14" t="s">
        <v>12</v>
      </c>
      <c r="O8" s="14" t="s">
        <v>13</v>
      </c>
      <c r="P8" s="14" t="s">
        <v>14</v>
      </c>
      <c r="Q8" s="6" t="s">
        <v>15</v>
      </c>
      <c r="R8" s="6" t="s">
        <v>16</v>
      </c>
      <c r="S8" s="14" t="s">
        <v>17</v>
      </c>
      <c r="T8" s="14" t="s">
        <v>18</v>
      </c>
      <c r="U8" s="14" t="s">
        <v>19</v>
      </c>
      <c r="V8" s="14" t="s">
        <v>20</v>
      </c>
      <c r="W8" s="14" t="s">
        <v>21</v>
      </c>
      <c r="X8" s="6" t="s">
        <v>22</v>
      </c>
      <c r="Y8" s="6" t="s">
        <v>23</v>
      </c>
      <c r="Z8" s="14" t="s">
        <v>24</v>
      </c>
      <c r="AA8" s="14" t="s">
        <v>25</v>
      </c>
      <c r="AB8" s="14" t="s">
        <v>26</v>
      </c>
      <c r="AC8" s="14" t="s">
        <v>27</v>
      </c>
      <c r="AD8" s="14" t="s">
        <v>28</v>
      </c>
      <c r="AE8" s="6" t="s">
        <v>29</v>
      </c>
      <c r="AF8" s="6" t="s">
        <v>30</v>
      </c>
      <c r="AG8" s="14" t="s">
        <v>31</v>
      </c>
    </row>
    <row r="9" spans="1:33" s="7" customFormat="1" ht="13.5" customHeight="1" x14ac:dyDescent="0.25">
      <c r="A9" s="3"/>
      <c r="B9" s="4"/>
      <c r="C9" s="4"/>
      <c r="D9" s="2"/>
      <c r="E9" s="2"/>
      <c r="F9" s="5"/>
      <c r="G9" s="1"/>
      <c r="H9" s="14" t="str">
        <f>RIGHT(H8,3)</f>
        <v>апр</v>
      </c>
      <c r="I9" s="14" t="str">
        <f t="shared" ref="I9:AG9" si="0">RIGHT(I8,3)</f>
        <v>апр</v>
      </c>
      <c r="J9" s="6" t="str">
        <f t="shared" si="0"/>
        <v>апр</v>
      </c>
      <c r="K9" s="6" t="str">
        <f t="shared" si="0"/>
        <v>апр</v>
      </c>
      <c r="L9" s="14" t="str">
        <f t="shared" si="0"/>
        <v>апр</v>
      </c>
      <c r="M9" s="14" t="str">
        <f t="shared" si="0"/>
        <v>апр</v>
      </c>
      <c r="N9" s="14" t="str">
        <f t="shared" si="0"/>
        <v>апр</v>
      </c>
      <c r="O9" s="14" t="str">
        <f t="shared" si="0"/>
        <v>апр</v>
      </c>
      <c r="P9" s="14" t="str">
        <f t="shared" si="0"/>
        <v>апр</v>
      </c>
      <c r="Q9" s="6" t="str">
        <f t="shared" si="0"/>
        <v>апр</v>
      </c>
      <c r="R9" s="6" t="str">
        <f t="shared" si="0"/>
        <v>апр</v>
      </c>
      <c r="S9" s="14" t="str">
        <f t="shared" si="0"/>
        <v>апр</v>
      </c>
      <c r="T9" s="14" t="str">
        <f t="shared" si="0"/>
        <v>апр</v>
      </c>
      <c r="U9" s="14" t="str">
        <f t="shared" si="0"/>
        <v>апр</v>
      </c>
      <c r="V9" s="14" t="str">
        <f t="shared" si="0"/>
        <v>апр</v>
      </c>
      <c r="W9" s="14" t="str">
        <f t="shared" si="0"/>
        <v>май</v>
      </c>
      <c r="X9" s="6" t="str">
        <f t="shared" si="0"/>
        <v>май</v>
      </c>
      <c r="Y9" s="6" t="str">
        <f t="shared" si="0"/>
        <v>май</v>
      </c>
      <c r="Z9" s="14" t="str">
        <f t="shared" si="0"/>
        <v>май</v>
      </c>
      <c r="AA9" s="14" t="str">
        <f t="shared" si="0"/>
        <v>май</v>
      </c>
      <c r="AB9" s="14" t="str">
        <f t="shared" si="0"/>
        <v>май</v>
      </c>
      <c r="AC9" s="14" t="str">
        <f t="shared" si="0"/>
        <v>май</v>
      </c>
      <c r="AD9" s="14" t="str">
        <f t="shared" si="0"/>
        <v>май</v>
      </c>
      <c r="AE9" s="6" t="str">
        <f t="shared" si="0"/>
        <v>май</v>
      </c>
      <c r="AF9" s="6" t="str">
        <f t="shared" si="0"/>
        <v>май</v>
      </c>
      <c r="AG9" s="14" t="str">
        <f t="shared" si="0"/>
        <v>май</v>
      </c>
    </row>
    <row r="10" spans="1:33" s="7" customFormat="1" ht="13.5" customHeight="1" x14ac:dyDescent="0.25">
      <c r="A10" s="9"/>
      <c r="B10" s="9">
        <v>75000</v>
      </c>
      <c r="C10" s="16">
        <f ca="1">(A3-B10)/(COUNTIFS(H10:AG10,12,H9:AG9,INDEX({"янв";"фев";"мар";"апр";"май";"июн";"июл";"авг";"сен";"окт";"нов";"дек"},MONTH(TODAY())))+COUNTIFS(H10:AG10,24,H9:AG9,INDEX({"янв";"фев";"мар";"апр";"май";"июн";"июл";"авг";"сен";"окт";"нов";"дек"},MONTH(TODAY()))))</f>
        <v>5769.2307692307695</v>
      </c>
      <c r="D10" s="10" t="s">
        <v>34</v>
      </c>
      <c r="E10" s="11"/>
      <c r="F10" s="11"/>
      <c r="G10" s="12" t="s">
        <v>32</v>
      </c>
      <c r="H10" s="8">
        <v>24</v>
      </c>
      <c r="I10" s="8">
        <v>24</v>
      </c>
      <c r="J10" s="8">
        <v>24</v>
      </c>
      <c r="K10" s="8">
        <v>24</v>
      </c>
      <c r="L10" s="8" t="s">
        <v>33</v>
      </c>
      <c r="M10" s="8">
        <v>24</v>
      </c>
      <c r="N10" s="8">
        <v>24</v>
      </c>
      <c r="O10" s="8">
        <v>24</v>
      </c>
      <c r="P10" s="8">
        <v>24</v>
      </c>
      <c r="Q10" s="8">
        <v>24</v>
      </c>
      <c r="R10" s="8">
        <v>24</v>
      </c>
      <c r="S10" s="8" t="s">
        <v>33</v>
      </c>
      <c r="T10" s="8">
        <v>24</v>
      </c>
      <c r="U10" s="8">
        <v>24</v>
      </c>
      <c r="V10" s="8">
        <v>24</v>
      </c>
      <c r="W10" s="8">
        <v>24</v>
      </c>
      <c r="X10" s="8">
        <v>24</v>
      </c>
      <c r="Y10" s="8">
        <v>24</v>
      </c>
      <c r="Z10" s="8"/>
      <c r="AA10" s="8"/>
      <c r="AB10" s="8"/>
      <c r="AC10" s="8"/>
      <c r="AD10" s="8"/>
      <c r="AE10" s="8"/>
      <c r="AF10" s="8"/>
      <c r="AG10" s="8"/>
    </row>
    <row r="12" spans="1:33" x14ac:dyDescent="0.25">
      <c r="C12" s="15" t="s">
        <v>37</v>
      </c>
    </row>
    <row r="18" spans="10:10" x14ac:dyDescent="0.25">
      <c r="J18" s="15"/>
    </row>
  </sheetData>
  <conditionalFormatting sqref="H10:AG10">
    <cfRule type="cellIs" dxfId="3" priority="3" stopIfTrue="1" operator="lessThan">
      <formula>10</formula>
    </cfRule>
    <cfRule type="containsText" dxfId="2" priority="4" stopIfTrue="1" operator="containsText" text="вых">
      <formula>NOT(ISERROR(SEARCH("вых",H10)))</formula>
    </cfRule>
  </conditionalFormatting>
  <conditionalFormatting sqref="H10:AG10">
    <cfRule type="containsText" dxfId="1" priority="1" stopIfTrue="1" operator="containsText" text="вых">
      <formula>NOT(ISERROR(SEARCH("вых",H10)))</formula>
    </cfRule>
    <cfRule type="containsText" dxfId="0" priority="2" stopIfTrue="1" operator="containsText" text="бол">
      <formula>NOT(ISERROR(SEARCH("бол",H10)))</formula>
    </cfRule>
  </conditionalFormatting>
  <conditionalFormatting sqref="A10">
    <cfRule type="iconSet" priority="5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Evgeniy Sviderskiy</cp:lastModifiedBy>
  <dcterms:created xsi:type="dcterms:W3CDTF">2015-04-16T04:16:22Z</dcterms:created>
  <dcterms:modified xsi:type="dcterms:W3CDTF">2015-04-16T08:04:53Z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