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516"/>
  <workbookPr autoCompressPictures="0"/>
  <bookViews>
    <workbookView xWindow="0" yWindow="0" windowWidth="25600" windowHeight="16060"/>
  </bookViews>
  <sheets>
    <sheet name="Лист1" sheetId="3" r:id="rId1"/>
    <sheet name="Лист4" sheetId="4" r:id="rId2"/>
    <sheet name="Лист2" sheetId="2" r:id="rId3"/>
  </sheets>
  <definedNames>
    <definedName name="_xlnm._FilterDatabase" localSheetId="1" hidden="1">Лист4!$A$1:$A$30</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2" i="4" l="1"/>
  <c r="D3" i="4"/>
  <c r="D4" i="4"/>
  <c r="D5" i="4"/>
  <c r="D6" i="4"/>
  <c r="D7" i="4"/>
  <c r="D8" i="4"/>
  <c r="D9" i="4"/>
  <c r="D10" i="4"/>
  <c r="D11" i="4"/>
  <c r="D12" i="4"/>
  <c r="D13" i="4"/>
  <c r="D14" i="4"/>
  <c r="D15" i="4"/>
  <c r="D16" i="4"/>
  <c r="D17" i="4"/>
  <c r="D18" i="4"/>
  <c r="D19" i="4"/>
  <c r="D20" i="4"/>
  <c r="D21" i="4"/>
  <c r="D22" i="4"/>
  <c r="D23" i="4"/>
  <c r="D24" i="4"/>
  <c r="D25" i="4"/>
  <c r="D26" i="4"/>
  <c r="D27" i="4"/>
  <c r="D2" i="4"/>
  <c r="K61" i="3"/>
  <c r="K62" i="3"/>
  <c r="K41" i="3"/>
  <c r="K28" i="3"/>
</calcChain>
</file>

<file path=xl/sharedStrings.xml><?xml version="1.0" encoding="utf-8"?>
<sst xmlns="http://schemas.openxmlformats.org/spreadsheetml/2006/main" count="475" uniqueCount="304">
  <si>
    <t>№ п/п</t>
  </si>
  <si>
    <t>Наименование товара</t>
  </si>
  <si>
    <t>Технические характеристики</t>
  </si>
  <si>
    <t>Ед. измерения</t>
  </si>
  <si>
    <t>Сведения о сертификации</t>
  </si>
  <si>
    <t>Требуемый показатель</t>
  </si>
  <si>
    <t>Требуемое значение</t>
  </si>
  <si>
    <t>Значение, предлагаемое участником закупки</t>
  </si>
  <si>
    <t>Указание на товарный знак (его словесное обозначение) (при наличии), знак обслуживания (при наличии), фирменное наименование (при наличии), патенты (при наличии), полезные модели (при наличии), промышленные образцы (при наличии), наименование страны происхождения товара</t>
  </si>
  <si>
    <t>Шифр ТСН</t>
  </si>
  <si>
    <t>Шифр ФЕР</t>
  </si>
  <si>
    <t>Замечания</t>
  </si>
  <si>
    <t>Пункт требований</t>
  </si>
  <si>
    <t>Требование</t>
  </si>
  <si>
    <t>Ссылка</t>
  </si>
  <si>
    <t>1.1-1-1086 Сталь листовая, оцинкованная, толщина 0,55-0,65 мм</t>
  </si>
  <si>
    <t>101-1706 Сталь листовая оцинкованная толщиной листа 0,50 мм</t>
  </si>
  <si>
    <t>Сталь тонколистовая оцинкованная</t>
  </si>
  <si>
    <t>Товарный знак, знак обслуживания, фирменное наименование, патенты, полезные модели, промышленные образцы отсутствуют. Наименование страны происхождения товара - Российская Федерация</t>
  </si>
  <si>
    <t>для холодной штамповки или для холодного профилирования</t>
  </si>
  <si>
    <t>для холодной штамповки</t>
  </si>
  <si>
    <t>Товар сертифицирован</t>
  </si>
  <si>
    <t>В соответствии с  ГОСТ 14918-80</t>
  </si>
  <si>
    <t xml:space="preserve">ГОСТ 14918-80 </t>
  </si>
  <si>
    <t>http://docs.cntd.ru/document/gost-14918-80</t>
  </si>
  <si>
    <t>Категория качества</t>
  </si>
  <si>
    <t>По равномерности толщины цинкового покрытия сталь</t>
  </si>
  <si>
    <t>должна быть НР или УР</t>
  </si>
  <si>
    <t>НР</t>
  </si>
  <si>
    <t>п.1.1</t>
  </si>
  <si>
    <t>Марка стали</t>
  </si>
  <si>
    <t>08пс</t>
  </si>
  <si>
    <t>табл.1а</t>
  </si>
  <si>
    <t>Временное сопротивление разрыву</t>
  </si>
  <si>
    <t>должно быть 255 - 490; не нормируется</t>
  </si>
  <si>
    <t>МПа</t>
  </si>
  <si>
    <t>табл.1б</t>
  </si>
  <si>
    <t>%</t>
  </si>
  <si>
    <t>Обратить внимание!  см. приписку пункт 3.10.2.</t>
  </si>
  <si>
    <t>Глубина сферической лунки</t>
  </si>
  <si>
    <t>мм</t>
  </si>
  <si>
    <t>табл.1в</t>
  </si>
  <si>
    <t>Количество перегибов без излома оцинкованной стали</t>
  </si>
  <si>
    <t>не нормируется</t>
  </si>
  <si>
    <t>табл.1г</t>
  </si>
  <si>
    <t>Толщина проката</t>
  </si>
  <si>
    <t>Способность к вытяжке</t>
  </si>
  <si>
    <t>ВГ</t>
  </si>
  <si>
    <t>Марка цинка</t>
  </si>
  <si>
    <t>должна быть Ц0 или Ц1</t>
  </si>
  <si>
    <t>Ц0</t>
  </si>
  <si>
    <t>п.3.3</t>
  </si>
  <si>
    <t>Класс толщины покрытия</t>
  </si>
  <si>
    <t>Таблица 1</t>
  </si>
  <si>
    <r>
      <t>Масса 1 м</t>
    </r>
    <r>
      <rPr>
        <vertAlign val="superscript"/>
        <sz val="10"/>
        <color indexed="8"/>
        <rFont val="Times New Roman"/>
        <family val="1"/>
        <charset val="204"/>
      </rPr>
      <t>2</t>
    </r>
    <r>
      <rPr>
        <sz val="10"/>
        <color indexed="8"/>
        <rFont val="Times New Roman"/>
        <family val="1"/>
        <charset val="204"/>
      </rPr>
      <t xml:space="preserve"> слоя покрытия, нанесенного с двух сторон</t>
    </r>
  </si>
  <si>
    <t>г</t>
  </si>
  <si>
    <t>Толщина покрытия</t>
  </si>
  <si>
    <t>мкм</t>
  </si>
  <si>
    <t>1.1-1-115 Ветошь</t>
  </si>
  <si>
    <t>101-1757
Ветошь</t>
  </si>
  <si>
    <t>Отходы потребления текстильные (ветошь)</t>
  </si>
  <si>
    <t>Товарный знак, знак обслуживания, фирменное наименование, патенты, полезные модели, промышленные образцы отсутствуют.
Наименование страны происхождения товара - Российская Федерация</t>
  </si>
  <si>
    <t>Описание</t>
  </si>
  <si>
    <t>должны быть изделия, бывшие в употреблении</t>
  </si>
  <si>
    <t>изделия, бывшие в употреблении
 (для всех товаров)</t>
  </si>
  <si>
    <t>В соответствии с ГОСТ 4643-75</t>
  </si>
  <si>
    <t>п. 1.1</t>
  </si>
  <si>
    <t>ГОСТ 4643-75</t>
  </si>
  <si>
    <t>http://docs.cntd.ru/document/gost-4643-75</t>
  </si>
  <si>
    <t>Размеры куска: площадь</t>
  </si>
  <si>
    <t>должна быть более 400</t>
  </si>
  <si>
    <t>500 (для всех товаров)</t>
  </si>
  <si>
    <r>
      <t>см</t>
    </r>
    <r>
      <rPr>
        <vertAlign val="superscript"/>
        <sz val="10"/>
        <rFont val="Times New Roman"/>
        <family val="1"/>
        <charset val="204"/>
      </rPr>
      <t>2</t>
    </r>
  </si>
  <si>
    <t>п. 1.3</t>
  </si>
  <si>
    <t>Отходы по способу выработки</t>
  </si>
  <si>
    <t>должны быть тканые; нетканые; трикотажные</t>
  </si>
  <si>
    <t>тканые (для всех товаров)</t>
  </si>
  <si>
    <t>Волокно</t>
  </si>
  <si>
    <t>Фактическая, нормированная влажность</t>
  </si>
  <si>
    <t>должна быть не более 19</t>
  </si>
  <si>
    <t>фактическая: 17
нормированная: 10
(для всех товаров)</t>
  </si>
  <si>
    <t>Размеры куска: ширина</t>
  </si>
  <si>
    <t>должна быть не менее 15</t>
  </si>
  <si>
    <t>20 (для всех товаров)</t>
  </si>
  <si>
    <t>см</t>
  </si>
  <si>
    <t>Цвет</t>
  </si>
  <si>
    <t>должен быть белый, суровый; серый</t>
  </si>
  <si>
    <t>белый, суровый</t>
  </si>
  <si>
    <t>1.1-1-128 Гвозди кровельные, оцинкованные</t>
  </si>
  <si>
    <t>Гвозди кровельные</t>
  </si>
  <si>
    <t>Диаметр стержня</t>
  </si>
  <si>
    <t>должен быть 3,5</t>
  </si>
  <si>
    <t>В соответствии с ГОСТ 4030-63</t>
  </si>
  <si>
    <t>п. 1</t>
  </si>
  <si>
    <t>ГОСТ 4030-63</t>
  </si>
  <si>
    <t>http://docs.cntd.ru/document/gost-4030-63?block=3</t>
  </si>
  <si>
    <t>Размеры: длина</t>
  </si>
  <si>
    <t>должна быть 40</t>
  </si>
  <si>
    <t>Схематическое изображение гвоздя</t>
  </si>
  <si>
    <t>Диаметр головки</t>
  </si>
  <si>
    <t>не должен быть менее 8</t>
  </si>
  <si>
    <t>Высота головки</t>
  </si>
  <si>
    <t>должна быть более 2,1</t>
  </si>
  <si>
    <t>ГОСТ 4028-63</t>
  </si>
  <si>
    <r>
      <t xml:space="preserve">Размер </t>
    </r>
    <r>
      <rPr>
        <i/>
        <sz val="10"/>
        <rFont val="Times New Roman"/>
        <family val="1"/>
        <charset val="204"/>
      </rPr>
      <t>h</t>
    </r>
  </si>
  <si>
    <r>
      <t>Условный диаметр стержня</t>
    </r>
    <r>
      <rPr>
        <i/>
        <sz val="10"/>
        <rFont val="Times New Roman"/>
        <family val="1"/>
        <charset val="204"/>
      </rPr>
      <t xml:space="preserve"> d</t>
    </r>
  </si>
  <si>
    <r>
      <t xml:space="preserve">Длина гвоздя </t>
    </r>
    <r>
      <rPr>
        <i/>
        <sz val="10"/>
        <rFont val="Times New Roman"/>
        <family val="1"/>
        <charset val="204"/>
      </rPr>
      <t>l</t>
    </r>
  </si>
  <si>
    <r>
      <t xml:space="preserve">Диаметр головки </t>
    </r>
    <r>
      <rPr>
        <i/>
        <sz val="10"/>
        <rFont val="Times New Roman"/>
        <family val="1"/>
        <charset val="204"/>
      </rPr>
      <t>D</t>
    </r>
  </si>
  <si>
    <t>6 (для всех товаров)</t>
  </si>
  <si>
    <t>ГОСТ 10178-85</t>
  </si>
  <si>
    <t>табл 1</t>
  </si>
  <si>
    <t>1.1-1-133 Гвозди толевые</t>
  </si>
  <si>
    <t>Гвозди толевые</t>
  </si>
  <si>
    <t>должен быть 2-2,5</t>
  </si>
  <si>
    <t>для гвоздей длиной 20 мм: 2
для гвоздей длиной 32 мм: 2,5</t>
  </si>
  <si>
    <t>В соответствии с ГОСТ 4029-63</t>
  </si>
  <si>
    <t>Таблица</t>
  </si>
  <si>
    <t>ГОСТ 4029-63</t>
  </si>
  <si>
    <t>http://docs.cntd.ru/document/gost-4029-63</t>
  </si>
  <si>
    <t>должна быть 20, 32</t>
  </si>
  <si>
    <t>20, 32</t>
  </si>
  <si>
    <t>Чертеж</t>
  </si>
  <si>
    <t>должен быть более 5</t>
  </si>
  <si>
    <t>для гвоздей длиной 20 мм: 5,2
для гвоздей длиной 32 мм: 6,25</t>
  </si>
  <si>
    <t>не должен быть менее 0,5</t>
  </si>
  <si>
    <t>для гвоздей длиной 20 мм: 0,5
для гвоздей длиной 32 мм: 0,63</t>
  </si>
  <si>
    <t>ГОСТ 1145-80</t>
  </si>
  <si>
    <t>ГОСТ 9467-75</t>
  </si>
  <si>
    <t>ГОСТ 9466-75</t>
  </si>
  <si>
    <t>должен быть белый</t>
  </si>
  <si>
    <t>ГОСТ 6465-76</t>
  </si>
  <si>
    <t>1 (для всех товаров)</t>
  </si>
  <si>
    <t>Сорт</t>
  </si>
  <si>
    <t>Доски хвойных пород</t>
  </si>
  <si>
    <t>В соответствии с ГОСТ 8486-86, ГОСТ 18288-87, ГОСТ 24454-80</t>
  </si>
  <si>
    <t>ГОСТ 8486-86</t>
  </si>
  <si>
    <t>http://docs.cntd.ru/document/gost-8486-86</t>
  </si>
  <si>
    <t>Толщина</t>
  </si>
  <si>
    <t>п.2 табл.</t>
  </si>
  <si>
    <t>ГОСТ 24454-80</t>
  </si>
  <si>
    <t>http://docs.cntd.ru/document/gost-24454-80</t>
  </si>
  <si>
    <r>
      <t>Параметр шероховатости поверхности пиломатериалов Rm</t>
    </r>
    <r>
      <rPr>
        <vertAlign val="subscript"/>
        <sz val="10"/>
        <rFont val="Times New Roman"/>
        <family val="1"/>
        <charset val="204"/>
      </rPr>
      <t>max</t>
    </r>
  </si>
  <si>
    <t>1200 (для всех товаров)</t>
  </si>
  <si>
    <t>п.2.5</t>
  </si>
  <si>
    <t>Ширина</t>
  </si>
  <si>
    <t>1) ГОСТ 24454-80
2) ГОСТ 18288-87</t>
  </si>
  <si>
    <t>Порода древесины</t>
  </si>
  <si>
    <t>сосна или ель</t>
  </si>
  <si>
    <t>сосна (для всех товаров)</t>
  </si>
  <si>
    <t>Пиломатериал</t>
  </si>
  <si>
    <t>должен быть сырой или сухой</t>
  </si>
  <si>
    <t>сухой (для всех товаров)</t>
  </si>
  <si>
    <t>п.2.3</t>
  </si>
  <si>
    <t>Влажность материала</t>
  </si>
  <si>
    <t>должна быть не более 30</t>
  </si>
  <si>
    <t>пункт 5 ГОСТ 24454-80</t>
  </si>
  <si>
    <t>п.2.3, прим.1 к табл.</t>
  </si>
  <si>
    <t>Пиломатериалы по видам обработки</t>
  </si>
  <si>
    <t>должны быть обрезные</t>
  </si>
  <si>
    <t>обрезные (для всех товаров)</t>
  </si>
  <si>
    <t>п.2.8</t>
  </si>
  <si>
    <t>http://www.docload.ru/Basesdoc/4/4363/index.htm</t>
  </si>
  <si>
    <t>Длина</t>
  </si>
  <si>
    <t>4 (для всех товаров)</t>
  </si>
  <si>
    <t>м</t>
  </si>
  <si>
    <t>п.6</t>
  </si>
  <si>
    <t>Предельные отклонения от номинальных размеров по ширине</t>
  </si>
  <si>
    <t>должны быть ±3,0</t>
  </si>
  <si>
    <t>верхнее предельное отклонение: 0
нижнее предельное отклонение: 0
 (для всех товаров)</t>
  </si>
  <si>
    <t>п.7</t>
  </si>
  <si>
    <t>Предельные отклонения от номинальных размеров по толщине</t>
  </si>
  <si>
    <t>Биологические повреждения: червоточина (на любом однометровом участке длины)</t>
  </si>
  <si>
    <t>0 (для всех товаров)</t>
  </si>
  <si>
    <t>табл.п.5.1</t>
  </si>
  <si>
    <t>Трещины: пластевые сквозные, в том числе выходящие на торец, длиной</t>
  </si>
  <si>
    <t>табл.п.2.1</t>
  </si>
  <si>
    <t>Сучки частично сросшиеся и несросшиеся: пластевые и ребровые (на любом однометровом участке длины на каждой из сторон)</t>
  </si>
  <si>
    <t>должно быть не более 3</t>
  </si>
  <si>
    <t>табл.п.1</t>
  </si>
  <si>
    <t>Покоробленность продольная по пласти и кромке, крыловатость (стрела прогиба в долях длины пиломатериала)</t>
  </si>
  <si>
    <t>табл.п.7.1</t>
  </si>
  <si>
    <t>1.1-1-225 Доски хвойных пород, обрезные, длина 2-6,5 м, сорт III, толщина 19-22 мм</t>
  </si>
  <si>
    <t>должен быть 3</t>
  </si>
  <si>
    <t>3  (для всех товаров)</t>
  </si>
  <si>
    <t>должна быть 19, 22</t>
  </si>
  <si>
    <t>19, 22 (для всех товаров)</t>
  </si>
  <si>
    <t>должен быть не более 1250</t>
  </si>
  <si>
    <t>должна быть от 100 до 175</t>
  </si>
  <si>
    <t>150 (для всех товаров)</t>
  </si>
  <si>
    <t>ГОСТ 18288-87</t>
  </si>
  <si>
    <t>должна быть до 6</t>
  </si>
  <si>
    <t>должны быть ±1,0</t>
  </si>
  <si>
    <t>должна быть не более 3</t>
  </si>
  <si>
    <t>должны быть до 800</t>
  </si>
  <si>
    <t>должно быть не более 0,4</t>
  </si>
  <si>
    <t>1) ГОСТ 8486-86
2) ГОСТ 24454-80</t>
  </si>
  <si>
    <t xml:space="preserve">1.1-1-45 Битумы нефтяные, дорожные вязкие, марка БНД </t>
  </si>
  <si>
    <t>Битумы нефтяные дорожные вязкие</t>
  </si>
  <si>
    <t>Класс опасности</t>
  </si>
  <si>
    <t>должен быть 4</t>
  </si>
  <si>
    <t>В соответствии с ГОСТ 22245-90</t>
  </si>
  <si>
    <t>п. 1.2.3.3</t>
  </si>
  <si>
    <t>ГОСТ 22245-90</t>
  </si>
  <si>
    <t>http://docs.cntd.ru/document/1200003410</t>
  </si>
  <si>
    <t>Растяжимость при 0 °С</t>
  </si>
  <si>
    <t>должна быть не менее 6</t>
  </si>
  <si>
    <t>для битума марки БНД 200/300: 20
для битума марки БНД 130/200: 6</t>
  </si>
  <si>
    <t>Марка битума</t>
  </si>
  <si>
    <t>должна быть БНД 200/300, БНД 130/200</t>
  </si>
  <si>
    <t>БНД 200/300, БНД 130/200</t>
  </si>
  <si>
    <t>п. 1.2.1</t>
  </si>
  <si>
    <t>Область применения</t>
  </si>
  <si>
    <t>должна быть дорожное строительство</t>
  </si>
  <si>
    <t>дорожное строительство</t>
  </si>
  <si>
    <t xml:space="preserve"> Глубина проникания иглы при 25 °С</t>
  </si>
  <si>
    <t>должна быть 131-300</t>
  </si>
  <si>
    <t>для битума марки БНД 200/300: 250
для битума марки БНД 130/200: 170</t>
  </si>
  <si>
    <t>0,1 мм</t>
  </si>
  <si>
    <t>Минимальная температура самовоспламенения</t>
  </si>
  <si>
    <t>должна быть выше 368</t>
  </si>
  <si>
    <t>370 (для всех товаров)</t>
  </si>
  <si>
    <t>°С</t>
  </si>
  <si>
    <t>Температура размягчения по кольцу и шару</t>
  </si>
  <si>
    <t>не должна быть ниже 35</t>
  </si>
  <si>
    <t>для битума марки БНД 200/300: 38
для битума марки БНД 130/200: 40</t>
  </si>
  <si>
    <t xml:space="preserve"> Глубина проникания иглы при 0 °С</t>
  </si>
  <si>
    <t>должна быть не менее 35</t>
  </si>
  <si>
    <t>для битума марки БНД 200/300: 35
для битума марки БНД 130/200: 45</t>
  </si>
  <si>
    <t>Растяжимость при 25 °С</t>
  </si>
  <si>
    <t>должна быть от 70 или не нормируется</t>
  </si>
  <si>
    <t>для битума марки БНД 200/300: не нормируется
для битума марки БНД 130/200: 75</t>
  </si>
  <si>
    <t>Температура хрупкости</t>
  </si>
  <si>
    <t>не должна быть выше -18</t>
  </si>
  <si>
    <t>- 20 (для всех товаров)</t>
  </si>
  <si>
    <t>Температура вспышки</t>
  </si>
  <si>
    <t>должна быть выше 220</t>
  </si>
  <si>
    <t>230 (для всех товаров)</t>
  </si>
  <si>
    <t>Изменение температуры размягчения после прогрева</t>
  </si>
  <si>
    <t>не должна быть более 7</t>
  </si>
  <si>
    <t>Индекс пенетрации</t>
  </si>
  <si>
    <t>должен быть от - 1,0 до +1,0</t>
  </si>
  <si>
    <t>для битума марки БНД 200/300: +0,2
для битума марки БНД 130/200: 
-0,7</t>
  </si>
  <si>
    <t>Таблица 3 (ПРИЛОЖЕНИЕ 2)</t>
  </si>
  <si>
    <t xml:space="preserve"> Гарантийный срок хранения</t>
  </si>
  <si>
    <t>должен быть 1</t>
  </si>
  <si>
    <t>год</t>
  </si>
  <si>
    <t>п. 5.2</t>
  </si>
  <si>
    <t>ГОСТ 32389-2013</t>
  </si>
  <si>
    <t>ГОСТ 8736-2014</t>
  </si>
  <si>
    <t>ГОСТ 3282-74</t>
  </si>
  <si>
    <t>ГОСТ 28013-98</t>
  </si>
  <si>
    <t>Группа по назначению</t>
  </si>
  <si>
    <t>должно быть первой категории качества</t>
  </si>
  <si>
    <t>первой категории качества</t>
  </si>
  <si>
    <t>должно быть 08кп или 08пс или 08Ю</t>
  </si>
  <si>
    <r>
      <t>Относительное удлинение δ4, при L</t>
    </r>
    <r>
      <rPr>
        <vertAlign val="subscript"/>
        <sz val="10"/>
        <color indexed="8"/>
        <rFont val="Times New Roman"/>
        <family val="1"/>
        <charset val="204"/>
      </rPr>
      <t>0</t>
    </r>
    <r>
      <rPr>
        <sz val="10"/>
        <color indexed="8"/>
        <rFont val="Times New Roman"/>
        <family val="1"/>
        <charset val="204"/>
      </rPr>
      <t>=80 мм</t>
    </r>
  </si>
  <si>
    <t>должно быть не менее 20; не нормируется</t>
  </si>
  <si>
    <t>не должна быть менее 6,9; не нормируется</t>
  </si>
  <si>
    <t>должно быть 8; не нормируется</t>
  </si>
  <si>
    <t>должна быть 0,55</t>
  </si>
  <si>
    <t>0,55</t>
  </si>
  <si>
    <t>должна быть ВГ; Г; Н; не нормируется</t>
  </si>
  <si>
    <t>должен быть повышенный; 1; 2</t>
  </si>
  <si>
    <t>повышенный</t>
  </si>
  <si>
    <t>должна быть от 142,5 до 855</t>
  </si>
  <si>
    <t>должна быть от 10 до 60</t>
  </si>
  <si>
    <t>В соответствии с требованиями заказчика</t>
  </si>
  <si>
    <t>ГОСТ 4032-63</t>
  </si>
  <si>
    <t>Требования заказчика</t>
  </si>
  <si>
    <t>Расход</t>
  </si>
  <si>
    <t>Применение</t>
  </si>
  <si>
    <t>Разбавитель</t>
  </si>
  <si>
    <t>должна быть вода</t>
  </si>
  <si>
    <t>вода</t>
  </si>
  <si>
    <t>Время высыхания</t>
  </si>
  <si>
    <t>белый</t>
  </si>
  <si>
    <t xml:space="preserve">Шпатлевка "fas.-fuellspachtel extrafein" </t>
  </si>
  <si>
    <t>Шпатлевка</t>
  </si>
  <si>
    <t>http://www.alligator.spb.ru/catalog/spetsialnye-produkty/fassaden-f-llspachtel-extrafein/</t>
  </si>
  <si>
    <r>
      <t>кг/м</t>
    </r>
    <r>
      <rPr>
        <vertAlign val="superscript"/>
        <sz val="10"/>
        <color theme="1"/>
        <rFont val="Times New Roman"/>
        <family val="1"/>
        <charset val="204"/>
      </rPr>
      <t>2</t>
    </r>
  </si>
  <si>
    <t>должна быть для наружных работ</t>
  </si>
  <si>
    <t xml:space="preserve"> для наружных работ</t>
  </si>
  <si>
    <t>должна быть предназначена для эгализации шероховатых и неровных основ, для ремонта поврежденных штукатурных поверхностей на фасадах и в интерьерах</t>
  </si>
  <si>
    <t xml:space="preserve">  предназначена для эгализации шероховатых и неровных основ, для ремонта поврежденных штукатурных поверхностей на фасадах и в интерьерах</t>
  </si>
  <si>
    <t>должно быть 3-4</t>
  </si>
  <si>
    <t>сутки</t>
  </si>
  <si>
    <t>Степень блеска</t>
  </si>
  <si>
    <t>должен быть матовый</t>
  </si>
  <si>
    <t>матовый</t>
  </si>
  <si>
    <t>ГОСТ 17498-72</t>
  </si>
  <si>
    <t>ГОСТ 19151-73</t>
  </si>
  <si>
    <t>ГОСТ 16426-81</t>
  </si>
  <si>
    <t>ГОСТ 2889-80</t>
  </si>
  <si>
    <t>ГОСТ 190-78</t>
  </si>
  <si>
    <t>ГОСТ 9128-2013</t>
  </si>
  <si>
    <t>хлопчатобумажное (для всех товаров)</t>
  </si>
  <si>
    <t>должно быть хлопчатобумажное; хлопок в смеси с химическими волокнами</t>
  </si>
  <si>
    <t>должен быть от 1300 до 1500</t>
  </si>
  <si>
    <t>Примечание: везде, где не указан Товарный знак, знак обслуживания, фирменное наименование, патенты, полезные модели, промышленные образцы, сведения о сертификации, наименование страны происхождения товара - считать, что Товарный знак, знак обслуживания, фирменное наименование, патенты, полезные модели, промышленные образцы отсутствуют, товар сертифицирован, наименование страны происхождения товара – Российская Федерация.</t>
  </si>
  <si>
    <t>Указание на товарныйзнак (его словесное обозначение) (при наличии), знак обслуживания (при наличии), фирменное наименование (при наличии), патенты (при наличии), полезные модели (при наличии), промышленные образцы (при наличии), наименование страны происхождения товара</t>
  </si>
  <si>
    <t>Соответствие
нормативно-
технической
документации</t>
  </si>
  <si>
    <t xml:space="preserve">, </t>
  </si>
  <si>
    <t>.</t>
  </si>
  <si>
    <t xml:space="preserve">Удобонаносимость, Устойчивость пленки эмали к изменению температуры,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</si>
</sst>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charset val="204"/>
      <scheme val="minor"/>
    </font>
    <font>
      <sz val="11"/>
      <color theme="1"/>
      <name val="Calibri"/>
      <family val="2"/>
      <scheme val="minor"/>
    </font>
    <font>
      <sz val="10"/>
      <name val="Arial Cyr"/>
      <charset val="204"/>
    </font>
    <font>
      <b/>
      <sz val="10"/>
      <name val="Times New Roman"/>
      <family val="1"/>
      <charset val="204"/>
    </font>
    <font>
      <u/>
      <sz val="10"/>
      <color indexed="12"/>
      <name val="Arial Cyr"/>
      <charset val="204"/>
    </font>
    <font>
      <u/>
      <sz val="11"/>
      <color indexed="12"/>
      <name val="Calibri"/>
      <family val="2"/>
    </font>
    <font>
      <u/>
      <sz val="10"/>
      <color indexed="12"/>
      <name val="Arial"/>
      <family val="2"/>
    </font>
    <font>
      <sz val="11"/>
      <color indexed="8"/>
      <name val="Calibri"/>
      <family val="2"/>
    </font>
    <font>
      <sz val="10"/>
      <name val="Arial"/>
      <family val="2"/>
      <charset val="204"/>
    </font>
    <font>
      <u/>
      <sz val="11"/>
      <color theme="11"/>
      <name val="Calibri"/>
      <family val="2"/>
      <scheme val="minor"/>
    </font>
    <font>
      <sz val="11"/>
      <color indexed="8"/>
      <name val="Times New Roman"/>
      <family val="1"/>
      <charset val="204"/>
    </font>
    <font>
      <sz val="10"/>
      <color theme="1"/>
      <name val="Times New Roman"/>
      <family val="1"/>
      <charset val="204"/>
    </font>
    <font>
      <sz val="10"/>
      <color indexed="8"/>
      <name val="Times New Roman"/>
      <family val="1"/>
      <charset val="204"/>
    </font>
    <font>
      <sz val="10"/>
      <name val="Times New Roman"/>
      <family val="1"/>
      <charset val="204"/>
    </font>
    <font>
      <vertAlign val="subscript"/>
      <sz val="10"/>
      <color indexed="8"/>
      <name val="Times New Roman"/>
      <family val="1"/>
      <charset val="204"/>
    </font>
    <font>
      <vertAlign val="superscript"/>
      <sz val="10"/>
      <color indexed="8"/>
      <name val="Times New Roman"/>
      <family val="1"/>
      <charset val="204"/>
    </font>
    <font>
      <u/>
      <sz val="11"/>
      <color theme="10"/>
      <name val="Calibri"/>
      <family val="2"/>
      <charset val="204"/>
      <scheme val="minor"/>
    </font>
    <font>
      <vertAlign val="superscript"/>
      <sz val="10"/>
      <name val="Times New Roman"/>
      <family val="1"/>
      <charset val="204"/>
    </font>
    <font>
      <sz val="10"/>
      <color rgb="FF000000"/>
      <name val="Times New Roman"/>
      <family val="1"/>
      <charset val="204"/>
    </font>
    <font>
      <u/>
      <sz val="10"/>
      <color theme="10"/>
      <name val="Times New Roman"/>
      <family val="1"/>
      <charset val="204"/>
    </font>
    <font>
      <i/>
      <sz val="10"/>
      <name val="Times New Roman"/>
      <family val="1"/>
      <charset val="204"/>
    </font>
    <font>
      <u/>
      <sz val="10"/>
      <color indexed="12"/>
      <name val="Times New Roman"/>
      <family val="1"/>
      <charset val="204"/>
    </font>
    <font>
      <vertAlign val="subscript"/>
      <sz val="10"/>
      <name val="Times New Roman"/>
      <family val="1"/>
      <charset val="204"/>
    </font>
    <font>
      <sz val="12"/>
      <color theme="1"/>
      <name val="Calibri"/>
      <family val="2"/>
      <charset val="204"/>
      <scheme val="minor"/>
    </font>
    <font>
      <vertAlign val="superscript"/>
      <sz val="10"/>
      <color theme="1"/>
      <name val="Times New Roman"/>
      <family val="1"/>
      <charset val="204"/>
    </font>
    <font>
      <sz val="8"/>
      <name val="Times New Roman"/>
      <family val="1"/>
      <charset val="204"/>
    </font>
    <font>
      <sz val="10"/>
      <color indexed="8"/>
      <name val="Times New Roman"/>
      <family val="1"/>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s>
  <cellStyleXfs count="128">
    <xf numFmtId="0" fontId="0" fillId="0" borderId="0"/>
    <xf numFmtId="0" fontId="1" fillId="0" borderId="0"/>
    <xf numFmtId="0" fontId="2"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0" fontId="1" fillId="0" borderId="0"/>
    <xf numFmtId="0" fontId="4" fillId="0" borderId="0" applyNumberFormat="0" applyFill="0" applyBorder="0" applyAlignment="0" applyProtection="0">
      <alignment vertical="top"/>
      <protection locked="0"/>
    </xf>
    <xf numFmtId="0" fontId="7" fillId="0" borderId="0"/>
    <xf numFmtId="0" fontId="8"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 fillId="0" borderId="0"/>
    <xf numFmtId="0" fontId="16" fillId="0" borderId="0" applyNumberFormat="0" applyFill="0" applyBorder="0" applyAlignment="0" applyProtection="0"/>
    <xf numFmtId="0" fontId="23" fillId="0" borderId="0"/>
    <xf numFmtId="0" fontId="7" fillId="0" borderId="0"/>
    <xf numFmtId="0" fontId="23" fillId="0" borderId="0"/>
    <xf numFmtId="0" fontId="23" fillId="0" borderId="0"/>
    <xf numFmtId="0" fontId="2" fillId="0" borderId="0"/>
    <xf numFmtId="0" fontId="9" fillId="0" borderId="0" applyNumberFormat="0" applyFill="0" applyBorder="0" applyAlignment="0" applyProtection="0"/>
  </cellStyleXfs>
  <cellXfs count="142">
    <xf numFmtId="0" fontId="0" fillId="0" borderId="0" xfId="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xf numFmtId="0" fontId="11" fillId="0" borderId="0" xfId="0" applyFont="1" applyAlignment="1"/>
    <xf numFmtId="0" fontId="3" fillId="0" borderId="1" xfId="2" applyFont="1" applyBorder="1" applyAlignment="1">
      <alignment horizontal="center" vertical="center" wrapText="1"/>
    </xf>
    <xf numFmtId="0" fontId="12" fillId="3" borderId="1" xfId="3" applyNumberFormat="1" applyFont="1" applyFill="1" applyBorder="1" applyAlignment="1" applyProtection="1">
      <alignment horizontal="center" vertical="center" wrapText="1"/>
    </xf>
    <xf numFmtId="49" fontId="12" fillId="3" borderId="1" xfId="3" applyNumberFormat="1" applyFont="1" applyFill="1" applyBorder="1" applyAlignment="1" applyProtection="1">
      <alignment horizontal="center" vertical="center" wrapText="1"/>
    </xf>
    <xf numFmtId="0" fontId="11" fillId="0" borderId="1" xfId="0" applyFont="1" applyBorder="1" applyAlignment="1">
      <alignment horizontal="center"/>
    </xf>
    <xf numFmtId="0" fontId="11" fillId="4" borderId="1" xfId="0" applyFont="1" applyFill="1" applyBorder="1"/>
    <xf numFmtId="0" fontId="13" fillId="0" borderId="1" xfId="0" applyFont="1" applyBorder="1" applyAlignment="1">
      <alignment horizontal="left"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0" fillId="0" borderId="0" xfId="0" applyAlignment="1">
      <alignment horizontal="center"/>
    </xf>
    <xf numFmtId="0" fontId="13" fillId="0" borderId="1" xfId="0" applyFont="1" applyFill="1" applyBorder="1" applyAlignment="1">
      <alignment horizontal="left" vertical="center" wrapText="1"/>
    </xf>
    <xf numFmtId="0" fontId="13" fillId="0" borderId="1" xfId="3"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1" xfId="0" applyFont="1" applyBorder="1"/>
    <xf numFmtId="0" fontId="11" fillId="0" borderId="1" xfId="0" applyFont="1" applyBorder="1" applyAlignment="1">
      <alignment horizontal="center" vertical="center" wrapText="1"/>
    </xf>
    <xf numFmtId="0" fontId="13" fillId="0" borderId="1" xfId="0" applyFont="1" applyBorder="1" applyAlignment="1">
      <alignment horizontal="left" wrapText="1"/>
    </xf>
    <xf numFmtId="0" fontId="16" fillId="0" borderId="1" xfId="121" applyBorder="1"/>
    <xf numFmtId="0" fontId="13" fillId="0" borderId="1" xfId="123" applyFont="1" applyFill="1" applyBorder="1" applyAlignment="1">
      <alignment horizontal="center" vertical="center" wrapText="1"/>
    </xf>
    <xf numFmtId="0" fontId="13" fillId="0" borderId="1" xfId="0" applyFont="1" applyBorder="1" applyAlignment="1">
      <alignment horizontal="left"/>
    </xf>
    <xf numFmtId="0" fontId="21" fillId="0" borderId="1" xfId="4" applyFont="1" applyBorder="1" applyAlignment="1">
      <alignment horizontal="left"/>
    </xf>
    <xf numFmtId="0" fontId="11" fillId="0" borderId="1" xfId="0" applyFont="1" applyBorder="1" applyAlignment="1">
      <alignment horizontal="left" vertical="center"/>
    </xf>
    <xf numFmtId="0" fontId="13" fillId="3" borderId="1" xfId="125" applyFont="1" applyFill="1" applyBorder="1" applyAlignment="1">
      <alignment horizontal="center" vertical="center" wrapText="1"/>
    </xf>
    <xf numFmtId="0" fontId="25" fillId="3" borderId="0" xfId="0" applyFont="1" applyFill="1" applyBorder="1" applyAlignment="1">
      <alignment horizontal="left" vertical="top" wrapText="1"/>
    </xf>
    <xf numFmtId="0" fontId="13" fillId="0" borderId="5" xfId="0" applyFont="1" applyBorder="1"/>
    <xf numFmtId="0" fontId="13" fillId="4" borderId="5" xfId="0" applyFont="1" applyFill="1" applyBorder="1"/>
    <xf numFmtId="0" fontId="11" fillId="4" borderId="1" xfId="0" applyFont="1" applyFill="1" applyBorder="1" applyAlignment="1">
      <alignment horizontal="center" vertical="center" wrapText="1"/>
    </xf>
    <xf numFmtId="0" fontId="13" fillId="0" borderId="5" xfId="0" applyFont="1" applyFill="1" applyBorder="1" applyAlignment="1">
      <alignment horizontal="center" wrapText="1"/>
    </xf>
    <xf numFmtId="0" fontId="12" fillId="5" borderId="5"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3" fillId="0" borderId="1" xfId="3" applyFont="1" applyFill="1" applyBorder="1" applyAlignment="1">
      <alignment horizontal="center" vertical="center" wrapText="1"/>
    </xf>
    <xf numFmtId="0" fontId="0" fillId="0" borderId="1" xfId="0" applyBorder="1"/>
    <xf numFmtId="0" fontId="13" fillId="0" borderId="1" xfId="3" applyFont="1" applyFill="1" applyBorder="1" applyAlignment="1">
      <alignment vertical="center" wrapText="1"/>
    </xf>
    <xf numFmtId="0" fontId="11" fillId="0" borderId="1" xfId="0" applyFont="1" applyBorder="1" applyAlignment="1">
      <alignment vertical="center" wrapText="1"/>
    </xf>
    <xf numFmtId="0" fontId="11" fillId="0" borderId="1" xfId="0" applyFont="1" applyFill="1" applyBorder="1" applyAlignment="1">
      <alignment vertical="center" wrapText="1"/>
    </xf>
    <xf numFmtId="0" fontId="11" fillId="3" borderId="1" xfId="0" applyFont="1" applyFill="1" applyBorder="1" applyAlignment="1">
      <alignment horizontal="center" vertical="center" wrapText="1"/>
    </xf>
    <xf numFmtId="0" fontId="13" fillId="0" borderId="1" xfId="124" applyNumberFormat="1" applyFont="1" applyFill="1" applyBorder="1" applyAlignment="1" applyProtection="1">
      <alignment vertical="center" wrapText="1"/>
    </xf>
    <xf numFmtId="0" fontId="11" fillId="0" borderId="4" xfId="0" applyFont="1" applyBorder="1" applyAlignment="1">
      <alignment horizontal="center" vertical="center" wrapText="1"/>
    </xf>
    <xf numFmtId="0" fontId="13" fillId="0" borderId="4" xfId="3" applyFont="1" applyFill="1" applyBorder="1" applyAlignment="1">
      <alignment horizontal="center" vertical="center" wrapText="1"/>
    </xf>
    <xf numFmtId="0" fontId="13" fillId="0" borderId="2" xfId="3" applyFont="1" applyFill="1" applyBorder="1" applyAlignment="1">
      <alignment horizontal="center" vertical="center" wrapText="1"/>
    </xf>
    <xf numFmtId="0" fontId="13" fillId="0" borderId="1" xfId="3" applyFont="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3"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3" fillId="0" borderId="1" xfId="3" applyNumberFormat="1" applyFont="1" applyFill="1" applyBorder="1" applyAlignment="1" applyProtection="1">
      <alignment horizontal="center" vertical="center" wrapText="1"/>
    </xf>
    <xf numFmtId="0" fontId="11" fillId="0" borderId="0" xfId="0" applyFont="1" applyAlignment="1">
      <alignment horizontal="left"/>
    </xf>
    <xf numFmtId="0" fontId="3" fillId="2" borderId="1" xfId="2" applyFont="1" applyFill="1" applyBorder="1" applyAlignment="1">
      <alignment horizontal="center" vertical="center" wrapText="1"/>
    </xf>
    <xf numFmtId="0" fontId="13" fillId="0" borderId="1" xfId="3" applyFont="1" applyBorder="1" applyAlignment="1">
      <alignment vertical="center" wrapText="1"/>
    </xf>
    <xf numFmtId="0" fontId="13" fillId="0" borderId="1" xfId="3" applyNumberFormat="1" applyFont="1" applyFill="1" applyBorder="1" applyAlignment="1" applyProtection="1">
      <alignment vertical="center" wrapText="1"/>
    </xf>
    <xf numFmtId="0" fontId="18" fillId="0" borderId="1" xfId="0" applyFont="1" applyFill="1" applyBorder="1" applyAlignment="1">
      <alignment vertical="center" wrapText="1"/>
    </xf>
    <xf numFmtId="0" fontId="11" fillId="0" borderId="1" xfId="0" applyFont="1" applyBorder="1" applyAlignment="1">
      <alignment vertical="center"/>
    </xf>
    <xf numFmtId="0" fontId="13" fillId="0" borderId="1" xfId="0" applyFont="1" applyBorder="1" applyAlignment="1">
      <alignment vertical="center" wrapText="1"/>
    </xf>
    <xf numFmtId="0" fontId="13" fillId="0" borderId="2" xfId="3" applyFont="1" applyBorder="1" applyAlignment="1">
      <alignment vertical="center" wrapText="1"/>
    </xf>
    <xf numFmtId="0" fontId="11" fillId="0" borderId="1" xfId="124" applyFont="1" applyFill="1" applyBorder="1" applyAlignment="1">
      <alignment vertical="center" wrapText="1"/>
    </xf>
    <xf numFmtId="0" fontId="26" fillId="0" borderId="1" xfId="0" applyFont="1" applyFill="1" applyBorder="1" applyAlignment="1">
      <alignment vertical="center" wrapText="1"/>
    </xf>
    <xf numFmtId="0" fontId="11" fillId="0" borderId="0" xfId="0" applyFont="1" applyAlignment="1">
      <alignment horizontal="center"/>
    </xf>
    <xf numFmtId="0" fontId="13" fillId="0" borderId="4" xfId="3" applyFont="1" applyBorder="1" applyAlignment="1">
      <alignment vertical="center" wrapText="1"/>
    </xf>
    <xf numFmtId="0" fontId="11" fillId="0" borderId="4" xfId="0" applyFont="1" applyFill="1" applyBorder="1" applyAlignment="1">
      <alignment vertical="center" wrapText="1"/>
    </xf>
    <xf numFmtId="0" fontId="18" fillId="0" borderId="4" xfId="0" applyFont="1" applyFill="1" applyBorder="1" applyAlignment="1">
      <alignment vertical="center" wrapText="1"/>
    </xf>
    <xf numFmtId="0" fontId="11" fillId="0" borderId="4" xfId="0" applyFont="1" applyBorder="1" applyAlignment="1">
      <alignment vertical="center" wrapText="1"/>
    </xf>
    <xf numFmtId="0" fontId="12" fillId="5" borderId="4" xfId="0" applyFont="1" applyFill="1" applyBorder="1" applyAlignment="1">
      <alignment vertical="center" wrapText="1"/>
    </xf>
    <xf numFmtId="0" fontId="11" fillId="0" borderId="4" xfId="120" applyFont="1" applyFill="1" applyBorder="1" applyAlignment="1">
      <alignment vertical="center" wrapText="1"/>
    </xf>
    <xf numFmtId="0" fontId="11" fillId="0" borderId="4" xfId="0" applyFont="1" applyBorder="1" applyAlignment="1">
      <alignment vertical="center"/>
    </xf>
    <xf numFmtId="0" fontId="13" fillId="0" borderId="4" xfId="3" applyFont="1" applyFill="1" applyBorder="1" applyAlignment="1">
      <alignment vertical="center" wrapText="1"/>
    </xf>
    <xf numFmtId="0" fontId="11" fillId="0" borderId="3" xfId="124" applyFont="1" applyFill="1" applyBorder="1" applyAlignment="1">
      <alignment vertical="center" wrapText="1"/>
    </xf>
    <xf numFmtId="0" fontId="13" fillId="0" borderId="4" xfId="3" applyNumberFormat="1" applyFont="1" applyFill="1" applyBorder="1" applyAlignment="1" applyProtection="1">
      <alignment vertical="center" wrapText="1"/>
    </xf>
    <xf numFmtId="0" fontId="13" fillId="0" borderId="4" xfId="0" applyFont="1" applyBorder="1" applyAlignment="1">
      <alignment vertical="center" wrapText="1"/>
    </xf>
    <xf numFmtId="0" fontId="12" fillId="0" borderId="2" xfId="0" applyFont="1" applyBorder="1" applyAlignment="1">
      <alignment vertical="center" wrapText="1"/>
    </xf>
    <xf numFmtId="0" fontId="13" fillId="0" borderId="4" xfId="124" applyNumberFormat="1" applyFont="1" applyFill="1" applyBorder="1" applyAlignment="1" applyProtection="1">
      <alignment vertical="center" wrapText="1"/>
    </xf>
    <xf numFmtId="0" fontId="26" fillId="0" borderId="4" xfId="0" applyFont="1" applyFill="1" applyBorder="1" applyAlignment="1">
      <alignment vertical="center" wrapText="1"/>
    </xf>
    <xf numFmtId="0" fontId="18" fillId="0" borderId="3" xfId="0" applyFont="1" applyBorder="1" applyAlignment="1">
      <alignment horizontal="center" vertical="center" wrapText="1"/>
    </xf>
    <xf numFmtId="0" fontId="11" fillId="0" borderId="1" xfId="120" applyFont="1" applyFill="1" applyBorder="1" applyAlignment="1">
      <alignment vertical="center" wrapText="1"/>
    </xf>
    <xf numFmtId="0" fontId="13" fillId="0" borderId="4" xfId="124" applyFont="1" applyBorder="1" applyAlignment="1">
      <alignment horizontal="center" vertical="center" wrapText="1"/>
    </xf>
    <xf numFmtId="0" fontId="12" fillId="0" borderId="1" xfId="0" applyFont="1" applyBorder="1" applyAlignment="1">
      <alignment vertical="center" wrapText="1"/>
    </xf>
    <xf numFmtId="0" fontId="13" fillId="0" borderId="3" xfId="0" applyFont="1" applyBorder="1" applyAlignment="1">
      <alignment horizontal="left" wrapText="1"/>
    </xf>
    <xf numFmtId="0" fontId="12" fillId="5" borderId="1" xfId="0" applyFont="1" applyFill="1" applyBorder="1" applyAlignment="1">
      <alignment vertical="center" wrapText="1"/>
    </xf>
    <xf numFmtId="0" fontId="0" fillId="0" borderId="0" xfId="0" applyAlignment="1">
      <alignment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3" fillId="2" borderId="1" xfId="2" applyFont="1" applyFill="1" applyBorder="1" applyAlignment="1">
      <alignment horizontal="center" vertical="center" wrapText="1"/>
    </xf>
    <xf numFmtId="0" fontId="12" fillId="3" borderId="1" xfId="3" applyNumberFormat="1" applyFont="1" applyFill="1" applyBorder="1" applyAlignment="1" applyProtection="1">
      <alignment horizontal="left" vertical="center" wrapText="1"/>
    </xf>
    <xf numFmtId="0" fontId="0" fillId="0" borderId="0" xfId="0" applyAlignment="1">
      <alignment horizontal="left"/>
    </xf>
    <xf numFmtId="0" fontId="13" fillId="0" borderId="5" xfId="3" applyNumberFormat="1" applyFont="1" applyFill="1" applyBorder="1" applyAlignment="1" applyProtection="1">
      <alignment horizontal="center" vertical="center"/>
    </xf>
    <xf numFmtId="0" fontId="13" fillId="0" borderId="5" xfId="3" applyNumberFormat="1" applyFont="1" applyFill="1" applyBorder="1" applyAlignment="1" applyProtection="1">
      <alignment horizontal="center" vertical="center" wrapText="1"/>
    </xf>
    <xf numFmtId="0" fontId="13" fillId="4" borderId="5" xfId="3" applyFont="1" applyFill="1" applyBorder="1" applyAlignment="1">
      <alignment horizontal="center" vertical="center" wrapText="1"/>
    </xf>
    <xf numFmtId="0" fontId="11" fillId="0" borderId="5" xfId="0" applyFont="1" applyBorder="1" applyAlignment="1">
      <alignment horizontal="center"/>
    </xf>
    <xf numFmtId="0" fontId="18" fillId="0" borderId="5" xfId="0" applyFont="1" applyFill="1" applyBorder="1" applyAlignment="1">
      <alignment horizontal="left" vertical="center" wrapText="1"/>
    </xf>
    <xf numFmtId="0" fontId="11" fillId="0" borderId="5" xfId="0" applyFont="1" applyBorder="1"/>
    <xf numFmtId="0" fontId="11" fillId="0" borderId="5" xfId="0" applyFont="1" applyBorder="1" applyAlignment="1">
      <alignment horizontal="center" vertical="center" wrapText="1"/>
    </xf>
    <xf numFmtId="0" fontId="0" fillId="0" borderId="1" xfId="0" applyBorder="1" applyAlignment="1">
      <alignment horizontal="center" vertical="center"/>
    </xf>
    <xf numFmtId="0" fontId="13" fillId="0" borderId="1" xfId="126"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top" wrapText="1"/>
    </xf>
    <xf numFmtId="0" fontId="11" fillId="0" borderId="1" xfId="0" applyFont="1" applyBorder="1" applyAlignment="1">
      <alignment horizontal="center" vertical="center" wrapText="1"/>
    </xf>
    <xf numFmtId="0" fontId="18" fillId="3" borderId="1" xfId="0" applyFont="1" applyFill="1" applyBorder="1" applyAlignment="1">
      <alignment horizontal="center" vertical="top"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top"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3" xfId="121" applyFont="1" applyFill="1" applyBorder="1" applyAlignment="1">
      <alignment horizontal="center" vertical="center" wrapText="1"/>
    </xf>
    <xf numFmtId="0" fontId="13" fillId="0" borderId="1" xfId="0" applyFont="1" applyFill="1" applyBorder="1" applyAlignment="1">
      <alignment horizontal="center" vertical="top" wrapText="1"/>
    </xf>
    <xf numFmtId="0" fontId="11" fillId="0" borderId="1" xfId="0" applyFont="1" applyBorder="1" applyAlignment="1">
      <alignment horizontal="center" vertical="center"/>
    </xf>
    <xf numFmtId="0" fontId="11" fillId="0" borderId="1" xfId="0" applyFont="1" applyFill="1" applyBorder="1" applyAlignment="1">
      <alignment horizontal="center" vertical="top" wrapText="1"/>
    </xf>
    <xf numFmtId="0" fontId="11" fillId="0" borderId="1" xfId="0" applyFont="1" applyFill="1" applyBorder="1" applyAlignment="1">
      <alignment horizontal="center" vertical="top"/>
    </xf>
    <xf numFmtId="0" fontId="13" fillId="3" borderId="1" xfId="0" applyFont="1" applyFill="1" applyBorder="1" applyAlignment="1">
      <alignment horizontal="center" vertical="top" wrapText="1"/>
    </xf>
    <xf numFmtId="0" fontId="12" fillId="3" borderId="1" xfId="7" applyFont="1" applyFill="1" applyBorder="1" applyAlignment="1">
      <alignment horizontal="center" vertical="top" wrapText="1"/>
    </xf>
    <xf numFmtId="0" fontId="13" fillId="0" borderId="1" xfId="0" applyFont="1" applyFill="1" applyBorder="1" applyAlignment="1">
      <alignment horizontal="center" vertical="top"/>
    </xf>
    <xf numFmtId="0" fontId="13" fillId="0" borderId="1" xfId="0" applyFont="1" applyBorder="1" applyAlignment="1">
      <alignment horizontal="center" vertical="top" wrapText="1"/>
    </xf>
    <xf numFmtId="0" fontId="13" fillId="0" borderId="1" xfId="3" applyFont="1" applyBorder="1" applyAlignment="1">
      <alignment horizontal="center" vertical="center" wrapText="1"/>
    </xf>
    <xf numFmtId="0" fontId="4" fillId="0" borderId="1" xfId="8" applyBorder="1" applyAlignment="1" applyProtection="1">
      <alignment horizontal="center" vertical="center"/>
    </xf>
    <xf numFmtId="0" fontId="11" fillId="0" borderId="1" xfId="120" applyFont="1" applyBorder="1" applyAlignment="1">
      <alignment horizontal="center" vertical="center"/>
    </xf>
    <xf numFmtId="0" fontId="11" fillId="0" borderId="1" xfId="0" applyFont="1" applyFill="1" applyBorder="1" applyAlignment="1">
      <alignment horizontal="center" vertical="center" wrapText="1"/>
    </xf>
    <xf numFmtId="0" fontId="16" fillId="0" borderId="1" xfId="121" applyFill="1" applyBorder="1" applyAlignment="1">
      <alignment horizontal="center" vertical="center" wrapText="1"/>
    </xf>
    <xf numFmtId="0" fontId="12" fillId="0" borderId="1" xfId="3" applyNumberFormat="1" applyFont="1" applyFill="1" applyBorder="1" applyAlignment="1" applyProtection="1">
      <alignment horizontal="center" vertical="top" wrapText="1"/>
    </xf>
    <xf numFmtId="0" fontId="12" fillId="4" borderId="1" xfId="3" applyNumberFormat="1" applyFont="1" applyFill="1" applyBorder="1" applyAlignment="1" applyProtection="1">
      <alignment horizontal="center" vertical="top" wrapText="1"/>
    </xf>
    <xf numFmtId="0" fontId="3" fillId="2" borderId="1" xfId="2" applyFont="1" applyFill="1" applyBorder="1" applyAlignment="1">
      <alignment horizontal="center" vertical="center" wrapText="1"/>
    </xf>
    <xf numFmtId="0" fontId="3" fillId="2" borderId="5" xfId="2" applyFont="1" applyFill="1" applyBorder="1" applyAlignment="1">
      <alignment horizontal="center" vertical="center" wrapText="1"/>
    </xf>
    <xf numFmtId="49" fontId="3" fillId="2" borderId="1" xfId="2"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2" applyFont="1" applyBorder="1" applyAlignment="1">
      <alignment horizontal="center" vertical="center" wrapText="1"/>
    </xf>
    <xf numFmtId="0" fontId="3" fillId="0" borderId="1" xfId="0" applyFont="1" applyBorder="1" applyAlignment="1">
      <alignment horizontal="center" vertical="center" wrapText="1"/>
    </xf>
  </cellXfs>
  <cellStyles count="128">
    <cellStyle name="Гиперссылка" xfId="121" builtinId="8"/>
    <cellStyle name="Гиперссылка 2" xfId="8"/>
    <cellStyle name="Гиперссылка 3" xfId="4"/>
    <cellStyle name="Гиперссылка 5_Лист1" xfId="5"/>
    <cellStyle name="Обычный" xfId="0" builtinId="0"/>
    <cellStyle name="Обычный 11" xfId="122"/>
    <cellStyle name="Обычный 2" xfId="2"/>
    <cellStyle name="Обычный 2 2" xfId="6"/>
    <cellStyle name="Обычный 2 2 2" xfId="9"/>
    <cellStyle name="Обычный 2 2 2 2" xfId="120"/>
    <cellStyle name="Обычный 3" xfId="10"/>
    <cellStyle name="Обычный 3 2" xfId="126"/>
    <cellStyle name="Обычный 3 4" xfId="124"/>
    <cellStyle name="Обычный 4" xfId="3"/>
    <cellStyle name="Обычный 5" xfId="7"/>
    <cellStyle name="Обычный 6" xfId="1"/>
    <cellStyle name="Обычный 8" xfId="125"/>
    <cellStyle name="Обычный_Лист1" xfId="123"/>
    <cellStyle name="Просмотренная гиперссылка" xfId="11" builtinId="9" hidden="1"/>
    <cellStyle name="Просмотренная гиперссылка" xfId="12" builtinId="9" hidden="1"/>
    <cellStyle name="Просмотренная гиперссылка" xfId="13" builtinId="9" hidden="1"/>
    <cellStyle name="Просмотренная гиперссылка" xfId="14" builtinId="9" hidden="1"/>
    <cellStyle name="Просмотренная гиперссылка" xfId="15" builtinId="9" hidden="1"/>
    <cellStyle name="Просмотренная гиперссылка" xfId="16" builtinId="9" hidden="1"/>
    <cellStyle name="Просмотренная гиперссылка" xfId="17" builtinId="9" hidden="1"/>
    <cellStyle name="Просмотренная гиперссылка" xfId="18" builtinId="9" hidden="1"/>
    <cellStyle name="Просмотренная гиперссылка" xfId="19" builtinId="9" hidden="1"/>
    <cellStyle name="Просмотренная гиперссылка" xfId="20" builtinId="9" hidden="1"/>
    <cellStyle name="Просмотренная гиперссылка" xfId="21" builtinId="9" hidden="1"/>
    <cellStyle name="Просмотренная гиперссылка" xfId="22" builtinId="9" hidden="1"/>
    <cellStyle name="Просмотренная гиперссылка" xfId="23" builtinId="9" hidden="1"/>
    <cellStyle name="Просмотренная гиперссылка" xfId="24" builtinId="9" hidden="1"/>
    <cellStyle name="Просмотренная гиперссылка" xfId="25" builtinId="9" hidden="1"/>
    <cellStyle name="Просмотренная гиперссылка" xfId="26" builtinId="9" hidden="1"/>
    <cellStyle name="Просмотренная гиперссылка" xfId="27" builtinId="9" hidden="1"/>
    <cellStyle name="Просмотренная гиперссылка" xfId="28" builtinId="9" hidden="1"/>
    <cellStyle name="Просмотренная гиперссылка" xfId="29" builtinId="9" hidden="1"/>
    <cellStyle name="Просмотренная гиперссылка" xfId="30" builtinId="9" hidden="1"/>
    <cellStyle name="Просмотренная гиперссылка" xfId="31" builtinId="9" hidden="1"/>
    <cellStyle name="Просмотренная гиперссылка" xfId="32" builtinId="9" hidden="1"/>
    <cellStyle name="Просмотренная гиперссылка" xfId="33" builtinId="9" hidden="1"/>
    <cellStyle name="Просмотренная гиперссылка" xfId="34" builtinId="9" hidden="1"/>
    <cellStyle name="Просмотренная гиперссылка" xfId="35" builtinId="9" hidden="1"/>
    <cellStyle name="Просмотренная гиперссылка" xfId="36" builtinId="9" hidden="1"/>
    <cellStyle name="Просмотренная гиперссылка" xfId="37" builtinId="9" hidden="1"/>
    <cellStyle name="Просмотренная гиперссылка" xfId="38" builtinId="9" hidden="1"/>
    <cellStyle name="Просмотренная гиперссылка" xfId="39" builtinId="9" hidden="1"/>
    <cellStyle name="Просмотренная гиперссылка" xfId="40" builtinId="9" hidden="1"/>
    <cellStyle name="Просмотренная гиперссылка" xfId="41" builtinId="9" hidden="1"/>
    <cellStyle name="Просмотренная гиперссылка" xfId="42" builtinId="9" hidden="1"/>
    <cellStyle name="Просмотренная гиперссылка" xfId="43" builtinId="9" hidden="1"/>
    <cellStyle name="Просмотренная гиперссылка" xfId="44" builtinId="9" hidden="1"/>
    <cellStyle name="Просмотренная гиперссылка" xfId="45" builtinId="9" hidden="1"/>
    <cellStyle name="Просмотренная гиперссылка" xfId="46" builtinId="9" hidden="1"/>
    <cellStyle name="Просмотренная гиперссылка" xfId="47" builtinId="9" hidden="1"/>
    <cellStyle name="Просмотренная гиперссылка" xfId="48" builtinId="9" hidden="1"/>
    <cellStyle name="Просмотренная гиперссылка" xfId="49" builtinId="9" hidden="1"/>
    <cellStyle name="Просмотренная гиперссылка" xfId="50" builtinId="9" hidden="1"/>
    <cellStyle name="Просмотренная гиперссылка" xfId="51" builtinId="9" hidden="1"/>
    <cellStyle name="Просмотренная гиперссылка" xfId="52" builtinId="9" hidden="1"/>
    <cellStyle name="Просмотренная гиперссылка" xfId="53" builtinId="9" hidden="1"/>
    <cellStyle name="Просмотренная гиперссылка" xfId="54" builtinId="9" hidden="1"/>
    <cellStyle name="Просмотренная гиперссылка" xfId="55" builtinId="9" hidden="1"/>
    <cellStyle name="Просмотренная гиперссылка" xfId="56" builtinId="9" hidden="1"/>
    <cellStyle name="Просмотренная гиперссылка" xfId="57" builtinId="9" hidden="1"/>
    <cellStyle name="Просмотренная гиперссылка" xfId="58" builtinId="9" hidden="1"/>
    <cellStyle name="Просмотренная гиперссылка" xfId="59" builtinId="9" hidden="1"/>
    <cellStyle name="Просмотренная гиперссылка" xfId="60" builtinId="9" hidden="1"/>
    <cellStyle name="Просмотренная гиперссылка" xfId="61" builtinId="9" hidden="1"/>
    <cellStyle name="Просмотренная гиперссылка" xfId="62" builtinId="9" hidden="1"/>
    <cellStyle name="Просмотренная гиперссылка" xfId="63" builtinId="9" hidden="1"/>
    <cellStyle name="Просмотренная гиперссылка" xfId="64" builtinId="9" hidden="1"/>
    <cellStyle name="Просмотренная гиперссылка" xfId="65" builtinId="9" hidden="1"/>
    <cellStyle name="Просмотренная гиперссылка" xfId="66" builtinId="9" hidden="1"/>
    <cellStyle name="Просмотренная гиперссылка" xfId="67" builtinId="9" hidden="1"/>
    <cellStyle name="Просмотренная гиперссылка" xfId="68" builtinId="9" hidden="1"/>
    <cellStyle name="Просмотренная гиперссылка" xfId="69" builtinId="9" hidden="1"/>
    <cellStyle name="Просмотренная гиперссылка" xfId="70" builtinId="9" hidden="1"/>
    <cellStyle name="Просмотренная гиперссылка" xfId="71" builtinId="9" hidden="1"/>
    <cellStyle name="Просмотренная гиперссылка" xfId="72" builtinId="9" hidden="1"/>
    <cellStyle name="Просмотренная гиперссылка" xfId="73" builtinId="9" hidden="1"/>
    <cellStyle name="Просмотренная гиперссылка" xfId="74" builtinId="9" hidden="1"/>
    <cellStyle name="Просмотренная гиперссылка" xfId="75" builtinId="9" hidden="1"/>
    <cellStyle name="Просмотренная гиперссылка" xfId="76" builtinId="9" hidden="1"/>
    <cellStyle name="Просмотренная гиперссылка" xfId="77" builtinId="9" hidden="1"/>
    <cellStyle name="Просмотренная гиперссылка" xfId="78" builtinId="9" hidden="1"/>
    <cellStyle name="Просмотренная гиперссылка" xfId="79" builtinId="9" hidden="1"/>
    <cellStyle name="Просмотренная гиперссылка" xfId="80" builtinId="9" hidden="1"/>
    <cellStyle name="Просмотренная гиперссылка" xfId="81" builtinId="9" hidden="1"/>
    <cellStyle name="Просмотренная гиперссылка" xfId="82" builtinId="9" hidden="1"/>
    <cellStyle name="Просмотренная гиперссылка" xfId="83" builtinId="9" hidden="1"/>
    <cellStyle name="Просмотренная гиперссылка" xfId="84" builtinId="9" hidden="1"/>
    <cellStyle name="Просмотренная гиперссылка" xfId="85" builtinId="9" hidden="1"/>
    <cellStyle name="Просмотренная гиперссылка" xfId="86" builtinId="9" hidden="1"/>
    <cellStyle name="Просмотренная гиперссылка" xfId="87" builtinId="9" hidden="1"/>
    <cellStyle name="Просмотренная гиперссылка" xfId="88" builtinId="9" hidden="1"/>
    <cellStyle name="Просмотренная гиперссылка" xfId="89" builtinId="9" hidden="1"/>
    <cellStyle name="Просмотренная гиперссылка" xfId="90" builtinId="9" hidden="1"/>
    <cellStyle name="Просмотренная гиперссылка" xfId="91" builtinId="9" hidden="1"/>
    <cellStyle name="Просмотренная гиперссылка" xfId="92" builtinId="9" hidden="1"/>
    <cellStyle name="Просмотренная гиперссылка" xfId="93" builtinId="9" hidden="1"/>
    <cellStyle name="Просмотренная гиперссылка" xfId="94" builtinId="9" hidden="1"/>
    <cellStyle name="Просмотренная гиперссылка" xfId="95" builtinId="9" hidden="1"/>
    <cellStyle name="Просмотренная гиперссылка" xfId="96" builtinId="9" hidden="1"/>
    <cellStyle name="Просмотренная гиперссылка" xfId="97" builtinId="9" hidden="1"/>
    <cellStyle name="Просмотренная гиперссылка" xfId="98" builtinId="9" hidden="1"/>
    <cellStyle name="Просмотренная гиперссылка" xfId="99" builtinId="9" hidden="1"/>
    <cellStyle name="Просмотренная гиперссылка" xfId="100" builtinId="9" hidden="1"/>
    <cellStyle name="Просмотренная гиперссылка" xfId="101" builtinId="9" hidden="1"/>
    <cellStyle name="Просмотренная гиперссылка" xfId="102" builtinId="9" hidden="1"/>
    <cellStyle name="Просмотренная гиперссылка" xfId="103" builtinId="9" hidden="1"/>
    <cellStyle name="Просмотренная гиперссылка" xfId="104" builtinId="9" hidden="1"/>
    <cellStyle name="Просмотренная гиперссылка" xfId="105" builtinId="9" hidden="1"/>
    <cellStyle name="Просмотренная гиперссылка" xfId="106" builtinId="9" hidden="1"/>
    <cellStyle name="Просмотренная гиперссылка" xfId="107" builtinId="9" hidden="1"/>
    <cellStyle name="Просмотренная гиперссылка" xfId="108" builtinId="9" hidden="1"/>
    <cellStyle name="Просмотренная гиперссылка" xfId="109" builtinId="9" hidden="1"/>
    <cellStyle name="Просмотренная гиперссылка" xfId="110" builtinId="9" hidden="1"/>
    <cellStyle name="Просмотренная гиперссылка" xfId="111" builtinId="9" hidden="1"/>
    <cellStyle name="Просмотренная гиперссылка" xfId="112" builtinId="9" hidden="1"/>
    <cellStyle name="Просмотренная гиперссылка" xfId="113" builtinId="9" hidden="1"/>
    <cellStyle name="Просмотренная гиперссылка" xfId="114" builtinId="9" hidden="1"/>
    <cellStyle name="Просмотренная гиперссылка" xfId="115" builtinId="9" hidden="1"/>
    <cellStyle name="Просмотренная гиперссылка" xfId="116" builtinId="9" hidden="1"/>
    <cellStyle name="Просмотренная гиперссылка" xfId="117" builtinId="9" hidden="1"/>
    <cellStyle name="Просмотренная гиперссылка" xfId="118" builtinId="9" hidden="1"/>
    <cellStyle name="Просмотренная гиперссылка" xfId="119" builtinId="9" hidden="1"/>
    <cellStyle name="Просмотренная гиперссылка" xfId="127"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44824</xdr:colOff>
      <xdr:row>25</xdr:row>
      <xdr:rowOff>56030</xdr:rowOff>
    </xdr:from>
    <xdr:ext cx="2051322" cy="744069"/>
    <xdr:pic>
      <xdr:nvPicPr>
        <xdr:cNvPr id="2" name="Изображение 6"/>
        <xdr:cNvPicPr>
          <a:picLocks noChangeAspect="1"/>
        </xdr:cNvPicPr>
      </xdr:nvPicPr>
      <xdr:blipFill>
        <a:blip xmlns:r="http://schemas.openxmlformats.org/officeDocument/2006/relationships" r:embed="rId1"/>
        <a:stretch>
          <a:fillRect/>
        </a:stretch>
      </xdr:blipFill>
      <xdr:spPr>
        <a:xfrm>
          <a:off x="6131299" y="8076080"/>
          <a:ext cx="2051322" cy="744069"/>
        </a:xfrm>
        <a:prstGeom prst="rect">
          <a:avLst/>
        </a:prstGeom>
      </xdr:spPr>
    </xdr:pic>
    <xdr:clientData/>
  </xdr:oneCellAnchor>
  <xdr:oneCellAnchor>
    <xdr:from>
      <xdr:col>4</xdr:col>
      <xdr:colOff>0</xdr:colOff>
      <xdr:row>57</xdr:row>
      <xdr:rowOff>0</xdr:rowOff>
    </xdr:from>
    <xdr:ext cx="104775" cy="395817"/>
    <xdr:sp macro="" textlink="">
      <xdr:nvSpPr>
        <xdr:cNvPr id="9" name="AutoShape 1" descr="ГОСТ 19151-73 (ИСО 510-77) Сурик свинцовый. Технические условия (с Изменениями N 1-5)"/>
        <xdr:cNvSpPr>
          <a:spLocks noChangeAspect="1" noChangeArrowheads="1"/>
        </xdr:cNvSpPr>
      </xdr:nvSpPr>
      <xdr:spPr bwMode="auto">
        <a:xfrm>
          <a:off x="3762375" y="147513675"/>
          <a:ext cx="104775" cy="39581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57</xdr:row>
      <xdr:rowOff>0</xdr:rowOff>
    </xdr:from>
    <xdr:ext cx="114300" cy="595843"/>
    <xdr:sp macro="" textlink="">
      <xdr:nvSpPr>
        <xdr:cNvPr id="19" name="AutoShape 1" descr="ГОСТ 17498-72 Мел. Виды, марки и основные технические требования"/>
        <xdr:cNvSpPr>
          <a:spLocks noChangeAspect="1" noChangeArrowheads="1"/>
        </xdr:cNvSpPr>
      </xdr:nvSpPr>
      <xdr:spPr bwMode="auto">
        <a:xfrm>
          <a:off x="3762375" y="60512325"/>
          <a:ext cx="114300" cy="595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57</xdr:row>
      <xdr:rowOff>0</xdr:rowOff>
    </xdr:from>
    <xdr:ext cx="114300" cy="595843"/>
    <xdr:sp macro="" textlink="">
      <xdr:nvSpPr>
        <xdr:cNvPr id="20" name="AutoShape 2" descr="ГОСТ 17498-72 Мел. Виды, марки и основные технические требования"/>
        <xdr:cNvSpPr>
          <a:spLocks noChangeAspect="1" noChangeArrowheads="1"/>
        </xdr:cNvSpPr>
      </xdr:nvSpPr>
      <xdr:spPr bwMode="auto">
        <a:xfrm>
          <a:off x="3886200" y="60512325"/>
          <a:ext cx="114300" cy="595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47624</xdr:colOff>
      <xdr:row>59</xdr:row>
      <xdr:rowOff>110370</xdr:rowOff>
    </xdr:from>
    <xdr:to>
      <xdr:col>5</xdr:col>
      <xdr:colOff>2066301</xdr:colOff>
      <xdr:row>59</xdr:row>
      <xdr:rowOff>809626</xdr:rowOff>
    </xdr:to>
    <xdr:pic>
      <xdr:nvPicPr>
        <xdr:cNvPr id="21" name="Изображение 13"/>
        <xdr:cNvPicPr>
          <a:picLocks noChangeAspect="1"/>
        </xdr:cNvPicPr>
      </xdr:nvPicPr>
      <xdr:blipFill>
        <a:blip xmlns:r="http://schemas.openxmlformats.org/officeDocument/2006/relationships" r:embed="rId2"/>
        <a:stretch>
          <a:fillRect/>
        </a:stretch>
      </xdr:blipFill>
      <xdr:spPr>
        <a:xfrm>
          <a:off x="6134099" y="303157770"/>
          <a:ext cx="2018677" cy="699256"/>
        </a:xfrm>
        <a:prstGeom prst="rect">
          <a:avLst/>
        </a:prstGeom>
      </xdr:spPr>
    </xdr:pic>
    <xdr:clientData/>
  </xdr:twoCellAnchor>
  <xdr:twoCellAnchor editAs="oneCell">
    <xdr:from>
      <xdr:col>6</xdr:col>
      <xdr:colOff>142875</xdr:colOff>
      <xdr:row>59</xdr:row>
      <xdr:rowOff>85725</xdr:rowOff>
    </xdr:from>
    <xdr:to>
      <xdr:col>6</xdr:col>
      <xdr:colOff>2161552</xdr:colOff>
      <xdr:row>59</xdr:row>
      <xdr:rowOff>784981</xdr:rowOff>
    </xdr:to>
    <xdr:pic>
      <xdr:nvPicPr>
        <xdr:cNvPr id="25" name="Изображение 13"/>
        <xdr:cNvPicPr>
          <a:picLocks noChangeAspect="1"/>
        </xdr:cNvPicPr>
      </xdr:nvPicPr>
      <xdr:blipFill>
        <a:blip xmlns:r="http://schemas.openxmlformats.org/officeDocument/2006/relationships" r:embed="rId2"/>
        <a:stretch>
          <a:fillRect/>
        </a:stretch>
      </xdr:blipFill>
      <xdr:spPr>
        <a:xfrm>
          <a:off x="8391525" y="303133125"/>
          <a:ext cx="2018677" cy="699256"/>
        </a:xfrm>
        <a:prstGeom prst="rect">
          <a:avLst/>
        </a:prstGeom>
      </xdr:spPr>
    </xdr:pic>
    <xdr:clientData/>
  </xdr:twoCellAnchor>
  <xdr:oneCellAnchor>
    <xdr:from>
      <xdr:col>6</xdr:col>
      <xdr:colOff>133350</xdr:colOff>
      <xdr:row>25</xdr:row>
      <xdr:rowOff>66675</xdr:rowOff>
    </xdr:from>
    <xdr:ext cx="2051322" cy="744069"/>
    <xdr:pic>
      <xdr:nvPicPr>
        <xdr:cNvPr id="30" name="Изображение 6"/>
        <xdr:cNvPicPr>
          <a:picLocks noChangeAspect="1"/>
        </xdr:cNvPicPr>
      </xdr:nvPicPr>
      <xdr:blipFill>
        <a:blip xmlns:r="http://schemas.openxmlformats.org/officeDocument/2006/relationships" r:embed="rId1"/>
        <a:stretch>
          <a:fillRect/>
        </a:stretch>
      </xdr:blipFill>
      <xdr:spPr>
        <a:xfrm>
          <a:off x="8382000" y="8086725"/>
          <a:ext cx="2051322" cy="744069"/>
        </a:xfrm>
        <a:prstGeom prst="rect">
          <a:avLst/>
        </a:prstGeom>
      </xdr:spPr>
    </xdr:pic>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ocs.cntd.ru/document/gost-4030-63?block=3" TargetMode="External"/><Relationship Id="rId4" Type="http://schemas.openxmlformats.org/officeDocument/2006/relationships/hyperlink" Target="http://www.docload.ru/Basesdoc/4/4363/index.htm" TargetMode="External"/><Relationship Id="rId5" Type="http://schemas.openxmlformats.org/officeDocument/2006/relationships/hyperlink" Target="http://docs.cntd.ru/document/gost-24454-80" TargetMode="External"/><Relationship Id="rId6" Type="http://schemas.openxmlformats.org/officeDocument/2006/relationships/hyperlink" Target="http://docs.cntd.ru/document/gost-4029-63" TargetMode="External"/><Relationship Id="rId7" Type="http://schemas.openxmlformats.org/officeDocument/2006/relationships/drawing" Target="../drawings/drawing1.xml"/><Relationship Id="rId1" Type="http://schemas.openxmlformats.org/officeDocument/2006/relationships/hyperlink" Target="http://docs.cntd.ru/document/gost-14918-80" TargetMode="External"/><Relationship Id="rId2" Type="http://schemas.openxmlformats.org/officeDocument/2006/relationships/hyperlink" Target="http://docs.cntd.ru/document/gost-4643-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tabSelected="1" topLeftCell="A21" workbookViewId="0">
      <selection activeCell="G59" sqref="G59"/>
    </sheetView>
  </sheetViews>
  <sheetFormatPr baseColWidth="10" defaultColWidth="8.83203125" defaultRowHeight="14" x14ac:dyDescent="0"/>
  <cols>
    <col min="1" max="1" width="15.6640625" customWidth="1"/>
    <col min="2" max="2" width="14.5" customWidth="1"/>
    <col min="3" max="3" width="24" customWidth="1"/>
    <col min="4" max="4" width="13.6640625" customWidth="1"/>
    <col min="5" max="5" width="23.5" style="99" customWidth="1"/>
    <col min="6" max="6" width="32.5" customWidth="1"/>
    <col min="7" max="7" width="40.33203125" customWidth="1"/>
    <col min="8" max="8" width="12.33203125" customWidth="1"/>
    <col min="9" max="9" width="7.6640625" customWidth="1"/>
    <col min="10" max="10" width="12.83203125" customWidth="1"/>
    <col min="11" max="11" width="16" customWidth="1"/>
    <col min="12" max="12" width="15.33203125" style="18" customWidth="1"/>
    <col min="13" max="13" width="14.1640625" customWidth="1"/>
    <col min="14" max="14" width="36.5" customWidth="1"/>
    <col min="15" max="15" width="39.83203125" customWidth="1"/>
    <col min="16" max="16" width="10.6640625" customWidth="1"/>
    <col min="18" max="18" width="52.5" customWidth="1"/>
  </cols>
  <sheetData>
    <row r="1" spans="1:17" s="4" customFormat="1" ht="23" customHeight="1">
      <c r="A1" s="138" t="s">
        <v>9</v>
      </c>
      <c r="B1" s="138" t="s">
        <v>10</v>
      </c>
      <c r="C1" s="136" t="s">
        <v>1</v>
      </c>
      <c r="D1" s="139" t="s">
        <v>299</v>
      </c>
      <c r="E1" s="136" t="s">
        <v>2</v>
      </c>
      <c r="F1" s="136"/>
      <c r="G1" s="136"/>
      <c r="H1" s="136" t="s">
        <v>3</v>
      </c>
      <c r="I1" s="136" t="s">
        <v>4</v>
      </c>
      <c r="J1" s="136" t="s">
        <v>300</v>
      </c>
      <c r="K1" s="137" t="s">
        <v>11</v>
      </c>
      <c r="L1" s="136" t="s">
        <v>12</v>
      </c>
      <c r="M1" s="136" t="s">
        <v>13</v>
      </c>
      <c r="N1" s="136" t="s">
        <v>14</v>
      </c>
      <c r="Q1" s="5"/>
    </row>
    <row r="2" spans="1:17" s="4" customFormat="1" ht="52" customHeight="1">
      <c r="A2" s="138"/>
      <c r="B2" s="138"/>
      <c r="C2" s="136"/>
      <c r="D2" s="139"/>
      <c r="E2" s="97" t="s">
        <v>5</v>
      </c>
      <c r="F2" s="97" t="s">
        <v>6</v>
      </c>
      <c r="G2" s="97" t="s">
        <v>7</v>
      </c>
      <c r="H2" s="136"/>
      <c r="I2" s="136"/>
      <c r="J2" s="136"/>
      <c r="K2" s="137"/>
      <c r="L2" s="136"/>
      <c r="M2" s="136"/>
      <c r="N2" s="136"/>
      <c r="Q2" s="5"/>
    </row>
    <row r="3" spans="1:17" s="1" customFormat="1" ht="24">
      <c r="A3" s="134" t="s">
        <v>15</v>
      </c>
      <c r="B3" s="134" t="s">
        <v>16</v>
      </c>
      <c r="C3" s="135" t="s">
        <v>17</v>
      </c>
      <c r="D3" s="134" t="s">
        <v>18</v>
      </c>
      <c r="E3" s="98" t="s">
        <v>251</v>
      </c>
      <c r="F3" s="7" t="s">
        <v>19</v>
      </c>
      <c r="G3" s="7" t="s">
        <v>20</v>
      </c>
      <c r="H3" s="7"/>
      <c r="I3" s="134" t="s">
        <v>21</v>
      </c>
      <c r="J3" s="134" t="s">
        <v>22</v>
      </c>
      <c r="K3" s="100"/>
      <c r="L3" s="55"/>
      <c r="M3" s="129" t="s">
        <v>23</v>
      </c>
      <c r="N3" s="130" t="s">
        <v>24</v>
      </c>
    </row>
    <row r="4" spans="1:17" s="1" customFormat="1">
      <c r="A4" s="134"/>
      <c r="B4" s="134"/>
      <c r="C4" s="135"/>
      <c r="D4" s="134"/>
      <c r="E4" s="98" t="s">
        <v>25</v>
      </c>
      <c r="F4" s="7" t="s">
        <v>252</v>
      </c>
      <c r="G4" s="7" t="s">
        <v>253</v>
      </c>
      <c r="H4" s="7"/>
      <c r="I4" s="134"/>
      <c r="J4" s="134"/>
      <c r="K4" s="100"/>
      <c r="L4" s="55"/>
      <c r="M4" s="129"/>
      <c r="N4" s="131"/>
    </row>
    <row r="5" spans="1:17" s="1" customFormat="1" ht="24">
      <c r="A5" s="134"/>
      <c r="B5" s="134"/>
      <c r="C5" s="135"/>
      <c r="D5" s="134"/>
      <c r="E5" s="98" t="s">
        <v>26</v>
      </c>
      <c r="F5" s="7" t="s">
        <v>27</v>
      </c>
      <c r="G5" s="7" t="s">
        <v>28</v>
      </c>
      <c r="H5" s="7"/>
      <c r="I5" s="134"/>
      <c r="J5" s="134"/>
      <c r="K5" s="101"/>
      <c r="L5" s="60" t="s">
        <v>29</v>
      </c>
      <c r="M5" s="129"/>
      <c r="N5" s="131"/>
    </row>
    <row r="6" spans="1:17" s="1" customFormat="1">
      <c r="A6" s="134"/>
      <c r="B6" s="134"/>
      <c r="C6" s="135"/>
      <c r="D6" s="134"/>
      <c r="E6" s="98" t="s">
        <v>30</v>
      </c>
      <c r="F6" s="7" t="s">
        <v>254</v>
      </c>
      <c r="G6" s="7" t="s">
        <v>31</v>
      </c>
      <c r="H6" s="7"/>
      <c r="I6" s="134"/>
      <c r="J6" s="134"/>
      <c r="K6" s="101"/>
      <c r="L6" s="60" t="s">
        <v>32</v>
      </c>
      <c r="M6" s="129"/>
      <c r="N6" s="131"/>
    </row>
    <row r="7" spans="1:17" s="1" customFormat="1" ht="24">
      <c r="A7" s="134"/>
      <c r="B7" s="134"/>
      <c r="C7" s="135"/>
      <c r="D7" s="134"/>
      <c r="E7" s="98" t="s">
        <v>33</v>
      </c>
      <c r="F7" s="7" t="s">
        <v>34</v>
      </c>
      <c r="G7" s="7">
        <v>300</v>
      </c>
      <c r="H7" s="7" t="s">
        <v>35</v>
      </c>
      <c r="I7" s="134"/>
      <c r="J7" s="134"/>
      <c r="K7" s="101"/>
      <c r="L7" s="55" t="s">
        <v>36</v>
      </c>
      <c r="M7" s="129"/>
      <c r="N7" s="131"/>
    </row>
    <row r="8" spans="1:17" s="1" customFormat="1" ht="36">
      <c r="A8" s="134"/>
      <c r="B8" s="134"/>
      <c r="C8" s="135"/>
      <c r="D8" s="134"/>
      <c r="E8" s="98" t="s">
        <v>255</v>
      </c>
      <c r="F8" s="7" t="s">
        <v>256</v>
      </c>
      <c r="G8" s="7">
        <v>31</v>
      </c>
      <c r="H8" s="7" t="s">
        <v>37</v>
      </c>
      <c r="I8" s="134"/>
      <c r="J8" s="134"/>
      <c r="K8" s="102" t="s">
        <v>38</v>
      </c>
      <c r="L8" s="55" t="s">
        <v>36</v>
      </c>
      <c r="M8" s="129"/>
      <c r="N8" s="131"/>
    </row>
    <row r="9" spans="1:17" s="1" customFormat="1">
      <c r="A9" s="134"/>
      <c r="B9" s="134"/>
      <c r="C9" s="135"/>
      <c r="D9" s="134"/>
      <c r="E9" s="98" t="s">
        <v>39</v>
      </c>
      <c r="F9" s="7" t="s">
        <v>257</v>
      </c>
      <c r="G9" s="7">
        <v>12</v>
      </c>
      <c r="H9" s="7" t="s">
        <v>40</v>
      </c>
      <c r="I9" s="134"/>
      <c r="J9" s="134"/>
      <c r="K9" s="101"/>
      <c r="L9" s="60" t="s">
        <v>41</v>
      </c>
      <c r="M9" s="129"/>
      <c r="N9" s="131"/>
    </row>
    <row r="10" spans="1:17" s="1" customFormat="1" ht="24">
      <c r="A10" s="134"/>
      <c r="B10" s="134"/>
      <c r="C10" s="135"/>
      <c r="D10" s="134"/>
      <c r="E10" s="98" t="s">
        <v>42</v>
      </c>
      <c r="F10" s="7" t="s">
        <v>258</v>
      </c>
      <c r="G10" s="7" t="s">
        <v>43</v>
      </c>
      <c r="H10" s="7"/>
      <c r="I10" s="134"/>
      <c r="J10" s="134"/>
      <c r="K10" s="101"/>
      <c r="L10" s="60" t="s">
        <v>44</v>
      </c>
      <c r="M10" s="129"/>
      <c r="N10" s="131"/>
    </row>
    <row r="11" spans="1:17" s="1" customFormat="1">
      <c r="A11" s="134"/>
      <c r="B11" s="134"/>
      <c r="C11" s="135"/>
      <c r="D11" s="134"/>
      <c r="E11" s="98" t="s">
        <v>45</v>
      </c>
      <c r="F11" s="7" t="s">
        <v>259</v>
      </c>
      <c r="G11" s="8" t="s">
        <v>260</v>
      </c>
      <c r="H11" s="7" t="s">
        <v>40</v>
      </c>
      <c r="I11" s="134"/>
      <c r="J11" s="134"/>
      <c r="K11" s="101"/>
      <c r="L11" s="60" t="s">
        <v>41</v>
      </c>
      <c r="M11" s="129"/>
      <c r="N11" s="131"/>
    </row>
    <row r="12" spans="1:17" s="1" customFormat="1">
      <c r="A12" s="134"/>
      <c r="B12" s="134"/>
      <c r="C12" s="135"/>
      <c r="D12" s="134"/>
      <c r="E12" s="98" t="s">
        <v>46</v>
      </c>
      <c r="F12" s="7" t="s">
        <v>261</v>
      </c>
      <c r="G12" s="7" t="s">
        <v>47</v>
      </c>
      <c r="H12" s="7"/>
      <c r="I12" s="134"/>
      <c r="J12" s="134"/>
      <c r="K12" s="101"/>
      <c r="L12" s="60" t="s">
        <v>32</v>
      </c>
      <c r="M12" s="129"/>
      <c r="N12" s="131"/>
    </row>
    <row r="13" spans="1:17" s="1" customFormat="1">
      <c r="A13" s="134"/>
      <c r="B13" s="134"/>
      <c r="C13" s="135"/>
      <c r="D13" s="134"/>
      <c r="E13" s="98" t="s">
        <v>52</v>
      </c>
      <c r="F13" s="7" t="s">
        <v>262</v>
      </c>
      <c r="G13" s="7" t="s">
        <v>263</v>
      </c>
      <c r="H13" s="50"/>
      <c r="I13" s="134"/>
      <c r="J13" s="134"/>
      <c r="K13" s="103"/>
      <c r="L13" s="55" t="s">
        <v>53</v>
      </c>
      <c r="M13" s="129"/>
      <c r="N13" s="131"/>
    </row>
    <row r="14" spans="1:17" s="1" customFormat="1" ht="24">
      <c r="A14" s="134"/>
      <c r="B14" s="134"/>
      <c r="C14" s="135"/>
      <c r="D14" s="134"/>
      <c r="E14" s="98" t="s">
        <v>54</v>
      </c>
      <c r="F14" s="7" t="s">
        <v>264</v>
      </c>
      <c r="G14" s="7">
        <v>712.5</v>
      </c>
      <c r="H14" s="50" t="s">
        <v>55</v>
      </c>
      <c r="I14" s="134"/>
      <c r="J14" s="134"/>
      <c r="K14" s="101"/>
      <c r="L14" s="55" t="s">
        <v>53</v>
      </c>
      <c r="M14" s="129"/>
      <c r="N14" s="131"/>
    </row>
    <row r="15" spans="1:17" s="1" customFormat="1">
      <c r="A15" s="134"/>
      <c r="B15" s="134"/>
      <c r="C15" s="135"/>
      <c r="D15" s="134"/>
      <c r="E15" s="98" t="s">
        <v>56</v>
      </c>
      <c r="F15" s="7" t="s">
        <v>265</v>
      </c>
      <c r="G15" s="7">
        <v>50</v>
      </c>
      <c r="H15" s="50" t="s">
        <v>57</v>
      </c>
      <c r="I15" s="134"/>
      <c r="J15" s="134"/>
      <c r="K15" s="101"/>
      <c r="L15" s="55" t="s">
        <v>53</v>
      </c>
      <c r="M15" s="129"/>
      <c r="N15" s="131"/>
    </row>
    <row r="16" spans="1:17" s="1" customFormat="1">
      <c r="A16" s="134"/>
      <c r="B16" s="134"/>
      <c r="C16" s="135"/>
      <c r="D16" s="134"/>
      <c r="E16" s="98" t="s">
        <v>48</v>
      </c>
      <c r="F16" s="7" t="s">
        <v>49</v>
      </c>
      <c r="G16" s="7" t="s">
        <v>50</v>
      </c>
      <c r="H16" s="7"/>
      <c r="I16" s="134"/>
      <c r="J16" s="134"/>
      <c r="K16" s="101"/>
      <c r="L16" s="60" t="s">
        <v>51</v>
      </c>
      <c r="M16" s="129"/>
      <c r="N16" s="131"/>
    </row>
    <row r="17" spans="1:17" s="4" customFormat="1" ht="24">
      <c r="A17" s="121" t="s">
        <v>58</v>
      </c>
      <c r="B17" s="121" t="s">
        <v>59</v>
      </c>
      <c r="C17" s="121" t="s">
        <v>60</v>
      </c>
      <c r="D17" s="128" t="s">
        <v>61</v>
      </c>
      <c r="E17" s="11" t="s">
        <v>62</v>
      </c>
      <c r="F17" s="12" t="s">
        <v>63</v>
      </c>
      <c r="G17" s="14" t="s">
        <v>64</v>
      </c>
      <c r="H17" s="95"/>
      <c r="I17" s="128" t="s">
        <v>21</v>
      </c>
      <c r="J17" s="128" t="s">
        <v>65</v>
      </c>
      <c r="K17" s="103"/>
      <c r="L17" s="12" t="s">
        <v>66</v>
      </c>
      <c r="M17" s="132" t="s">
        <v>67</v>
      </c>
      <c r="N17" s="133" t="s">
        <v>68</v>
      </c>
      <c r="Q17" s="5"/>
    </row>
    <row r="18" spans="1:17" s="4" customFormat="1" ht="12">
      <c r="A18" s="121"/>
      <c r="B18" s="127"/>
      <c r="C18" s="121"/>
      <c r="D18" s="128"/>
      <c r="E18" s="11" t="s">
        <v>69</v>
      </c>
      <c r="F18" s="12" t="s">
        <v>70</v>
      </c>
      <c r="G18" s="14" t="s">
        <v>71</v>
      </c>
      <c r="H18" s="95" t="s">
        <v>72</v>
      </c>
      <c r="I18" s="128"/>
      <c r="J18" s="128"/>
      <c r="K18" s="103"/>
      <c r="L18" s="12" t="s">
        <v>73</v>
      </c>
      <c r="M18" s="132"/>
      <c r="N18" s="132"/>
      <c r="Q18" s="5"/>
    </row>
    <row r="19" spans="1:17" s="4" customFormat="1" ht="24">
      <c r="A19" s="121"/>
      <c r="B19" s="127"/>
      <c r="C19" s="121"/>
      <c r="D19" s="128"/>
      <c r="E19" s="13" t="s">
        <v>74</v>
      </c>
      <c r="F19" s="14" t="s">
        <v>75</v>
      </c>
      <c r="G19" s="14" t="s">
        <v>76</v>
      </c>
      <c r="H19" s="95"/>
      <c r="I19" s="128"/>
      <c r="J19" s="128"/>
      <c r="K19" s="103"/>
      <c r="L19" s="12" t="s">
        <v>66</v>
      </c>
      <c r="M19" s="132"/>
      <c r="N19" s="132"/>
      <c r="Q19" s="5"/>
    </row>
    <row r="20" spans="1:17" s="4" customFormat="1" ht="24">
      <c r="A20" s="121"/>
      <c r="B20" s="127"/>
      <c r="C20" s="121"/>
      <c r="D20" s="128"/>
      <c r="E20" s="11" t="s">
        <v>77</v>
      </c>
      <c r="F20" s="95" t="s">
        <v>296</v>
      </c>
      <c r="G20" s="14" t="s">
        <v>295</v>
      </c>
      <c r="H20" s="95"/>
      <c r="I20" s="128"/>
      <c r="J20" s="128"/>
      <c r="K20" s="103"/>
      <c r="L20" s="12" t="s">
        <v>66</v>
      </c>
      <c r="M20" s="132"/>
      <c r="N20" s="132"/>
      <c r="Q20" s="5"/>
    </row>
    <row r="21" spans="1:17" s="4" customFormat="1" ht="36">
      <c r="A21" s="121"/>
      <c r="B21" s="127"/>
      <c r="C21" s="121"/>
      <c r="D21" s="128"/>
      <c r="E21" s="15" t="s">
        <v>78</v>
      </c>
      <c r="F21" s="95" t="s">
        <v>79</v>
      </c>
      <c r="G21" s="14" t="s">
        <v>80</v>
      </c>
      <c r="H21" s="95" t="s">
        <v>37</v>
      </c>
      <c r="I21" s="128"/>
      <c r="J21" s="128"/>
      <c r="K21" s="103"/>
      <c r="L21" s="12" t="s">
        <v>66</v>
      </c>
      <c r="M21" s="132"/>
      <c r="N21" s="132"/>
      <c r="Q21" s="5"/>
    </row>
    <row r="22" spans="1:17" s="4" customFormat="1" ht="12">
      <c r="A22" s="121"/>
      <c r="B22" s="127"/>
      <c r="C22" s="121"/>
      <c r="D22" s="128"/>
      <c r="E22" s="11" t="s">
        <v>81</v>
      </c>
      <c r="F22" s="12" t="s">
        <v>82</v>
      </c>
      <c r="G22" s="14" t="s">
        <v>83</v>
      </c>
      <c r="H22" s="95" t="s">
        <v>84</v>
      </c>
      <c r="I22" s="128"/>
      <c r="J22" s="128"/>
      <c r="K22" s="103"/>
      <c r="L22" s="12" t="s">
        <v>73</v>
      </c>
      <c r="M22" s="132"/>
      <c r="N22" s="132"/>
      <c r="Q22" s="5"/>
    </row>
    <row r="23" spans="1:17" s="4" customFormat="1" ht="12">
      <c r="A23" s="121"/>
      <c r="B23" s="127"/>
      <c r="C23" s="121"/>
      <c r="D23" s="128"/>
      <c r="E23" s="11" t="s">
        <v>85</v>
      </c>
      <c r="F23" s="95" t="s">
        <v>86</v>
      </c>
      <c r="G23" s="12" t="s">
        <v>87</v>
      </c>
      <c r="H23" s="95"/>
      <c r="I23" s="128"/>
      <c r="J23" s="128"/>
      <c r="K23" s="103"/>
      <c r="L23" s="12" t="s">
        <v>66</v>
      </c>
      <c r="M23" s="132"/>
      <c r="N23" s="132"/>
      <c r="Q23" s="5"/>
    </row>
    <row r="24" spans="1:17" s="1" customFormat="1" ht="15" customHeight="1">
      <c r="A24" s="116" t="s">
        <v>88</v>
      </c>
      <c r="B24" s="116"/>
      <c r="C24" s="116" t="s">
        <v>89</v>
      </c>
      <c r="D24" s="116" t="s">
        <v>18</v>
      </c>
      <c r="E24" s="16" t="s">
        <v>90</v>
      </c>
      <c r="F24" s="17" t="s">
        <v>91</v>
      </c>
      <c r="G24" s="17">
        <v>3.5</v>
      </c>
      <c r="H24" s="17" t="s">
        <v>40</v>
      </c>
      <c r="I24" s="116" t="s">
        <v>21</v>
      </c>
      <c r="J24" s="116" t="s">
        <v>92</v>
      </c>
      <c r="K24" s="104"/>
      <c r="L24" s="17" t="s">
        <v>93</v>
      </c>
      <c r="M24" s="117" t="s">
        <v>94</v>
      </c>
      <c r="N24" s="117" t="s">
        <v>95</v>
      </c>
    </row>
    <row r="25" spans="1:17" s="1" customFormat="1">
      <c r="A25" s="116"/>
      <c r="B25" s="116"/>
      <c r="C25" s="116"/>
      <c r="D25" s="116"/>
      <c r="E25" s="16" t="s">
        <v>96</v>
      </c>
      <c r="F25" s="17" t="s">
        <v>97</v>
      </c>
      <c r="G25" s="17">
        <v>40</v>
      </c>
      <c r="H25" s="17" t="s">
        <v>40</v>
      </c>
      <c r="I25" s="116"/>
      <c r="J25" s="116"/>
      <c r="K25" s="104"/>
      <c r="L25" s="17" t="s">
        <v>93</v>
      </c>
      <c r="M25" s="118"/>
      <c r="N25" s="118"/>
    </row>
    <row r="26" spans="1:17" s="1" customFormat="1" ht="66.75" customHeight="1">
      <c r="A26" s="116"/>
      <c r="B26" s="116"/>
      <c r="C26" s="116"/>
      <c r="D26" s="116"/>
      <c r="E26" s="16" t="s">
        <v>98</v>
      </c>
      <c r="F26" s="107"/>
      <c r="G26" s="17"/>
      <c r="H26" s="17"/>
      <c r="I26" s="116"/>
      <c r="J26" s="116"/>
      <c r="K26" s="104"/>
      <c r="L26" s="17" t="s">
        <v>93</v>
      </c>
      <c r="M26" s="118"/>
      <c r="N26" s="118"/>
    </row>
    <row r="27" spans="1:17" s="1" customFormat="1">
      <c r="A27" s="116"/>
      <c r="B27" s="116"/>
      <c r="C27" s="116"/>
      <c r="D27" s="116"/>
      <c r="E27" s="16" t="s">
        <v>99</v>
      </c>
      <c r="F27" s="17" t="s">
        <v>100</v>
      </c>
      <c r="G27" s="17">
        <v>8</v>
      </c>
      <c r="H27" s="17" t="s">
        <v>40</v>
      </c>
      <c r="I27" s="116"/>
      <c r="J27" s="116"/>
      <c r="K27" s="104"/>
      <c r="L27" s="17" t="s">
        <v>93</v>
      </c>
      <c r="M27" s="118"/>
      <c r="N27" s="118"/>
    </row>
    <row r="28" spans="1:17" s="1" customFormat="1">
      <c r="A28" s="116"/>
      <c r="B28" s="116"/>
      <c r="C28" s="116"/>
      <c r="D28" s="116"/>
      <c r="E28" s="16" t="s">
        <v>101</v>
      </c>
      <c r="F28" s="17" t="s">
        <v>102</v>
      </c>
      <c r="G28" s="17">
        <v>2.2000000000000002</v>
      </c>
      <c r="H28" s="17" t="s">
        <v>40</v>
      </c>
      <c r="I28" s="116"/>
      <c r="J28" s="116"/>
      <c r="K28" s="104">
        <f>0.6*3.5</f>
        <v>2.1</v>
      </c>
      <c r="L28" s="17" t="s">
        <v>93</v>
      </c>
      <c r="M28" s="119"/>
      <c r="N28" s="119"/>
    </row>
    <row r="29" spans="1:17" s="1" customFormat="1" ht="63.75" customHeight="1">
      <c r="A29" s="121" t="s">
        <v>181</v>
      </c>
      <c r="B29" s="121"/>
      <c r="C29" s="125" t="s">
        <v>133</v>
      </c>
      <c r="D29" s="121" t="s">
        <v>61</v>
      </c>
      <c r="E29" s="19" t="s">
        <v>132</v>
      </c>
      <c r="F29" s="12" t="s">
        <v>182</v>
      </c>
      <c r="G29" s="24" t="s">
        <v>183</v>
      </c>
      <c r="H29" s="24"/>
      <c r="I29" s="121" t="s">
        <v>21</v>
      </c>
      <c r="J29" s="126" t="s">
        <v>134</v>
      </c>
      <c r="K29" s="34"/>
      <c r="L29" s="9"/>
      <c r="M29" s="27" t="s">
        <v>135</v>
      </c>
      <c r="N29" s="30" t="s">
        <v>136</v>
      </c>
    </row>
    <row r="30" spans="1:17" s="1" customFormat="1">
      <c r="A30" s="121"/>
      <c r="B30" s="121"/>
      <c r="C30" s="125"/>
      <c r="D30" s="121"/>
      <c r="E30" s="21" t="s">
        <v>137</v>
      </c>
      <c r="F30" s="22" t="s">
        <v>184</v>
      </c>
      <c r="G30" s="22" t="s">
        <v>185</v>
      </c>
      <c r="H30" s="22" t="s">
        <v>40</v>
      </c>
      <c r="I30" s="121"/>
      <c r="J30" s="126"/>
      <c r="K30" s="35"/>
      <c r="L30" s="58" t="s">
        <v>138</v>
      </c>
      <c r="M30" s="26" t="s">
        <v>139</v>
      </c>
      <c r="N30" s="28" t="s">
        <v>140</v>
      </c>
    </row>
    <row r="31" spans="1:17" s="1" customFormat="1" ht="36">
      <c r="A31" s="121"/>
      <c r="B31" s="121"/>
      <c r="C31" s="125"/>
      <c r="D31" s="121"/>
      <c r="E31" s="21" t="s">
        <v>141</v>
      </c>
      <c r="F31" s="22" t="s">
        <v>186</v>
      </c>
      <c r="G31" s="22" t="s">
        <v>142</v>
      </c>
      <c r="H31" s="22" t="s">
        <v>57</v>
      </c>
      <c r="I31" s="121"/>
      <c r="J31" s="126"/>
      <c r="K31" s="35"/>
      <c r="L31" s="29" t="s">
        <v>143</v>
      </c>
      <c r="M31" s="27" t="s">
        <v>135</v>
      </c>
      <c r="N31" s="30" t="s">
        <v>136</v>
      </c>
    </row>
    <row r="32" spans="1:17" s="1" customFormat="1">
      <c r="A32" s="121"/>
      <c r="B32" s="121"/>
      <c r="C32" s="125"/>
      <c r="D32" s="121"/>
      <c r="E32" s="21" t="s">
        <v>144</v>
      </c>
      <c r="F32" s="22" t="s">
        <v>187</v>
      </c>
      <c r="G32" s="22" t="s">
        <v>188</v>
      </c>
      <c r="H32" s="22" t="s">
        <v>40</v>
      </c>
      <c r="I32" s="121"/>
      <c r="J32" s="126"/>
      <c r="K32" s="36" t="s">
        <v>189</v>
      </c>
      <c r="L32" s="37" t="s">
        <v>138</v>
      </c>
      <c r="M32" s="37" t="s">
        <v>139</v>
      </c>
      <c r="N32" s="10" t="s">
        <v>140</v>
      </c>
    </row>
    <row r="33" spans="1:17" s="1" customFormat="1">
      <c r="A33" s="121"/>
      <c r="B33" s="121"/>
      <c r="C33" s="125"/>
      <c r="D33" s="121"/>
      <c r="E33" s="13" t="s">
        <v>146</v>
      </c>
      <c r="F33" s="14" t="s">
        <v>147</v>
      </c>
      <c r="G33" s="22" t="s">
        <v>148</v>
      </c>
      <c r="H33" s="22"/>
      <c r="I33" s="121"/>
      <c r="J33" s="126"/>
      <c r="K33" s="35"/>
      <c r="L33" s="9"/>
      <c r="M33" s="27" t="s">
        <v>135</v>
      </c>
      <c r="N33" s="30" t="s">
        <v>136</v>
      </c>
    </row>
    <row r="34" spans="1:17" s="1" customFormat="1">
      <c r="A34" s="121"/>
      <c r="B34" s="121"/>
      <c r="C34" s="125"/>
      <c r="D34" s="121"/>
      <c r="E34" s="13" t="s">
        <v>149</v>
      </c>
      <c r="F34" s="14" t="s">
        <v>150</v>
      </c>
      <c r="G34" s="22" t="s">
        <v>151</v>
      </c>
      <c r="H34" s="22"/>
      <c r="I34" s="121"/>
      <c r="J34" s="126"/>
      <c r="K34" s="35"/>
      <c r="L34" s="29" t="s">
        <v>152</v>
      </c>
      <c r="M34" s="27" t="s">
        <v>135</v>
      </c>
      <c r="N34" s="30" t="s">
        <v>136</v>
      </c>
    </row>
    <row r="35" spans="1:17" s="1" customFormat="1" ht="25">
      <c r="A35" s="121"/>
      <c r="B35" s="121"/>
      <c r="C35" s="125"/>
      <c r="D35" s="121"/>
      <c r="E35" s="13" t="s">
        <v>153</v>
      </c>
      <c r="F35" s="22" t="s">
        <v>154</v>
      </c>
      <c r="G35" s="22" t="s">
        <v>83</v>
      </c>
      <c r="H35" s="22" t="s">
        <v>37</v>
      </c>
      <c r="I35" s="121"/>
      <c r="J35" s="126"/>
      <c r="K35" s="38" t="s">
        <v>155</v>
      </c>
      <c r="L35" s="56" t="s">
        <v>156</v>
      </c>
      <c r="M35" s="27" t="s">
        <v>135</v>
      </c>
      <c r="N35" s="30" t="s">
        <v>136</v>
      </c>
    </row>
    <row r="36" spans="1:17" s="1" customFormat="1" ht="24">
      <c r="A36" s="121"/>
      <c r="B36" s="121"/>
      <c r="C36" s="125"/>
      <c r="D36" s="121"/>
      <c r="E36" s="21" t="s">
        <v>157</v>
      </c>
      <c r="F36" s="14" t="s">
        <v>158</v>
      </c>
      <c r="G36" s="22" t="s">
        <v>159</v>
      </c>
      <c r="H36" s="22"/>
      <c r="I36" s="121"/>
      <c r="J36" s="126"/>
      <c r="K36" s="39"/>
      <c r="L36" s="29" t="s">
        <v>160</v>
      </c>
      <c r="M36" s="27" t="s">
        <v>135</v>
      </c>
      <c r="N36" s="31" t="s">
        <v>161</v>
      </c>
    </row>
    <row r="37" spans="1:17" s="1" customFormat="1">
      <c r="A37" s="121"/>
      <c r="B37" s="121"/>
      <c r="C37" s="125"/>
      <c r="D37" s="121"/>
      <c r="E37" s="21" t="s">
        <v>162</v>
      </c>
      <c r="F37" s="14" t="s">
        <v>190</v>
      </c>
      <c r="G37" s="22" t="s">
        <v>163</v>
      </c>
      <c r="H37" s="22" t="s">
        <v>164</v>
      </c>
      <c r="I37" s="121"/>
      <c r="J37" s="126"/>
      <c r="K37" s="35"/>
      <c r="L37" s="58" t="s">
        <v>165</v>
      </c>
      <c r="M37" s="26" t="s">
        <v>139</v>
      </c>
      <c r="N37" s="32" t="s">
        <v>140</v>
      </c>
    </row>
    <row r="38" spans="1:17" s="1" customFormat="1" ht="36">
      <c r="A38" s="121"/>
      <c r="B38" s="121"/>
      <c r="C38" s="125"/>
      <c r="D38" s="121"/>
      <c r="E38" s="21" t="s">
        <v>166</v>
      </c>
      <c r="F38" s="22" t="s">
        <v>167</v>
      </c>
      <c r="G38" s="33" t="s">
        <v>168</v>
      </c>
      <c r="H38" s="22" t="s">
        <v>40</v>
      </c>
      <c r="I38" s="121"/>
      <c r="J38" s="126"/>
      <c r="K38" s="39"/>
      <c r="L38" s="58" t="s">
        <v>169</v>
      </c>
      <c r="M38" s="26" t="s">
        <v>139</v>
      </c>
      <c r="N38" s="32" t="s">
        <v>140</v>
      </c>
    </row>
    <row r="39" spans="1:17" s="1" customFormat="1" ht="36">
      <c r="A39" s="121"/>
      <c r="B39" s="121"/>
      <c r="C39" s="125"/>
      <c r="D39" s="121"/>
      <c r="E39" s="21" t="s">
        <v>170</v>
      </c>
      <c r="F39" s="22" t="s">
        <v>191</v>
      </c>
      <c r="G39" s="33" t="s">
        <v>168</v>
      </c>
      <c r="H39" s="22" t="s">
        <v>40</v>
      </c>
      <c r="I39" s="121"/>
      <c r="J39" s="126"/>
      <c r="K39" s="39"/>
      <c r="L39" s="58" t="s">
        <v>169</v>
      </c>
      <c r="M39" s="26" t="s">
        <v>139</v>
      </c>
      <c r="N39" s="32" t="s">
        <v>140</v>
      </c>
    </row>
    <row r="40" spans="1:17" s="1" customFormat="1" ht="36">
      <c r="A40" s="121"/>
      <c r="B40" s="121"/>
      <c r="C40" s="125"/>
      <c r="D40" s="121"/>
      <c r="E40" s="23" t="s">
        <v>171</v>
      </c>
      <c r="F40" s="24" t="s">
        <v>192</v>
      </c>
      <c r="G40" s="24" t="s">
        <v>172</v>
      </c>
      <c r="H40" s="24"/>
      <c r="I40" s="121"/>
      <c r="J40" s="126"/>
      <c r="K40" s="39"/>
      <c r="L40" s="58" t="s">
        <v>173</v>
      </c>
      <c r="M40" s="26" t="s">
        <v>135</v>
      </c>
      <c r="N40" s="25" t="s">
        <v>136</v>
      </c>
    </row>
    <row r="41" spans="1:17" s="1" customFormat="1" ht="36">
      <c r="A41" s="121"/>
      <c r="B41" s="121"/>
      <c r="C41" s="125"/>
      <c r="D41" s="121"/>
      <c r="E41" s="23" t="s">
        <v>174</v>
      </c>
      <c r="F41" s="24" t="s">
        <v>193</v>
      </c>
      <c r="G41" s="24" t="s">
        <v>172</v>
      </c>
      <c r="H41" s="24" t="s">
        <v>40</v>
      </c>
      <c r="I41" s="121"/>
      <c r="J41" s="126"/>
      <c r="K41" s="4">
        <f>6000/6</f>
        <v>1000</v>
      </c>
      <c r="L41" s="58" t="s">
        <v>175</v>
      </c>
      <c r="M41" s="26" t="s">
        <v>135</v>
      </c>
      <c r="N41" s="32" t="s">
        <v>136</v>
      </c>
    </row>
    <row r="42" spans="1:17" s="1" customFormat="1" ht="60">
      <c r="A42" s="121"/>
      <c r="B42" s="121"/>
      <c r="C42" s="125"/>
      <c r="D42" s="121"/>
      <c r="E42" s="23" t="s">
        <v>176</v>
      </c>
      <c r="F42" s="24" t="s">
        <v>177</v>
      </c>
      <c r="G42" s="24" t="s">
        <v>172</v>
      </c>
      <c r="H42" s="24"/>
      <c r="I42" s="121"/>
      <c r="J42" s="126"/>
      <c r="K42" s="39"/>
      <c r="L42" s="58" t="s">
        <v>178</v>
      </c>
      <c r="M42" s="26" t="s">
        <v>135</v>
      </c>
      <c r="N42" s="32" t="s">
        <v>136</v>
      </c>
    </row>
    <row r="43" spans="1:17" s="1" customFormat="1" ht="48">
      <c r="A43" s="121"/>
      <c r="B43" s="121"/>
      <c r="C43" s="125"/>
      <c r="D43" s="121"/>
      <c r="E43" s="23" t="s">
        <v>179</v>
      </c>
      <c r="F43" s="24" t="s">
        <v>194</v>
      </c>
      <c r="G43" s="24" t="s">
        <v>172</v>
      </c>
      <c r="H43" s="24" t="s">
        <v>37</v>
      </c>
      <c r="I43" s="121"/>
      <c r="J43" s="126"/>
      <c r="K43" s="39"/>
      <c r="L43" s="58" t="s">
        <v>180</v>
      </c>
      <c r="M43" s="26" t="s">
        <v>135</v>
      </c>
      <c r="N43" s="32" t="s">
        <v>136</v>
      </c>
    </row>
    <row r="44" spans="1:17" s="4" customFormat="1" ht="12">
      <c r="A44" s="123" t="s">
        <v>196</v>
      </c>
      <c r="B44" s="124"/>
      <c r="C44" s="123" t="s">
        <v>197</v>
      </c>
      <c r="D44" s="123" t="s">
        <v>18</v>
      </c>
      <c r="E44" s="40" t="s">
        <v>198</v>
      </c>
      <c r="F44" s="94" t="s">
        <v>199</v>
      </c>
      <c r="G44" s="93" t="s">
        <v>163</v>
      </c>
      <c r="H44" s="93"/>
      <c r="I44" s="112" t="s">
        <v>21</v>
      </c>
      <c r="J44" s="112" t="s">
        <v>200</v>
      </c>
      <c r="K44" s="103"/>
      <c r="L44" s="59" t="s">
        <v>201</v>
      </c>
      <c r="M44" s="113" t="s">
        <v>202</v>
      </c>
      <c r="N44" s="122" t="s">
        <v>203</v>
      </c>
      <c r="Q44" s="5"/>
    </row>
    <row r="45" spans="1:17" s="4" customFormat="1" ht="24">
      <c r="A45" s="123"/>
      <c r="B45" s="124"/>
      <c r="C45" s="123"/>
      <c r="D45" s="123"/>
      <c r="E45" s="41" t="s">
        <v>204</v>
      </c>
      <c r="F45" s="96" t="s">
        <v>205</v>
      </c>
      <c r="G45" s="96" t="s">
        <v>206</v>
      </c>
      <c r="H45" s="42" t="s">
        <v>84</v>
      </c>
      <c r="I45" s="112"/>
      <c r="J45" s="112"/>
      <c r="K45" s="103"/>
      <c r="L45" s="59" t="s">
        <v>53</v>
      </c>
      <c r="M45" s="113"/>
      <c r="N45" s="122"/>
      <c r="Q45" s="5"/>
    </row>
    <row r="46" spans="1:17" s="4" customFormat="1" ht="12">
      <c r="A46" s="123"/>
      <c r="B46" s="124"/>
      <c r="C46" s="123"/>
      <c r="D46" s="123"/>
      <c r="E46" s="23" t="s">
        <v>207</v>
      </c>
      <c r="F46" s="96" t="s">
        <v>208</v>
      </c>
      <c r="G46" s="42" t="s">
        <v>209</v>
      </c>
      <c r="H46" s="24"/>
      <c r="I46" s="112"/>
      <c r="J46" s="112"/>
      <c r="K46" s="103"/>
      <c r="L46" s="59" t="s">
        <v>210</v>
      </c>
      <c r="M46" s="113"/>
      <c r="N46" s="122"/>
      <c r="Q46" s="5"/>
    </row>
    <row r="47" spans="1:17" s="4" customFormat="1" ht="12">
      <c r="A47" s="123"/>
      <c r="B47" s="124"/>
      <c r="C47" s="123"/>
      <c r="D47" s="123"/>
      <c r="E47" s="23" t="s">
        <v>211</v>
      </c>
      <c r="F47" s="96" t="s">
        <v>212</v>
      </c>
      <c r="G47" s="42" t="s">
        <v>213</v>
      </c>
      <c r="H47" s="24"/>
      <c r="I47" s="112"/>
      <c r="J47" s="112"/>
      <c r="K47" s="103"/>
      <c r="L47" s="59" t="s">
        <v>210</v>
      </c>
      <c r="M47" s="113"/>
      <c r="N47" s="122"/>
      <c r="Q47" s="5"/>
    </row>
    <row r="48" spans="1:17" s="4" customFormat="1" ht="24">
      <c r="A48" s="123"/>
      <c r="B48" s="124"/>
      <c r="C48" s="123"/>
      <c r="D48" s="123"/>
      <c r="E48" s="23" t="s">
        <v>214</v>
      </c>
      <c r="F48" s="96" t="s">
        <v>215</v>
      </c>
      <c r="G48" s="96" t="s">
        <v>216</v>
      </c>
      <c r="H48" s="24" t="s">
        <v>217</v>
      </c>
      <c r="I48" s="112"/>
      <c r="J48" s="112"/>
      <c r="K48" s="103"/>
      <c r="L48" s="59" t="s">
        <v>53</v>
      </c>
      <c r="M48" s="113"/>
      <c r="N48" s="122"/>
      <c r="Q48" s="5"/>
    </row>
    <row r="49" spans="1:17" s="4" customFormat="1" ht="24">
      <c r="A49" s="123"/>
      <c r="B49" s="124"/>
      <c r="C49" s="123"/>
      <c r="D49" s="123"/>
      <c r="E49" s="23" t="s">
        <v>218</v>
      </c>
      <c r="F49" s="96" t="s">
        <v>219</v>
      </c>
      <c r="G49" s="96" t="s">
        <v>220</v>
      </c>
      <c r="H49" s="24" t="s">
        <v>221</v>
      </c>
      <c r="I49" s="112"/>
      <c r="J49" s="112"/>
      <c r="K49" s="103"/>
      <c r="L49" s="59"/>
      <c r="M49" s="113"/>
      <c r="N49" s="122"/>
      <c r="Q49" s="5"/>
    </row>
    <row r="50" spans="1:17" s="4" customFormat="1" ht="24">
      <c r="A50" s="123"/>
      <c r="B50" s="124"/>
      <c r="C50" s="123"/>
      <c r="D50" s="123"/>
      <c r="E50" s="23" t="s">
        <v>222</v>
      </c>
      <c r="F50" s="96" t="s">
        <v>223</v>
      </c>
      <c r="G50" s="96" t="s">
        <v>224</v>
      </c>
      <c r="H50" s="24" t="s">
        <v>221</v>
      </c>
      <c r="I50" s="112"/>
      <c r="J50" s="112"/>
      <c r="K50" s="103"/>
      <c r="L50" s="59" t="s">
        <v>53</v>
      </c>
      <c r="M50" s="113"/>
      <c r="N50" s="122"/>
      <c r="Q50" s="5"/>
    </row>
    <row r="51" spans="1:17" s="4" customFormat="1" ht="24">
      <c r="A51" s="123"/>
      <c r="B51" s="124"/>
      <c r="C51" s="123"/>
      <c r="D51" s="123"/>
      <c r="E51" s="23" t="s">
        <v>225</v>
      </c>
      <c r="F51" s="96" t="s">
        <v>226</v>
      </c>
      <c r="G51" s="96" t="s">
        <v>227</v>
      </c>
      <c r="H51" s="24" t="s">
        <v>217</v>
      </c>
      <c r="I51" s="112"/>
      <c r="J51" s="112"/>
      <c r="K51" s="103"/>
      <c r="L51" s="59" t="s">
        <v>53</v>
      </c>
      <c r="M51" s="113"/>
      <c r="N51" s="122"/>
      <c r="Q51" s="5"/>
    </row>
    <row r="52" spans="1:17" s="4" customFormat="1" ht="24">
      <c r="A52" s="123"/>
      <c r="B52" s="124"/>
      <c r="C52" s="123"/>
      <c r="D52" s="123"/>
      <c r="E52" s="41" t="s">
        <v>228</v>
      </c>
      <c r="F52" s="96" t="s">
        <v>229</v>
      </c>
      <c r="G52" s="96" t="s">
        <v>230</v>
      </c>
      <c r="H52" s="42" t="s">
        <v>84</v>
      </c>
      <c r="I52" s="112"/>
      <c r="J52" s="112"/>
      <c r="K52" s="103"/>
      <c r="L52" s="59" t="s">
        <v>53</v>
      </c>
      <c r="M52" s="113"/>
      <c r="N52" s="122"/>
      <c r="Q52" s="5"/>
    </row>
    <row r="53" spans="1:17" s="4" customFormat="1" ht="12">
      <c r="A53" s="123"/>
      <c r="B53" s="124"/>
      <c r="C53" s="123"/>
      <c r="D53" s="123"/>
      <c r="E53" s="41" t="s">
        <v>231</v>
      </c>
      <c r="F53" s="96" t="s">
        <v>232</v>
      </c>
      <c r="G53" s="43" t="s">
        <v>233</v>
      </c>
      <c r="H53" s="24" t="s">
        <v>221</v>
      </c>
      <c r="I53" s="112"/>
      <c r="J53" s="112"/>
      <c r="K53" s="103"/>
      <c r="L53" s="59" t="s">
        <v>53</v>
      </c>
      <c r="M53" s="113"/>
      <c r="N53" s="122"/>
      <c r="Q53" s="5"/>
    </row>
    <row r="54" spans="1:17" s="4" customFormat="1" ht="12">
      <c r="A54" s="123"/>
      <c r="B54" s="124"/>
      <c r="C54" s="123"/>
      <c r="D54" s="123"/>
      <c r="E54" s="41" t="s">
        <v>234</v>
      </c>
      <c r="F54" s="96" t="s">
        <v>235</v>
      </c>
      <c r="G54" s="42" t="s">
        <v>236</v>
      </c>
      <c r="H54" s="24" t="s">
        <v>221</v>
      </c>
      <c r="I54" s="112"/>
      <c r="J54" s="112"/>
      <c r="K54" s="103"/>
      <c r="L54" s="59" t="s">
        <v>53</v>
      </c>
      <c r="M54" s="113"/>
      <c r="N54" s="122"/>
      <c r="Q54" s="5"/>
    </row>
    <row r="55" spans="1:17" s="4" customFormat="1" ht="24">
      <c r="A55" s="123"/>
      <c r="B55" s="124"/>
      <c r="C55" s="123"/>
      <c r="D55" s="123"/>
      <c r="E55" s="41" t="s">
        <v>237</v>
      </c>
      <c r="F55" s="96" t="s">
        <v>238</v>
      </c>
      <c r="G55" s="42" t="s">
        <v>108</v>
      </c>
      <c r="H55" s="24" t="s">
        <v>221</v>
      </c>
      <c r="I55" s="112"/>
      <c r="J55" s="112"/>
      <c r="K55" s="103"/>
      <c r="L55" s="59" t="s">
        <v>53</v>
      </c>
      <c r="M55" s="113"/>
      <c r="N55" s="122"/>
      <c r="Q55" s="5"/>
    </row>
    <row r="56" spans="1:17" s="4" customFormat="1" ht="36">
      <c r="A56" s="123"/>
      <c r="B56" s="124"/>
      <c r="C56" s="123"/>
      <c r="D56" s="123"/>
      <c r="E56" s="41" t="s">
        <v>239</v>
      </c>
      <c r="F56" s="44" t="s">
        <v>240</v>
      </c>
      <c r="G56" s="96" t="s">
        <v>241</v>
      </c>
      <c r="H56" s="42"/>
      <c r="I56" s="112"/>
      <c r="J56" s="112"/>
      <c r="K56" s="103"/>
      <c r="L56" s="58" t="s">
        <v>242</v>
      </c>
      <c r="M56" s="113"/>
      <c r="N56" s="122"/>
      <c r="Q56" s="5"/>
    </row>
    <row r="57" spans="1:17" s="4" customFormat="1" ht="12">
      <c r="A57" s="123"/>
      <c r="B57" s="124"/>
      <c r="C57" s="123"/>
      <c r="D57" s="123"/>
      <c r="E57" s="40" t="s">
        <v>243</v>
      </c>
      <c r="F57" s="94" t="s">
        <v>244</v>
      </c>
      <c r="G57" s="93" t="s">
        <v>131</v>
      </c>
      <c r="H57" s="93" t="s">
        <v>245</v>
      </c>
      <c r="I57" s="112"/>
      <c r="J57" s="112"/>
      <c r="K57" s="103"/>
      <c r="L57" s="59" t="s">
        <v>246</v>
      </c>
      <c r="M57" s="113"/>
      <c r="N57" s="122"/>
      <c r="Q57" s="5"/>
    </row>
    <row r="58" spans="1:17" s="4" customFormat="1" ht="61" customHeight="1">
      <c r="A58" s="114" t="s">
        <v>111</v>
      </c>
      <c r="B58" s="115"/>
      <c r="C58" s="116" t="s">
        <v>112</v>
      </c>
      <c r="D58" s="116" t="s">
        <v>18</v>
      </c>
      <c r="E58" s="20" t="s">
        <v>105</v>
      </c>
      <c r="F58" s="17" t="s">
        <v>113</v>
      </c>
      <c r="G58" s="17" t="s">
        <v>114</v>
      </c>
      <c r="H58" s="17" t="s">
        <v>40</v>
      </c>
      <c r="I58" s="116" t="s">
        <v>21</v>
      </c>
      <c r="J58" s="116" t="s">
        <v>115</v>
      </c>
      <c r="K58" s="104"/>
      <c r="L58" s="17" t="s">
        <v>116</v>
      </c>
      <c r="M58" s="117" t="s">
        <v>117</v>
      </c>
      <c r="N58" s="120" t="s">
        <v>118</v>
      </c>
    </row>
    <row r="59" spans="1:17" s="4" customFormat="1" ht="61" customHeight="1">
      <c r="A59" s="114"/>
      <c r="B59" s="115"/>
      <c r="C59" s="116"/>
      <c r="D59" s="116"/>
      <c r="E59" s="20" t="s">
        <v>106</v>
      </c>
      <c r="F59" s="17" t="s">
        <v>119</v>
      </c>
      <c r="G59" s="17" t="s">
        <v>120</v>
      </c>
      <c r="H59" s="17" t="s">
        <v>40</v>
      </c>
      <c r="I59" s="116"/>
      <c r="J59" s="116"/>
      <c r="K59" s="105"/>
      <c r="L59" s="17" t="s">
        <v>116</v>
      </c>
      <c r="M59" s="118"/>
      <c r="N59" s="118"/>
    </row>
    <row r="60" spans="1:17" s="4" customFormat="1" ht="70" customHeight="1">
      <c r="A60" s="114"/>
      <c r="B60" s="115"/>
      <c r="C60" s="116"/>
      <c r="D60" s="116"/>
      <c r="E60" s="20" t="s">
        <v>98</v>
      </c>
      <c r="F60" s="93"/>
      <c r="G60" s="17"/>
      <c r="H60" s="17"/>
      <c r="I60" s="116"/>
      <c r="J60" s="116"/>
      <c r="K60" s="105"/>
      <c r="L60" s="17" t="s">
        <v>121</v>
      </c>
      <c r="M60" s="118"/>
      <c r="N60" s="118"/>
    </row>
    <row r="61" spans="1:17" s="4" customFormat="1" ht="61" customHeight="1">
      <c r="A61" s="114"/>
      <c r="B61" s="115"/>
      <c r="C61" s="116"/>
      <c r="D61" s="116"/>
      <c r="E61" s="20" t="s">
        <v>107</v>
      </c>
      <c r="F61" s="17" t="s">
        <v>122</v>
      </c>
      <c r="G61" s="17" t="s">
        <v>123</v>
      </c>
      <c r="H61" s="17" t="s">
        <v>40</v>
      </c>
      <c r="I61" s="116"/>
      <c r="J61" s="116"/>
      <c r="K61" s="104">
        <f>2.5*2.5</f>
        <v>6.25</v>
      </c>
      <c r="L61" s="17" t="s">
        <v>121</v>
      </c>
      <c r="M61" s="118"/>
      <c r="N61" s="118"/>
    </row>
    <row r="62" spans="1:17" s="4" customFormat="1" ht="61" customHeight="1">
      <c r="A62" s="114"/>
      <c r="B62" s="115"/>
      <c r="C62" s="116"/>
      <c r="D62" s="116"/>
      <c r="E62" s="20" t="s">
        <v>104</v>
      </c>
      <c r="F62" s="17" t="s">
        <v>124</v>
      </c>
      <c r="G62" s="17" t="s">
        <v>125</v>
      </c>
      <c r="H62" s="17" t="s">
        <v>40</v>
      </c>
      <c r="I62" s="116"/>
      <c r="J62" s="116"/>
      <c r="K62" s="104">
        <f>0.25*2.5</f>
        <v>0.625</v>
      </c>
      <c r="L62" s="17" t="s">
        <v>121</v>
      </c>
      <c r="M62" s="119"/>
      <c r="N62" s="119"/>
    </row>
    <row r="63" spans="1:17" s="1" customFormat="1" ht="38.25" customHeight="1">
      <c r="A63" s="112" t="s">
        <v>276</v>
      </c>
      <c r="B63" s="113"/>
      <c r="C63" s="112" t="s">
        <v>277</v>
      </c>
      <c r="D63" s="112" t="s">
        <v>18</v>
      </c>
      <c r="E63" s="40" t="s">
        <v>85</v>
      </c>
      <c r="F63" s="94" t="s">
        <v>129</v>
      </c>
      <c r="G63" s="94" t="s">
        <v>275</v>
      </c>
      <c r="H63" s="94"/>
      <c r="I63" s="112" t="s">
        <v>21</v>
      </c>
      <c r="J63" s="112" t="s">
        <v>266</v>
      </c>
      <c r="K63" s="106"/>
      <c r="L63" s="58"/>
      <c r="M63" s="45" t="s">
        <v>268</v>
      </c>
      <c r="N63" s="109" t="s">
        <v>278</v>
      </c>
    </row>
    <row r="64" spans="1:17" s="1" customFormat="1" ht="24">
      <c r="A64" s="112"/>
      <c r="B64" s="113"/>
      <c r="C64" s="112"/>
      <c r="D64" s="112"/>
      <c r="E64" s="40" t="s">
        <v>269</v>
      </c>
      <c r="F64" s="94" t="s">
        <v>297</v>
      </c>
      <c r="G64" s="94">
        <v>1350</v>
      </c>
      <c r="H64" s="94" t="s">
        <v>279</v>
      </c>
      <c r="I64" s="112"/>
      <c r="J64" s="112"/>
      <c r="K64" s="106"/>
      <c r="L64" s="58"/>
      <c r="M64" s="45" t="s">
        <v>268</v>
      </c>
      <c r="N64" s="110"/>
    </row>
    <row r="65" spans="1:14" s="1" customFormat="1" ht="24">
      <c r="A65" s="112"/>
      <c r="B65" s="113"/>
      <c r="C65" s="112"/>
      <c r="D65" s="112"/>
      <c r="E65" s="40" t="s">
        <v>270</v>
      </c>
      <c r="F65" s="94" t="s">
        <v>280</v>
      </c>
      <c r="G65" s="94" t="s">
        <v>281</v>
      </c>
      <c r="H65" s="94"/>
      <c r="I65" s="112"/>
      <c r="J65" s="112"/>
      <c r="K65" s="106"/>
      <c r="L65" s="58"/>
      <c r="M65" s="45" t="s">
        <v>268</v>
      </c>
      <c r="N65" s="110"/>
    </row>
    <row r="66" spans="1:14" s="1" customFormat="1" ht="60">
      <c r="A66" s="112"/>
      <c r="B66" s="113"/>
      <c r="C66" s="112"/>
      <c r="D66" s="112"/>
      <c r="E66" s="40" t="s">
        <v>277</v>
      </c>
      <c r="F66" s="94" t="s">
        <v>282</v>
      </c>
      <c r="G66" s="94" t="s">
        <v>283</v>
      </c>
      <c r="H66" s="94"/>
      <c r="I66" s="112"/>
      <c r="J66" s="112"/>
      <c r="K66" s="106"/>
      <c r="L66" s="58"/>
      <c r="M66" s="45" t="s">
        <v>268</v>
      </c>
      <c r="N66" s="110"/>
    </row>
    <row r="67" spans="1:14" s="1" customFormat="1" ht="24">
      <c r="A67" s="112"/>
      <c r="B67" s="113"/>
      <c r="C67" s="112"/>
      <c r="D67" s="112"/>
      <c r="E67" s="40" t="s">
        <v>271</v>
      </c>
      <c r="F67" s="94" t="s">
        <v>272</v>
      </c>
      <c r="G67" s="94" t="s">
        <v>273</v>
      </c>
      <c r="H67" s="94"/>
      <c r="I67" s="112"/>
      <c r="J67" s="112"/>
      <c r="K67" s="106"/>
      <c r="L67" s="58"/>
      <c r="M67" s="45" t="s">
        <v>268</v>
      </c>
      <c r="N67" s="110"/>
    </row>
    <row r="68" spans="1:14" s="1" customFormat="1" ht="24">
      <c r="A68" s="112"/>
      <c r="B68" s="113"/>
      <c r="C68" s="112"/>
      <c r="D68" s="112"/>
      <c r="E68" s="40" t="s">
        <v>274</v>
      </c>
      <c r="F68" s="94" t="s">
        <v>284</v>
      </c>
      <c r="G68" s="94">
        <v>3</v>
      </c>
      <c r="H68" s="94" t="s">
        <v>285</v>
      </c>
      <c r="I68" s="112"/>
      <c r="J68" s="112"/>
      <c r="K68" s="106"/>
      <c r="L68" s="58"/>
      <c r="M68" s="45" t="s">
        <v>268</v>
      </c>
      <c r="N68" s="110"/>
    </row>
    <row r="69" spans="1:14" s="1" customFormat="1" ht="24">
      <c r="A69" s="112"/>
      <c r="B69" s="113"/>
      <c r="C69" s="112"/>
      <c r="D69" s="112"/>
      <c r="E69" s="40" t="s">
        <v>286</v>
      </c>
      <c r="F69" s="94" t="s">
        <v>287</v>
      </c>
      <c r="G69" s="94" t="s">
        <v>288</v>
      </c>
      <c r="H69" s="94"/>
      <c r="I69" s="112"/>
      <c r="J69" s="112"/>
      <c r="K69" s="106"/>
      <c r="L69" s="58"/>
      <c r="M69" s="45" t="s">
        <v>268</v>
      </c>
      <c r="N69" s="111"/>
    </row>
    <row r="70" spans="1:14" s="4" customFormat="1" ht="70" customHeight="1">
      <c r="A70" s="108" t="s">
        <v>298</v>
      </c>
      <c r="B70" s="108"/>
      <c r="C70" s="108"/>
      <c r="D70" s="108"/>
      <c r="E70" s="108"/>
      <c r="F70" s="108"/>
      <c r="G70" s="108"/>
      <c r="H70" s="108"/>
      <c r="I70" s="108"/>
      <c r="J70" s="108"/>
      <c r="K70" s="5"/>
      <c r="L70" s="71"/>
      <c r="M70" s="61"/>
    </row>
  </sheetData>
  <mergeCells count="66">
    <mergeCell ref="N1:N2"/>
    <mergeCell ref="A1:A2"/>
    <mergeCell ref="B1:B2"/>
    <mergeCell ref="C1:C2"/>
    <mergeCell ref="D1:D2"/>
    <mergeCell ref="E1:G1"/>
    <mergeCell ref="H1:H2"/>
    <mergeCell ref="I1:I2"/>
    <mergeCell ref="J1:J2"/>
    <mergeCell ref="K1:K2"/>
    <mergeCell ref="L1:L2"/>
    <mergeCell ref="M1:M2"/>
    <mergeCell ref="A3:A16"/>
    <mergeCell ref="B3:B16"/>
    <mergeCell ref="C3:C16"/>
    <mergeCell ref="D3:D16"/>
    <mergeCell ref="I3:I16"/>
    <mergeCell ref="M3:M16"/>
    <mergeCell ref="N3:N16"/>
    <mergeCell ref="J17:J23"/>
    <mergeCell ref="M17:M23"/>
    <mergeCell ref="N17:N23"/>
    <mergeCell ref="J3:J16"/>
    <mergeCell ref="A17:A23"/>
    <mergeCell ref="B17:B23"/>
    <mergeCell ref="C17:C23"/>
    <mergeCell ref="D17:D23"/>
    <mergeCell ref="I17:I23"/>
    <mergeCell ref="J29:J43"/>
    <mergeCell ref="J24:J28"/>
    <mergeCell ref="M24:M28"/>
    <mergeCell ref="N24:N28"/>
    <mergeCell ref="A24:A28"/>
    <mergeCell ref="B24:B28"/>
    <mergeCell ref="C24:C28"/>
    <mergeCell ref="D24:D28"/>
    <mergeCell ref="I24:I28"/>
    <mergeCell ref="A29:A43"/>
    <mergeCell ref="B29:B43"/>
    <mergeCell ref="C29:C43"/>
    <mergeCell ref="D29:D43"/>
    <mergeCell ref="I29:I43"/>
    <mergeCell ref="M44:M57"/>
    <mergeCell ref="N44:N57"/>
    <mergeCell ref="A44:A57"/>
    <mergeCell ref="B44:B57"/>
    <mergeCell ref="C44:C57"/>
    <mergeCell ref="D44:D57"/>
    <mergeCell ref="I44:I57"/>
    <mergeCell ref="J44:J57"/>
    <mergeCell ref="A58:A62"/>
    <mergeCell ref="B58:B62"/>
    <mergeCell ref="C58:C62"/>
    <mergeCell ref="D58:D62"/>
    <mergeCell ref="I58:I62"/>
    <mergeCell ref="J58:J62"/>
    <mergeCell ref="M58:M62"/>
    <mergeCell ref="N58:N62"/>
    <mergeCell ref="A70:J70"/>
    <mergeCell ref="N63:N69"/>
    <mergeCell ref="A63:A69"/>
    <mergeCell ref="B63:B69"/>
    <mergeCell ref="C63:C69"/>
    <mergeCell ref="D63:D69"/>
    <mergeCell ref="I63:I69"/>
    <mergeCell ref="J63:J69"/>
  </mergeCells>
  <hyperlinks>
    <hyperlink ref="N3" r:id="rId1"/>
    <hyperlink ref="N17" r:id="rId2"/>
    <hyperlink ref="N24" r:id="rId3"/>
    <hyperlink ref="N36" r:id="rId4"/>
    <hyperlink ref="N30" r:id="rId5"/>
    <hyperlink ref="N58" r:id="rId6"/>
  </hyperlinks>
  <pageMargins left="0.7" right="0.7" top="0.75" bottom="0.75" header="0.3" footer="0.3"/>
  <pageSetup paperSize="9" orientation="portrait" horizontalDpi="4294967292" verticalDpi="4294967292"/>
  <drawing r:id="rId7"/>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F641"/>
  <sheetViews>
    <sheetView workbookViewId="0">
      <selection activeCell="F7" sqref="F7"/>
    </sheetView>
  </sheetViews>
  <sheetFormatPr baseColWidth="10" defaultColWidth="8.83203125" defaultRowHeight="14" x14ac:dyDescent="0"/>
  <cols>
    <col min="1" max="1" width="14.1640625" style="1" customWidth="1"/>
    <col min="2" max="2" width="16.33203125" customWidth="1"/>
    <col min="4" max="4" width="15.5" customWidth="1"/>
    <col min="6" max="6" width="97.5" customWidth="1"/>
  </cols>
  <sheetData>
    <row r="1" spans="1:6">
      <c r="A1" s="62" t="s">
        <v>13</v>
      </c>
    </row>
    <row r="2" spans="1:6" ht="64.5" customHeight="1">
      <c r="A2" s="86" t="s">
        <v>145</v>
      </c>
      <c r="B2" s="46" t="s">
        <v>139</v>
      </c>
      <c r="C2" t="s">
        <v>301</v>
      </c>
      <c r="D2" t="str">
        <f>CONCATENATE(B2,C2)</f>
        <v xml:space="preserve">ГОСТ 24454-80, </v>
      </c>
      <c r="F2" s="92" t="str">
        <f>CONCATENATE(D2,D3,D4,D5,D6,D7,D8,D9,D10,D11,D12,D13,D14,D15,D16,D17,D18,D19,D20,D21,D22,D23,D24,D25,D26,D27)</f>
        <v>ГОСТ 24454-80, ГОСТ 18288-87, ГОСТ 8486-86, ГОСТ 10178-85, ГОСТ 1145-80, ГОСТ 14918-80 , ГОСТ 16426-81, ГОСТ 17498-72, ГОСТ 190-78, ГОСТ 19151-73, ГОСТ 22245-90, ГОСТ 24454-80, ГОСТ 28013-98, ГОСТ 2889-80, ГОСТ 32389-2013, ГОСТ 3282-74, ГОСТ 4028-63, ГОСТ 4029-63, ГОСТ 4030-63, ГОСТ 4032-63, ГОСТ 4643-75, ГОСТ 6465-76, ГОСТ 8486-86, ГОСТ 8736-2014, ГОСТ 9128-2013, ГОСТ 9466-75.</v>
      </c>
    </row>
    <row r="3" spans="1:6" ht="24">
      <c r="A3" s="88" t="s">
        <v>195</v>
      </c>
      <c r="B3" s="46" t="s">
        <v>189</v>
      </c>
      <c r="C3" s="1" t="s">
        <v>301</v>
      </c>
      <c r="D3" s="1" t="str">
        <f t="shared" ref="D3:D27" si="0">CONCATENATE(B3,C3)</f>
        <v xml:space="preserve">ГОСТ 18288-87, </v>
      </c>
      <c r="F3" t="s">
        <v>303</v>
      </c>
    </row>
    <row r="4" spans="1:6">
      <c r="A4" s="82" t="s">
        <v>109</v>
      </c>
      <c r="B4" s="46" t="s">
        <v>135</v>
      </c>
      <c r="C4" s="1" t="s">
        <v>301</v>
      </c>
      <c r="D4" s="1" t="str">
        <f t="shared" si="0"/>
        <v xml:space="preserve">ГОСТ 8486-86, </v>
      </c>
    </row>
    <row r="5" spans="1:6">
      <c r="A5" s="82" t="s">
        <v>126</v>
      </c>
      <c r="B5" s="67" t="s">
        <v>109</v>
      </c>
      <c r="C5" s="1" t="s">
        <v>301</v>
      </c>
      <c r="D5" s="1" t="str">
        <f t="shared" si="0"/>
        <v xml:space="preserve">ГОСТ 10178-85, </v>
      </c>
    </row>
    <row r="6" spans="1:6">
      <c r="A6" s="72" t="s">
        <v>23</v>
      </c>
      <c r="B6" s="67" t="s">
        <v>126</v>
      </c>
      <c r="C6" s="1" t="s">
        <v>301</v>
      </c>
      <c r="D6" s="1" t="str">
        <f t="shared" si="0"/>
        <v xml:space="preserve">ГОСТ 1145-80, </v>
      </c>
    </row>
    <row r="7" spans="1:6">
      <c r="A7" s="79" t="s">
        <v>291</v>
      </c>
      <c r="B7" s="63" t="s">
        <v>23</v>
      </c>
      <c r="C7" s="1" t="s">
        <v>301</v>
      </c>
      <c r="D7" s="1" t="str">
        <f t="shared" si="0"/>
        <v xml:space="preserve">ГОСТ 14918-80 , </v>
      </c>
    </row>
    <row r="8" spans="1:6">
      <c r="A8" s="75" t="s">
        <v>289</v>
      </c>
      <c r="B8" s="47" t="s">
        <v>291</v>
      </c>
      <c r="C8" s="1" t="s">
        <v>301</v>
      </c>
      <c r="D8" s="1" t="str">
        <f t="shared" si="0"/>
        <v xml:space="preserve">ГОСТ 16426-81, </v>
      </c>
    </row>
    <row r="9" spans="1:6">
      <c r="A9" s="84" t="s">
        <v>293</v>
      </c>
      <c r="B9" s="48" t="s">
        <v>289</v>
      </c>
      <c r="C9" s="1" t="s">
        <v>301</v>
      </c>
      <c r="D9" s="1" t="str">
        <f t="shared" si="0"/>
        <v xml:space="preserve">ГОСТ 17498-72, </v>
      </c>
    </row>
    <row r="10" spans="1:6">
      <c r="A10" s="75" t="s">
        <v>290</v>
      </c>
      <c r="B10" s="51" t="s">
        <v>293</v>
      </c>
      <c r="C10" s="1" t="s">
        <v>301</v>
      </c>
      <c r="D10" s="1" t="str">
        <f t="shared" si="0"/>
        <v xml:space="preserve">ГОСТ 190-78, </v>
      </c>
    </row>
    <row r="11" spans="1:6">
      <c r="A11" s="75" t="s">
        <v>202</v>
      </c>
      <c r="B11" s="48" t="s">
        <v>290</v>
      </c>
      <c r="C11" s="1" t="s">
        <v>301</v>
      </c>
      <c r="D11" s="1" t="str">
        <f t="shared" si="0"/>
        <v xml:space="preserve">ГОСТ 19151-73, </v>
      </c>
    </row>
    <row r="12" spans="1:6">
      <c r="A12" s="52" t="s">
        <v>139</v>
      </c>
      <c r="B12" s="48" t="s">
        <v>202</v>
      </c>
      <c r="C12" s="1" t="s">
        <v>301</v>
      </c>
      <c r="D12" s="1" t="str">
        <f t="shared" si="0"/>
        <v xml:space="preserve">ГОСТ 22245-90, </v>
      </c>
    </row>
    <row r="13" spans="1:6">
      <c r="A13" s="77" t="s">
        <v>250</v>
      </c>
      <c r="B13" s="58" t="s">
        <v>139</v>
      </c>
      <c r="C13" s="1" t="s">
        <v>301</v>
      </c>
      <c r="D13" s="1" t="str">
        <f t="shared" si="0"/>
        <v xml:space="preserve">ГОСТ 24454-80, </v>
      </c>
    </row>
    <row r="14" spans="1:6">
      <c r="A14" s="81" t="s">
        <v>292</v>
      </c>
      <c r="B14" s="87" t="s">
        <v>250</v>
      </c>
      <c r="C14" s="1" t="s">
        <v>301</v>
      </c>
      <c r="D14" s="1" t="str">
        <f t="shared" si="0"/>
        <v xml:space="preserve">ГОСТ 28013-98, </v>
      </c>
    </row>
    <row r="15" spans="1:6">
      <c r="A15" s="83" t="s">
        <v>247</v>
      </c>
      <c r="B15" s="64" t="s">
        <v>292</v>
      </c>
      <c r="C15" s="1" t="s">
        <v>301</v>
      </c>
      <c r="D15" s="1" t="str">
        <f t="shared" si="0"/>
        <v xml:space="preserve">ГОСТ 2889-80, </v>
      </c>
    </row>
    <row r="16" spans="1:6">
      <c r="A16" s="80" t="s">
        <v>249</v>
      </c>
      <c r="B16" s="89" t="s">
        <v>247</v>
      </c>
      <c r="C16" s="1" t="s">
        <v>301</v>
      </c>
      <c r="D16" s="1" t="str">
        <f t="shared" si="0"/>
        <v xml:space="preserve">ГОСТ 32389-2013, </v>
      </c>
    </row>
    <row r="17" spans="1:4">
      <c r="A17" s="75" t="s">
        <v>103</v>
      </c>
      <c r="B17" s="69" t="s">
        <v>249</v>
      </c>
      <c r="C17" s="1" t="s">
        <v>301</v>
      </c>
      <c r="D17" s="1" t="str">
        <f t="shared" si="0"/>
        <v xml:space="preserve">ГОСТ 3282-74, </v>
      </c>
    </row>
    <row r="18" spans="1:4">
      <c r="A18" s="74" t="s">
        <v>117</v>
      </c>
      <c r="B18" s="48" t="s">
        <v>103</v>
      </c>
      <c r="C18" s="1" t="s">
        <v>301</v>
      </c>
      <c r="D18" s="1" t="str">
        <f t="shared" si="0"/>
        <v xml:space="preserve">ГОСТ 4028-63, </v>
      </c>
    </row>
    <row r="19" spans="1:4">
      <c r="A19" s="74" t="s">
        <v>94</v>
      </c>
      <c r="B19" s="65" t="s">
        <v>117</v>
      </c>
      <c r="C19" s="1" t="s">
        <v>301</v>
      </c>
      <c r="D19" s="1" t="str">
        <f t="shared" si="0"/>
        <v xml:space="preserve">ГОСТ 4029-63, </v>
      </c>
    </row>
    <row r="20" spans="1:4">
      <c r="A20" s="78" t="s">
        <v>267</v>
      </c>
      <c r="B20" s="65" t="s">
        <v>94</v>
      </c>
      <c r="C20" s="1" t="s">
        <v>301</v>
      </c>
      <c r="D20" s="1" t="str">
        <f t="shared" si="0"/>
        <v xml:space="preserve">ГОСТ 4030-63, </v>
      </c>
    </row>
    <row r="21" spans="1:4">
      <c r="A21" s="73" t="s">
        <v>67</v>
      </c>
      <c r="B21" s="66" t="s">
        <v>267</v>
      </c>
      <c r="C21" s="1" t="s">
        <v>301</v>
      </c>
      <c r="D21" s="1" t="str">
        <f t="shared" si="0"/>
        <v xml:space="preserve">ГОСТ 4032-63, </v>
      </c>
    </row>
    <row r="22" spans="1:4">
      <c r="A22" s="68" t="s">
        <v>130</v>
      </c>
      <c r="B22" s="49" t="s">
        <v>67</v>
      </c>
      <c r="C22" s="1" t="s">
        <v>301</v>
      </c>
      <c r="D22" s="1" t="str">
        <f t="shared" si="0"/>
        <v xml:space="preserve">ГОСТ 4643-75, </v>
      </c>
    </row>
    <row r="23" spans="1:4">
      <c r="A23" s="90" t="s">
        <v>135</v>
      </c>
      <c r="B23" s="63" t="s">
        <v>130</v>
      </c>
      <c r="C23" s="1" t="s">
        <v>301</v>
      </c>
      <c r="D23" s="1" t="str">
        <f t="shared" si="0"/>
        <v xml:space="preserve">ГОСТ 6465-76, </v>
      </c>
    </row>
    <row r="24" spans="1:4">
      <c r="A24" s="76" t="s">
        <v>248</v>
      </c>
      <c r="B24" s="27" t="s">
        <v>135</v>
      </c>
      <c r="C24" s="1" t="s">
        <v>301</v>
      </c>
      <c r="D24" s="1" t="str">
        <f t="shared" si="0"/>
        <v xml:space="preserve">ГОСТ 8486-86, </v>
      </c>
    </row>
    <row r="25" spans="1:4">
      <c r="A25" s="85" t="s">
        <v>294</v>
      </c>
      <c r="B25" s="91" t="s">
        <v>248</v>
      </c>
      <c r="C25" s="1" t="s">
        <v>301</v>
      </c>
      <c r="D25" s="1" t="str">
        <f t="shared" si="0"/>
        <v xml:space="preserve">ГОСТ 8736-2014, </v>
      </c>
    </row>
    <row r="26" spans="1:4">
      <c r="A26" s="53" t="s">
        <v>128</v>
      </c>
      <c r="B26" s="70" t="s">
        <v>294</v>
      </c>
      <c r="C26" s="1" t="s">
        <v>301</v>
      </c>
      <c r="D26" s="1" t="str">
        <f t="shared" si="0"/>
        <v xml:space="preserve">ГОСТ 9128-2013, </v>
      </c>
    </row>
    <row r="27" spans="1:4">
      <c r="A27" s="54" t="s">
        <v>127</v>
      </c>
      <c r="B27" s="57" t="s">
        <v>128</v>
      </c>
      <c r="C27" t="s">
        <v>302</v>
      </c>
      <c r="D27" s="1" t="str">
        <f t="shared" si="0"/>
        <v>ГОСТ 9466-75.</v>
      </c>
    </row>
    <row r="28" spans="1:4" hidden="1">
      <c r="A28" s="55" t="s">
        <v>110</v>
      </c>
      <c r="B28" s="54" t="s">
        <v>127</v>
      </c>
    </row>
    <row r="29" spans="1:4" ht="24" hidden="1">
      <c r="A29" s="57" t="s">
        <v>268</v>
      </c>
    </row>
    <row r="30" spans="1:4" hidden="1">
      <c r="A30" s="63"/>
    </row>
    <row r="31" spans="1:4">
      <c r="A31"/>
    </row>
    <row r="32" spans="1:4">
      <c r="A32"/>
    </row>
    <row r="33" spans="1:1">
      <c r="A33"/>
    </row>
    <row r="34" spans="1:1">
      <c r="A34"/>
    </row>
    <row r="35" spans="1:1">
      <c r="A35"/>
    </row>
    <row r="36" spans="1:1">
      <c r="A36"/>
    </row>
    <row r="37" spans="1:1">
      <c r="A37"/>
    </row>
    <row r="38" spans="1:1">
      <c r="A38"/>
    </row>
    <row r="39" spans="1:1">
      <c r="A39"/>
    </row>
    <row r="40" spans="1:1">
      <c r="A40"/>
    </row>
    <row r="41" spans="1:1">
      <c r="A41"/>
    </row>
    <row r="42" spans="1:1">
      <c r="A42"/>
    </row>
    <row r="43" spans="1:1">
      <c r="A43"/>
    </row>
    <row r="44" spans="1:1">
      <c r="A44"/>
    </row>
    <row r="45" spans="1:1">
      <c r="A45"/>
    </row>
    <row r="46" spans="1:1">
      <c r="A46"/>
    </row>
    <row r="47" spans="1:1">
      <c r="A47"/>
    </row>
    <row r="48" spans="1:1">
      <c r="A48"/>
    </row>
    <row r="49" spans="1:1">
      <c r="A49"/>
    </row>
    <row r="50" spans="1:1">
      <c r="A50"/>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ht="15" customHeight="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1">
      <c r="A289"/>
    </row>
    <row r="290" spans="1:1">
      <c r="A290"/>
    </row>
    <row r="291" spans="1:1">
      <c r="A291"/>
    </row>
    <row r="292" spans="1:1">
      <c r="A292"/>
    </row>
    <row r="293" spans="1:1">
      <c r="A293"/>
    </row>
    <row r="294" spans="1:1">
      <c r="A294"/>
    </row>
    <row r="295" spans="1:1">
      <c r="A295"/>
    </row>
    <row r="296" spans="1:1">
      <c r="A296"/>
    </row>
    <row r="297" spans="1:1">
      <c r="A297"/>
    </row>
    <row r="298" spans="1:1">
      <c r="A298"/>
    </row>
    <row r="299" spans="1:1">
      <c r="A299"/>
    </row>
    <row r="300" spans="1:1">
      <c r="A300"/>
    </row>
    <row r="301" spans="1:1">
      <c r="A301"/>
    </row>
    <row r="302" spans="1:1">
      <c r="A302"/>
    </row>
    <row r="303" spans="1:1">
      <c r="A303"/>
    </row>
    <row r="304" spans="1:1">
      <c r="A304"/>
    </row>
    <row r="305" spans="1:1">
      <c r="A305"/>
    </row>
    <row r="306" spans="1:1">
      <c r="A306"/>
    </row>
    <row r="307" spans="1:1">
      <c r="A307"/>
    </row>
    <row r="308" spans="1:1">
      <c r="A308"/>
    </row>
    <row r="309" spans="1:1">
      <c r="A309"/>
    </row>
    <row r="310" spans="1:1">
      <c r="A310"/>
    </row>
    <row r="311" spans="1:1">
      <c r="A311"/>
    </row>
    <row r="312" spans="1:1">
      <c r="A312"/>
    </row>
    <row r="313" spans="1:1">
      <c r="A313"/>
    </row>
    <row r="314" spans="1:1">
      <c r="A314"/>
    </row>
    <row r="315" spans="1:1">
      <c r="A315"/>
    </row>
    <row r="316" spans="1:1">
      <c r="A316"/>
    </row>
    <row r="317" spans="1:1">
      <c r="A317"/>
    </row>
    <row r="318" spans="1:1">
      <c r="A318"/>
    </row>
    <row r="319" spans="1:1">
      <c r="A319"/>
    </row>
    <row r="320" spans="1:1">
      <c r="A320"/>
    </row>
    <row r="321" spans="1:1">
      <c r="A321"/>
    </row>
    <row r="322" spans="1:1">
      <c r="A322"/>
    </row>
    <row r="323" spans="1:1">
      <c r="A323"/>
    </row>
    <row r="324" spans="1:1">
      <c r="A324"/>
    </row>
    <row r="325" spans="1:1">
      <c r="A325"/>
    </row>
    <row r="326" spans="1:1">
      <c r="A326"/>
    </row>
    <row r="327" spans="1:1">
      <c r="A327"/>
    </row>
    <row r="328" spans="1:1">
      <c r="A328"/>
    </row>
    <row r="329" spans="1:1">
      <c r="A329"/>
    </row>
    <row r="330" spans="1:1">
      <c r="A330"/>
    </row>
    <row r="331" spans="1:1">
      <c r="A331"/>
    </row>
    <row r="332" spans="1:1">
      <c r="A332"/>
    </row>
    <row r="333" spans="1:1">
      <c r="A333"/>
    </row>
    <row r="334" spans="1:1">
      <c r="A334"/>
    </row>
    <row r="335" spans="1:1">
      <c r="A335"/>
    </row>
    <row r="336" spans="1:1">
      <c r="A336"/>
    </row>
    <row r="337" spans="1:1">
      <c r="A337"/>
    </row>
    <row r="338" spans="1:1">
      <c r="A338"/>
    </row>
    <row r="339" spans="1:1">
      <c r="A339"/>
    </row>
    <row r="340" spans="1:1">
      <c r="A340"/>
    </row>
    <row r="341" spans="1:1">
      <c r="A341"/>
    </row>
    <row r="342" spans="1:1">
      <c r="A342"/>
    </row>
    <row r="343" spans="1:1">
      <c r="A343"/>
    </row>
    <row r="344" spans="1:1">
      <c r="A344"/>
    </row>
    <row r="345" spans="1:1">
      <c r="A345"/>
    </row>
    <row r="346" spans="1:1">
      <c r="A346"/>
    </row>
    <row r="347" spans="1:1">
      <c r="A347"/>
    </row>
    <row r="348" spans="1:1">
      <c r="A348"/>
    </row>
    <row r="349" spans="1:1">
      <c r="A349"/>
    </row>
    <row r="350" spans="1:1">
      <c r="A350"/>
    </row>
    <row r="351" spans="1:1">
      <c r="A351"/>
    </row>
    <row r="352" spans="1:1">
      <c r="A352"/>
    </row>
    <row r="353" spans="1:1">
      <c r="A353"/>
    </row>
    <row r="354" spans="1:1">
      <c r="A354"/>
    </row>
    <row r="355" spans="1:1">
      <c r="A355"/>
    </row>
    <row r="356" spans="1:1">
      <c r="A356"/>
    </row>
    <row r="357" spans="1:1">
      <c r="A357"/>
    </row>
    <row r="358" spans="1:1">
      <c r="A358"/>
    </row>
    <row r="359" spans="1:1">
      <c r="A359"/>
    </row>
    <row r="360" spans="1:1">
      <c r="A360"/>
    </row>
    <row r="361" spans="1:1">
      <c r="A361"/>
    </row>
    <row r="362" spans="1:1">
      <c r="A362"/>
    </row>
    <row r="363" spans="1:1">
      <c r="A363"/>
    </row>
    <row r="364" spans="1:1">
      <c r="A364"/>
    </row>
    <row r="365" spans="1:1">
      <c r="A365"/>
    </row>
    <row r="366" spans="1:1">
      <c r="A366"/>
    </row>
    <row r="367" spans="1:1">
      <c r="A367"/>
    </row>
    <row r="368" spans="1:1">
      <c r="A368"/>
    </row>
    <row r="369" spans="1:1">
      <c r="A369"/>
    </row>
    <row r="370" spans="1:1">
      <c r="A370"/>
    </row>
    <row r="371" spans="1:1">
      <c r="A371"/>
    </row>
    <row r="372" spans="1:1">
      <c r="A372"/>
    </row>
    <row r="373" spans="1:1">
      <c r="A373"/>
    </row>
    <row r="374" spans="1:1">
      <c r="A374"/>
    </row>
    <row r="375" spans="1:1">
      <c r="A375"/>
    </row>
    <row r="376" spans="1:1">
      <c r="A376"/>
    </row>
    <row r="377" spans="1:1">
      <c r="A377"/>
    </row>
    <row r="378" spans="1:1">
      <c r="A378"/>
    </row>
    <row r="379" spans="1:1">
      <c r="A379"/>
    </row>
    <row r="380" spans="1:1">
      <c r="A380"/>
    </row>
    <row r="381" spans="1:1">
      <c r="A381"/>
    </row>
    <row r="382" spans="1:1">
      <c r="A382"/>
    </row>
    <row r="383" spans="1:1">
      <c r="A383"/>
    </row>
    <row r="384" spans="1:1">
      <c r="A384"/>
    </row>
    <row r="385" spans="1:1">
      <c r="A385"/>
    </row>
    <row r="386" spans="1:1">
      <c r="A386"/>
    </row>
    <row r="387" spans="1:1">
      <c r="A387"/>
    </row>
    <row r="388" spans="1:1">
      <c r="A388"/>
    </row>
    <row r="389" spans="1:1">
      <c r="A389"/>
    </row>
    <row r="390" spans="1:1">
      <c r="A390"/>
    </row>
    <row r="391" spans="1:1">
      <c r="A391"/>
    </row>
    <row r="392" spans="1:1">
      <c r="A392"/>
    </row>
    <row r="393" spans="1:1">
      <c r="A393"/>
    </row>
    <row r="394" spans="1:1">
      <c r="A394"/>
    </row>
    <row r="395" spans="1:1">
      <c r="A395"/>
    </row>
    <row r="396" spans="1:1">
      <c r="A396"/>
    </row>
    <row r="397" spans="1:1">
      <c r="A397"/>
    </row>
    <row r="398" spans="1:1">
      <c r="A398"/>
    </row>
    <row r="399" spans="1:1">
      <c r="A399"/>
    </row>
    <row r="400" spans="1:1">
      <c r="A400"/>
    </row>
    <row r="401" spans="1:1">
      <c r="A401"/>
    </row>
    <row r="402" spans="1:1">
      <c r="A402"/>
    </row>
    <row r="403" spans="1:1">
      <c r="A403"/>
    </row>
    <row r="404" spans="1:1">
      <c r="A404"/>
    </row>
    <row r="405" spans="1:1">
      <c r="A405"/>
    </row>
    <row r="406" spans="1:1">
      <c r="A406"/>
    </row>
    <row r="407" spans="1:1">
      <c r="A407"/>
    </row>
    <row r="408" spans="1:1">
      <c r="A408"/>
    </row>
    <row r="409" spans="1:1">
      <c r="A409"/>
    </row>
    <row r="410" spans="1:1">
      <c r="A410"/>
    </row>
    <row r="411" spans="1:1">
      <c r="A411"/>
    </row>
    <row r="412" spans="1:1">
      <c r="A412"/>
    </row>
    <row r="413" spans="1:1">
      <c r="A413"/>
    </row>
    <row r="414" spans="1:1">
      <c r="A414"/>
    </row>
    <row r="415" spans="1:1">
      <c r="A415"/>
    </row>
    <row r="416" spans="1:1">
      <c r="A416"/>
    </row>
    <row r="417" spans="1:1">
      <c r="A417"/>
    </row>
    <row r="418" spans="1:1">
      <c r="A418"/>
    </row>
    <row r="419" spans="1:1">
      <c r="A419"/>
    </row>
    <row r="420" spans="1:1">
      <c r="A420"/>
    </row>
    <row r="421" spans="1:1">
      <c r="A421"/>
    </row>
    <row r="422" spans="1:1">
      <c r="A422"/>
    </row>
    <row r="423" spans="1:1">
      <c r="A423"/>
    </row>
    <row r="424" spans="1:1">
      <c r="A424"/>
    </row>
    <row r="425" spans="1:1">
      <c r="A425"/>
    </row>
    <row r="426" spans="1:1">
      <c r="A426"/>
    </row>
    <row r="427" spans="1:1">
      <c r="A427"/>
    </row>
    <row r="428" spans="1:1">
      <c r="A428"/>
    </row>
    <row r="429" spans="1:1">
      <c r="A429"/>
    </row>
    <row r="430" spans="1:1">
      <c r="A430"/>
    </row>
    <row r="431" spans="1:1">
      <c r="A431"/>
    </row>
    <row r="432" spans="1:1">
      <c r="A432"/>
    </row>
    <row r="433" spans="1:1">
      <c r="A433"/>
    </row>
    <row r="434" spans="1:1">
      <c r="A434"/>
    </row>
    <row r="435" spans="1:1">
      <c r="A435"/>
    </row>
    <row r="436" spans="1:1">
      <c r="A436"/>
    </row>
    <row r="437" spans="1:1">
      <c r="A437"/>
    </row>
    <row r="438" spans="1:1">
      <c r="A438"/>
    </row>
    <row r="439" spans="1:1">
      <c r="A439"/>
    </row>
    <row r="440" spans="1:1">
      <c r="A440"/>
    </row>
    <row r="441" spans="1:1">
      <c r="A441"/>
    </row>
    <row r="442" spans="1:1">
      <c r="A442"/>
    </row>
    <row r="443" spans="1:1">
      <c r="A443"/>
    </row>
    <row r="444" spans="1:1">
      <c r="A444"/>
    </row>
    <row r="445" spans="1:1">
      <c r="A445"/>
    </row>
    <row r="446" spans="1:1">
      <c r="A446"/>
    </row>
    <row r="447" spans="1:1">
      <c r="A447"/>
    </row>
    <row r="448" spans="1:1">
      <c r="A448"/>
    </row>
    <row r="449" spans="1:1">
      <c r="A449"/>
    </row>
    <row r="450" spans="1:1">
      <c r="A450"/>
    </row>
    <row r="451" spans="1:1">
      <c r="A451"/>
    </row>
    <row r="452" spans="1:1">
      <c r="A452"/>
    </row>
    <row r="453" spans="1:1">
      <c r="A453"/>
    </row>
    <row r="454" spans="1:1">
      <c r="A454"/>
    </row>
    <row r="455" spans="1:1">
      <c r="A455"/>
    </row>
    <row r="456" spans="1:1">
      <c r="A456"/>
    </row>
    <row r="457" spans="1:1">
      <c r="A457"/>
    </row>
    <row r="458" spans="1:1">
      <c r="A458"/>
    </row>
    <row r="459" spans="1:1">
      <c r="A459"/>
    </row>
    <row r="460" spans="1:1">
      <c r="A460"/>
    </row>
    <row r="461" spans="1:1">
      <c r="A461"/>
    </row>
    <row r="462" spans="1:1">
      <c r="A462"/>
    </row>
    <row r="463" spans="1:1">
      <c r="A463"/>
    </row>
    <row r="464" spans="1:1">
      <c r="A464"/>
    </row>
    <row r="465" spans="1:1">
      <c r="A465"/>
    </row>
    <row r="466" spans="1:1">
      <c r="A466"/>
    </row>
    <row r="467" spans="1:1">
      <c r="A467"/>
    </row>
    <row r="468" spans="1:1">
      <c r="A468"/>
    </row>
    <row r="469" spans="1:1">
      <c r="A469"/>
    </row>
    <row r="470" spans="1:1">
      <c r="A470"/>
    </row>
    <row r="471" spans="1:1">
      <c r="A471"/>
    </row>
    <row r="472" spans="1:1">
      <c r="A472"/>
    </row>
    <row r="473" spans="1:1">
      <c r="A473"/>
    </row>
    <row r="474" spans="1:1">
      <c r="A474"/>
    </row>
    <row r="475" spans="1:1">
      <c r="A475"/>
    </row>
    <row r="476" spans="1:1">
      <c r="A476"/>
    </row>
    <row r="477" spans="1:1">
      <c r="A477"/>
    </row>
    <row r="478" spans="1:1">
      <c r="A478"/>
    </row>
    <row r="479" spans="1:1">
      <c r="A479"/>
    </row>
    <row r="480" spans="1:1">
      <c r="A480"/>
    </row>
    <row r="481" spans="1:1">
      <c r="A481"/>
    </row>
    <row r="482" spans="1:1">
      <c r="A482"/>
    </row>
    <row r="483" spans="1:1">
      <c r="A483"/>
    </row>
    <row r="484" spans="1:1">
      <c r="A484"/>
    </row>
    <row r="485" spans="1:1">
      <c r="A485"/>
    </row>
    <row r="486" spans="1:1">
      <c r="A486"/>
    </row>
    <row r="487" spans="1:1">
      <c r="A487"/>
    </row>
    <row r="488" spans="1:1">
      <c r="A488"/>
    </row>
    <row r="489" spans="1:1">
      <c r="A489"/>
    </row>
    <row r="490" spans="1:1">
      <c r="A490"/>
    </row>
    <row r="491" spans="1:1">
      <c r="A491"/>
    </row>
    <row r="492" spans="1:1">
      <c r="A492"/>
    </row>
    <row r="493" spans="1:1">
      <c r="A493"/>
    </row>
    <row r="494" spans="1:1">
      <c r="A494"/>
    </row>
    <row r="495" spans="1:1">
      <c r="A495"/>
    </row>
    <row r="496" spans="1:1">
      <c r="A496"/>
    </row>
    <row r="497" spans="1:1">
      <c r="A497"/>
    </row>
    <row r="498" spans="1:1">
      <c r="A498"/>
    </row>
    <row r="499" spans="1:1">
      <c r="A499"/>
    </row>
    <row r="500" spans="1:1">
      <c r="A500"/>
    </row>
    <row r="501" spans="1:1">
      <c r="A501"/>
    </row>
    <row r="502" spans="1:1">
      <c r="A502"/>
    </row>
    <row r="503" spans="1:1">
      <c r="A503"/>
    </row>
    <row r="504" spans="1:1">
      <c r="A504"/>
    </row>
    <row r="505" spans="1:1">
      <c r="A505"/>
    </row>
    <row r="506" spans="1:1">
      <c r="A506"/>
    </row>
    <row r="507" spans="1:1">
      <c r="A507"/>
    </row>
    <row r="508" spans="1:1">
      <c r="A508"/>
    </row>
    <row r="509" spans="1:1">
      <c r="A509"/>
    </row>
    <row r="510" spans="1:1">
      <c r="A510"/>
    </row>
    <row r="511" spans="1:1">
      <c r="A511"/>
    </row>
    <row r="512" spans="1:1">
      <c r="A512"/>
    </row>
    <row r="513" spans="1:1">
      <c r="A513"/>
    </row>
    <row r="514" spans="1:1">
      <c r="A514"/>
    </row>
    <row r="515" spans="1:1">
      <c r="A515"/>
    </row>
    <row r="516" spans="1:1">
      <c r="A516"/>
    </row>
    <row r="517" spans="1:1">
      <c r="A517"/>
    </row>
    <row r="518" spans="1:1">
      <c r="A518"/>
    </row>
    <row r="519" spans="1:1">
      <c r="A519"/>
    </row>
    <row r="520" spans="1:1">
      <c r="A520"/>
    </row>
    <row r="521" spans="1:1">
      <c r="A521"/>
    </row>
    <row r="522" spans="1:1">
      <c r="A522"/>
    </row>
    <row r="523" spans="1:1">
      <c r="A523"/>
    </row>
    <row r="524" spans="1:1">
      <c r="A524"/>
    </row>
    <row r="525" spans="1:1">
      <c r="A525"/>
    </row>
    <row r="526" spans="1:1">
      <c r="A526"/>
    </row>
    <row r="527" spans="1:1">
      <c r="A527"/>
    </row>
    <row r="528" spans="1:1">
      <c r="A528"/>
    </row>
    <row r="529" spans="1:1">
      <c r="A529"/>
    </row>
    <row r="530" spans="1:1">
      <c r="A530"/>
    </row>
    <row r="531" spans="1:1">
      <c r="A531"/>
    </row>
    <row r="532" spans="1:1">
      <c r="A532"/>
    </row>
    <row r="533" spans="1:1">
      <c r="A533"/>
    </row>
    <row r="534" spans="1:1">
      <c r="A534"/>
    </row>
    <row r="535" spans="1:1">
      <c r="A535"/>
    </row>
    <row r="536" spans="1:1">
      <c r="A536"/>
    </row>
    <row r="537" spans="1:1">
      <c r="A537"/>
    </row>
    <row r="538" spans="1:1">
      <c r="A538"/>
    </row>
    <row r="539" spans="1:1">
      <c r="A539"/>
    </row>
    <row r="540" spans="1:1">
      <c r="A540"/>
    </row>
    <row r="541" spans="1:1">
      <c r="A541"/>
    </row>
    <row r="542" spans="1:1">
      <c r="A542"/>
    </row>
    <row r="543" spans="1:1">
      <c r="A543"/>
    </row>
    <row r="544" spans="1:1">
      <c r="A544"/>
    </row>
    <row r="545" spans="1:1">
      <c r="A545"/>
    </row>
    <row r="546" spans="1:1">
      <c r="A546"/>
    </row>
    <row r="547" spans="1:1">
      <c r="A547"/>
    </row>
    <row r="548" spans="1:1">
      <c r="A548"/>
    </row>
    <row r="549" spans="1:1">
      <c r="A549"/>
    </row>
    <row r="550" spans="1:1">
      <c r="A550"/>
    </row>
    <row r="551" spans="1:1">
      <c r="A551"/>
    </row>
    <row r="552" spans="1:1">
      <c r="A552"/>
    </row>
    <row r="553" spans="1:1">
      <c r="A553"/>
    </row>
    <row r="554" spans="1:1">
      <c r="A554"/>
    </row>
    <row r="555" spans="1:1">
      <c r="A555"/>
    </row>
    <row r="556" spans="1:1">
      <c r="A556"/>
    </row>
    <row r="557" spans="1:1">
      <c r="A557"/>
    </row>
    <row r="558" spans="1:1">
      <c r="A558"/>
    </row>
    <row r="559" spans="1:1">
      <c r="A559"/>
    </row>
    <row r="560" spans="1:1">
      <c r="A560"/>
    </row>
    <row r="561" spans="1:1">
      <c r="A561"/>
    </row>
    <row r="562" spans="1:1">
      <c r="A562"/>
    </row>
    <row r="563" spans="1:1">
      <c r="A563"/>
    </row>
    <row r="564" spans="1:1">
      <c r="A564"/>
    </row>
    <row r="565" spans="1:1">
      <c r="A565"/>
    </row>
    <row r="566" spans="1:1">
      <c r="A566"/>
    </row>
    <row r="567" spans="1:1">
      <c r="A567"/>
    </row>
    <row r="568" spans="1:1">
      <c r="A568"/>
    </row>
    <row r="569" spans="1:1">
      <c r="A569"/>
    </row>
    <row r="570" spans="1:1">
      <c r="A570"/>
    </row>
    <row r="571" spans="1:1">
      <c r="A571"/>
    </row>
    <row r="572" spans="1:1">
      <c r="A572"/>
    </row>
    <row r="573" spans="1:1">
      <c r="A573"/>
    </row>
    <row r="574" spans="1:1">
      <c r="A574"/>
    </row>
    <row r="575" spans="1:1">
      <c r="A575"/>
    </row>
    <row r="576" spans="1:1">
      <c r="A576"/>
    </row>
    <row r="577" spans="1:1">
      <c r="A577"/>
    </row>
    <row r="578" spans="1:1">
      <c r="A578"/>
    </row>
    <row r="579" spans="1:1">
      <c r="A579"/>
    </row>
    <row r="580" spans="1:1">
      <c r="A580"/>
    </row>
    <row r="581" spans="1:1">
      <c r="A581"/>
    </row>
    <row r="582" spans="1:1">
      <c r="A582"/>
    </row>
    <row r="583" spans="1:1">
      <c r="A583"/>
    </row>
    <row r="584" spans="1:1">
      <c r="A584"/>
    </row>
    <row r="585" spans="1:1">
      <c r="A585"/>
    </row>
    <row r="586" spans="1:1">
      <c r="A586"/>
    </row>
    <row r="587" spans="1:1">
      <c r="A587"/>
    </row>
    <row r="588" spans="1:1">
      <c r="A588"/>
    </row>
    <row r="589" spans="1:1">
      <c r="A589"/>
    </row>
    <row r="590" spans="1:1">
      <c r="A590"/>
    </row>
    <row r="591" spans="1:1">
      <c r="A591"/>
    </row>
    <row r="592" spans="1:1">
      <c r="A592"/>
    </row>
    <row r="593" spans="1:1">
      <c r="A593"/>
    </row>
    <row r="594" spans="1:1">
      <c r="A594"/>
    </row>
    <row r="595" spans="1:1">
      <c r="A595"/>
    </row>
    <row r="596" spans="1:1">
      <c r="A596"/>
    </row>
    <row r="597" spans="1:1">
      <c r="A597"/>
    </row>
    <row r="598" spans="1:1">
      <c r="A598"/>
    </row>
    <row r="599" spans="1:1">
      <c r="A599"/>
    </row>
    <row r="600" spans="1:1">
      <c r="A600"/>
    </row>
    <row r="601" spans="1:1">
      <c r="A601"/>
    </row>
    <row r="602" spans="1:1">
      <c r="A602"/>
    </row>
    <row r="603" spans="1:1">
      <c r="A603"/>
    </row>
    <row r="604" spans="1:1">
      <c r="A604"/>
    </row>
    <row r="605" spans="1:1">
      <c r="A605"/>
    </row>
    <row r="606" spans="1:1">
      <c r="A606"/>
    </row>
    <row r="607" spans="1:1">
      <c r="A607"/>
    </row>
    <row r="608" spans="1:1">
      <c r="A608"/>
    </row>
    <row r="609" spans="1:1">
      <c r="A609"/>
    </row>
    <row r="610" spans="1:1">
      <c r="A610"/>
    </row>
    <row r="611" spans="1:1">
      <c r="A611"/>
    </row>
    <row r="612" spans="1:1">
      <c r="A612"/>
    </row>
    <row r="613" spans="1:1">
      <c r="A613"/>
    </row>
    <row r="614" spans="1:1">
      <c r="A614"/>
    </row>
    <row r="615" spans="1:1">
      <c r="A615"/>
    </row>
    <row r="616" spans="1:1">
      <c r="A616"/>
    </row>
    <row r="617" spans="1:1">
      <c r="A617"/>
    </row>
    <row r="618" spans="1:1">
      <c r="A618"/>
    </row>
    <row r="619" spans="1:1">
      <c r="A619"/>
    </row>
    <row r="620" spans="1:1">
      <c r="A620"/>
    </row>
    <row r="621" spans="1:1">
      <c r="A621"/>
    </row>
    <row r="622" spans="1:1">
      <c r="A622"/>
    </row>
    <row r="623" spans="1:1">
      <c r="A623"/>
    </row>
    <row r="624" spans="1:1">
      <c r="A624"/>
    </row>
    <row r="625" spans="1:1">
      <c r="A625"/>
    </row>
    <row r="626" spans="1:1">
      <c r="A626"/>
    </row>
    <row r="627" spans="1:1">
      <c r="A627"/>
    </row>
    <row r="628" spans="1:1">
      <c r="A628"/>
    </row>
    <row r="629" spans="1:1">
      <c r="A629"/>
    </row>
    <row r="630" spans="1:1">
      <c r="A630"/>
    </row>
    <row r="631" spans="1:1">
      <c r="A631"/>
    </row>
    <row r="632" spans="1:1">
      <c r="A632"/>
    </row>
    <row r="633" spans="1:1">
      <c r="A633"/>
    </row>
    <row r="634" spans="1:1">
      <c r="A634"/>
    </row>
    <row r="635" spans="1:1">
      <c r="A635"/>
    </row>
    <row r="636" spans="1:1">
      <c r="A636"/>
    </row>
    <row r="637" spans="1:1">
      <c r="A637"/>
    </row>
    <row r="638" spans="1:1">
      <c r="A638"/>
    </row>
    <row r="639" spans="1:1">
      <c r="A639"/>
    </row>
    <row r="640" spans="1:1">
      <c r="A640"/>
    </row>
    <row r="641" spans="1:1">
      <c r="A641"/>
    </row>
  </sheetData>
  <autoFilter ref="A1:A30">
    <filterColumn colId="0">
      <filters>
        <filter val="1) ГОСТ 24454-80_x000a_2) ГОСТ 18288-87"/>
        <filter val="1) ГОСТ 8486-86_x000a_2) ГОСТ 24454-80"/>
        <filter val="ГОСТ 10178-85"/>
        <filter val="ГОСТ 1145-80"/>
        <filter val="ГОСТ 14918-80"/>
        <filter val="ГОСТ 16426-81"/>
        <filter val="ГОСТ 17498-72"/>
        <filter val="ГОСТ 190-78"/>
        <filter val="ГОСТ 19151-73"/>
        <filter val="ГОСТ 22245-90"/>
        <filter val="ГОСТ 24454-80"/>
        <filter val="ГОСТ 28013-98"/>
        <filter val="ГОСТ 2889-80"/>
        <filter val="ГОСТ 32389-2013"/>
        <filter val="ГОСТ 3282-74"/>
        <filter val="ГОСТ 4028-63"/>
        <filter val="ГОСТ 4029-63"/>
        <filter val="ГОСТ 4030-63"/>
        <filter val="ГОСТ 4032-63"/>
        <filter val="ГОСТ 4643-75"/>
        <filter val="ГОСТ 6465-76"/>
        <filter val="ГОСТ 8486-86"/>
        <filter val="ГОСТ 8736-2014"/>
        <filter val="ГОСТ 9128-2013"/>
        <filter val="ГОСТ 9466-75"/>
        <filter val="ГОСТ 9467-75"/>
      </filters>
    </filterColumn>
    <sortState ref="A2:A27">
      <sortCondition ref="A1:A641"/>
    </sortState>
  </autoFilter>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70" zoomScaleNormal="70" zoomScalePageLayoutView="70" workbookViewId="0">
      <selection activeCell="B25" sqref="B25"/>
    </sheetView>
  </sheetViews>
  <sheetFormatPr baseColWidth="10" defaultColWidth="8.83203125" defaultRowHeight="14" x14ac:dyDescent="0"/>
  <cols>
    <col min="2" max="2" width="24" customWidth="1"/>
    <col min="3" max="3" width="26" customWidth="1"/>
    <col min="4" max="4" width="18.5" customWidth="1"/>
    <col min="5" max="5" width="27" customWidth="1"/>
    <col min="6" max="6" width="27.83203125" customWidth="1"/>
    <col min="7" max="7" width="12.33203125" customWidth="1"/>
    <col min="8" max="8" width="13.6640625" customWidth="1"/>
    <col min="9" max="9" width="14.1640625" customWidth="1"/>
    <col min="10" max="11" width="13.83203125" customWidth="1"/>
    <col min="12" max="12" width="10.6640625" customWidth="1"/>
  </cols>
  <sheetData>
    <row r="1" spans="1:8" s="3" customFormat="1" ht="28.5" customHeight="1">
      <c r="A1" s="140" t="s">
        <v>0</v>
      </c>
      <c r="B1" s="140" t="s">
        <v>1</v>
      </c>
      <c r="C1" s="141" t="s">
        <v>8</v>
      </c>
      <c r="D1" s="140" t="s">
        <v>2</v>
      </c>
      <c r="E1" s="140"/>
      <c r="F1" s="140"/>
      <c r="G1" s="140" t="s">
        <v>3</v>
      </c>
      <c r="H1" s="140" t="s">
        <v>4</v>
      </c>
    </row>
    <row r="2" spans="1:8" s="3" customFormat="1" ht="34.5" customHeight="1">
      <c r="A2" s="140"/>
      <c r="B2" s="140"/>
      <c r="C2" s="141"/>
      <c r="D2" s="6" t="s">
        <v>5</v>
      </c>
      <c r="E2" s="6" t="s">
        <v>6</v>
      </c>
      <c r="F2" s="6" t="s">
        <v>7</v>
      </c>
      <c r="G2" s="140"/>
      <c r="H2" s="140"/>
    </row>
    <row r="3" spans="1:8">
      <c r="A3" s="2"/>
      <c r="B3" s="1"/>
      <c r="C3" s="1"/>
    </row>
    <row r="4" spans="1:8">
      <c r="A4" s="2"/>
      <c r="B4" s="1"/>
      <c r="C4" s="1"/>
    </row>
    <row r="5" spans="1:8">
      <c r="A5" s="2"/>
      <c r="B5" s="1"/>
      <c r="C5" s="1"/>
    </row>
    <row r="6" spans="1:8">
      <c r="A6" s="2"/>
      <c r="B6" s="1"/>
      <c r="C6" s="2"/>
    </row>
    <row r="7" spans="1:8">
      <c r="A7" s="2"/>
      <c r="B7" s="1"/>
      <c r="C7" s="1"/>
    </row>
    <row r="8" spans="1:8">
      <c r="A8" s="2"/>
      <c r="B8" s="1"/>
      <c r="C8" s="1"/>
    </row>
    <row r="9" spans="1:8">
      <c r="A9" s="2"/>
      <c r="B9" s="1"/>
      <c r="C9" s="1"/>
    </row>
    <row r="10" spans="1:8">
      <c r="A10" s="2"/>
      <c r="B10" s="1"/>
      <c r="C10" s="2"/>
    </row>
    <row r="11" spans="1:8">
      <c r="A11" s="2"/>
      <c r="B11" s="1"/>
      <c r="C11" s="1"/>
    </row>
  </sheetData>
  <mergeCells count="6">
    <mergeCell ref="H1:H2"/>
    <mergeCell ref="A1:A2"/>
    <mergeCell ref="B1:B2"/>
    <mergeCell ref="C1:C2"/>
    <mergeCell ref="D1:F1"/>
    <mergeCell ref="G1:G2"/>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Лист4</vt:lpstr>
      <vt:lpstr>Лист2</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Roza</dc:creator>
  <cp:lastModifiedBy> </cp:lastModifiedBy>
  <dcterms:created xsi:type="dcterms:W3CDTF">2015-01-17T11:23:52Z</dcterms:created>
  <dcterms:modified xsi:type="dcterms:W3CDTF">2015-04-16T17:24:43Z</dcterms:modified>
</cp:coreProperties>
</file>