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4240" windowHeight="11955" activeTab="2"/>
  </bookViews>
  <sheets>
    <sheet name="база" sheetId="1" r:id="rId1"/>
    <sheet name="расчет" sheetId="4" r:id="rId2"/>
    <sheet name="итог" sheetId="5" r:id="rId3"/>
  </sheets>
  <definedNames>
    <definedName name="_xlnm._FilterDatabase" localSheetId="0" hidden="1">база!$A$2:$M$27</definedName>
  </definedNames>
  <calcPr calcId="145621"/>
</workbook>
</file>

<file path=xl/calcChain.xml><?xml version="1.0" encoding="utf-8"?>
<calcChain xmlns="http://schemas.openxmlformats.org/spreadsheetml/2006/main">
  <c r="W4" i="5" l="1"/>
  <c r="Z14" i="5" s="1"/>
  <c r="X4" i="5"/>
  <c r="Y4" i="5"/>
  <c r="Z4" i="5"/>
  <c r="AA4" i="5"/>
  <c r="AB4" i="5"/>
  <c r="W5" i="5"/>
  <c r="W10" i="5" s="1"/>
  <c r="AE3" i="5" s="1"/>
  <c r="X5" i="5"/>
  <c r="Y5" i="5"/>
  <c r="Z5" i="5"/>
  <c r="AA5" i="5"/>
  <c r="AA10" i="5" s="1"/>
  <c r="AB5" i="5"/>
  <c r="Z6" i="5"/>
  <c r="AA6" i="5"/>
  <c r="AB6" i="5"/>
  <c r="Z7" i="5"/>
  <c r="AA7" i="5"/>
  <c r="AB7" i="5"/>
  <c r="AA8" i="5"/>
  <c r="Y10" i="5"/>
  <c r="AE5" i="5" s="1"/>
  <c r="W14" i="5"/>
  <c r="W15" i="5"/>
  <c r="Z15" i="5"/>
  <c r="W17" i="5"/>
  <c r="S3" i="1"/>
  <c r="S4" i="1"/>
  <c r="A333" i="4"/>
  <c r="B333" i="4"/>
  <c r="C333" i="4"/>
  <c r="D333" i="4"/>
  <c r="E333" i="4"/>
  <c r="F333" i="4"/>
  <c r="H333" i="4"/>
  <c r="I333" i="4"/>
  <c r="J333" i="4"/>
  <c r="K333" i="4"/>
  <c r="L333" i="4"/>
  <c r="A334" i="4"/>
  <c r="B334" i="4"/>
  <c r="C334" i="4"/>
  <c r="D334" i="4"/>
  <c r="E334" i="4"/>
  <c r="F334" i="4"/>
  <c r="H334" i="4"/>
  <c r="I334" i="4"/>
  <c r="J334" i="4"/>
  <c r="K334" i="4"/>
  <c r="L334" i="4"/>
  <c r="A335" i="4"/>
  <c r="B335" i="4"/>
  <c r="C335" i="4"/>
  <c r="D335" i="4"/>
  <c r="E335" i="4"/>
  <c r="F335" i="4"/>
  <c r="H335" i="4"/>
  <c r="I335" i="4"/>
  <c r="J335" i="4"/>
  <c r="K335" i="4"/>
  <c r="L335" i="4"/>
  <c r="A336" i="4"/>
  <c r="B336" i="4"/>
  <c r="C336" i="4"/>
  <c r="D336" i="4"/>
  <c r="E336" i="4"/>
  <c r="F336" i="4"/>
  <c r="H336" i="4"/>
  <c r="I336" i="4"/>
  <c r="J336" i="4"/>
  <c r="K336" i="4"/>
  <c r="L336" i="4"/>
  <c r="A337" i="4"/>
  <c r="B337" i="4"/>
  <c r="C337" i="4"/>
  <c r="D337" i="4"/>
  <c r="E337" i="4"/>
  <c r="F337" i="4"/>
  <c r="H337" i="4"/>
  <c r="I337" i="4"/>
  <c r="J337" i="4"/>
  <c r="K337" i="4"/>
  <c r="L337" i="4"/>
  <c r="A338" i="4"/>
  <c r="B338" i="4"/>
  <c r="C338" i="4"/>
  <c r="D338" i="4"/>
  <c r="E338" i="4"/>
  <c r="F338" i="4"/>
  <c r="H338" i="4"/>
  <c r="I338" i="4"/>
  <c r="J338" i="4"/>
  <c r="K338" i="4"/>
  <c r="L338" i="4"/>
  <c r="A339" i="4"/>
  <c r="B339" i="4"/>
  <c r="C339" i="4"/>
  <c r="D339" i="4"/>
  <c r="E339" i="4"/>
  <c r="F339" i="4"/>
  <c r="H339" i="4"/>
  <c r="I339" i="4"/>
  <c r="J339" i="4"/>
  <c r="K339" i="4"/>
  <c r="L339" i="4"/>
  <c r="A340" i="4"/>
  <c r="B340" i="4"/>
  <c r="C340" i="4"/>
  <c r="D340" i="4"/>
  <c r="E340" i="4"/>
  <c r="F340" i="4"/>
  <c r="H340" i="4"/>
  <c r="I340" i="4"/>
  <c r="J340" i="4"/>
  <c r="K340" i="4"/>
  <c r="L340" i="4"/>
  <c r="A341" i="4"/>
  <c r="B341" i="4"/>
  <c r="C341" i="4"/>
  <c r="D341" i="4"/>
  <c r="E341" i="4"/>
  <c r="F341" i="4"/>
  <c r="H341" i="4"/>
  <c r="I341" i="4"/>
  <c r="J341" i="4"/>
  <c r="K341" i="4"/>
  <c r="L341" i="4"/>
  <c r="A342" i="4"/>
  <c r="B342" i="4"/>
  <c r="C342" i="4"/>
  <c r="D342" i="4"/>
  <c r="E342" i="4"/>
  <c r="F342" i="4"/>
  <c r="H342" i="4"/>
  <c r="I342" i="4"/>
  <c r="J342" i="4"/>
  <c r="K342" i="4"/>
  <c r="L342" i="4"/>
  <c r="A343" i="4"/>
  <c r="B343" i="4"/>
  <c r="C343" i="4"/>
  <c r="D343" i="4"/>
  <c r="E343" i="4"/>
  <c r="F343" i="4"/>
  <c r="H343" i="4"/>
  <c r="I343" i="4"/>
  <c r="J343" i="4"/>
  <c r="K343" i="4"/>
  <c r="L343" i="4"/>
  <c r="A344" i="4"/>
  <c r="B344" i="4"/>
  <c r="C344" i="4"/>
  <c r="D344" i="4"/>
  <c r="E344" i="4"/>
  <c r="F344" i="4"/>
  <c r="H344" i="4"/>
  <c r="I344" i="4"/>
  <c r="J344" i="4"/>
  <c r="K344" i="4"/>
  <c r="L344" i="4"/>
  <c r="A345" i="4"/>
  <c r="B345" i="4"/>
  <c r="C345" i="4"/>
  <c r="D345" i="4"/>
  <c r="E345" i="4"/>
  <c r="F345" i="4"/>
  <c r="H345" i="4"/>
  <c r="I345" i="4"/>
  <c r="J345" i="4"/>
  <c r="K345" i="4"/>
  <c r="L345" i="4"/>
  <c r="A346" i="4"/>
  <c r="B346" i="4"/>
  <c r="C346" i="4"/>
  <c r="D346" i="4"/>
  <c r="E346" i="4"/>
  <c r="F346" i="4"/>
  <c r="H346" i="4"/>
  <c r="I346" i="4"/>
  <c r="J346" i="4"/>
  <c r="K346" i="4"/>
  <c r="L346" i="4"/>
  <c r="A347" i="4"/>
  <c r="B347" i="4"/>
  <c r="C347" i="4"/>
  <c r="D347" i="4"/>
  <c r="E347" i="4"/>
  <c r="F347" i="4"/>
  <c r="H347" i="4"/>
  <c r="I347" i="4"/>
  <c r="J347" i="4"/>
  <c r="K347" i="4"/>
  <c r="L347" i="4"/>
  <c r="A348" i="4"/>
  <c r="B348" i="4"/>
  <c r="C348" i="4"/>
  <c r="D348" i="4"/>
  <c r="E348" i="4"/>
  <c r="F348" i="4"/>
  <c r="H348" i="4"/>
  <c r="I348" i="4"/>
  <c r="J348" i="4"/>
  <c r="K348" i="4"/>
  <c r="L348" i="4"/>
  <c r="A349" i="4"/>
  <c r="B349" i="4"/>
  <c r="C349" i="4"/>
  <c r="D349" i="4"/>
  <c r="E349" i="4"/>
  <c r="F349" i="4"/>
  <c r="H349" i="4"/>
  <c r="I349" i="4"/>
  <c r="J349" i="4"/>
  <c r="K349" i="4"/>
  <c r="L349" i="4"/>
  <c r="A350" i="4"/>
  <c r="B350" i="4"/>
  <c r="C350" i="4"/>
  <c r="D350" i="4"/>
  <c r="E350" i="4"/>
  <c r="F350" i="4"/>
  <c r="H350" i="4"/>
  <c r="I350" i="4"/>
  <c r="J350" i="4"/>
  <c r="K350" i="4"/>
  <c r="L350" i="4"/>
  <c r="A351" i="4"/>
  <c r="B351" i="4"/>
  <c r="C351" i="4"/>
  <c r="D351" i="4"/>
  <c r="E351" i="4"/>
  <c r="F351" i="4"/>
  <c r="H351" i="4"/>
  <c r="I351" i="4"/>
  <c r="J351" i="4"/>
  <c r="K351" i="4"/>
  <c r="L351" i="4"/>
  <c r="A352" i="4"/>
  <c r="B352" i="4"/>
  <c r="C352" i="4"/>
  <c r="D352" i="4"/>
  <c r="E352" i="4"/>
  <c r="F352" i="4"/>
  <c r="H352" i="4"/>
  <c r="I352" i="4"/>
  <c r="J352" i="4"/>
  <c r="K352" i="4"/>
  <c r="L352" i="4"/>
  <c r="A353" i="4"/>
  <c r="B353" i="4"/>
  <c r="C353" i="4"/>
  <c r="D353" i="4"/>
  <c r="E353" i="4"/>
  <c r="F353" i="4"/>
  <c r="H353" i="4"/>
  <c r="I353" i="4"/>
  <c r="J353" i="4"/>
  <c r="K353" i="4"/>
  <c r="L353" i="4"/>
  <c r="Z17" i="5" l="1"/>
  <c r="AB8" i="5"/>
  <c r="Z8" i="5"/>
  <c r="X10" i="5"/>
  <c r="AE4" i="5" s="1"/>
  <c r="AB10" i="5"/>
  <c r="Z10" i="5"/>
  <c r="Q53" i="1" l="1"/>
  <c r="Q45" i="1"/>
  <c r="Q46" i="1"/>
  <c r="Q47" i="1"/>
  <c r="Q48" i="1"/>
  <c r="Q49" i="1"/>
  <c r="Q50" i="1"/>
  <c r="Q51" i="1"/>
  <c r="Q52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" i="1"/>
  <c r="Q4" i="1"/>
  <c r="Q5" i="1"/>
  <c r="Q6" i="1"/>
  <c r="Q7" i="1"/>
  <c r="Q8" i="1"/>
  <c r="M333" i="4" l="1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H354" i="4"/>
  <c r="I354" i="4"/>
  <c r="J354" i="4"/>
  <c r="K354" i="4"/>
  <c r="L354" i="4"/>
  <c r="M354" i="4"/>
  <c r="H355" i="4"/>
  <c r="I355" i="4"/>
  <c r="J355" i="4"/>
  <c r="K355" i="4"/>
  <c r="L355" i="4"/>
  <c r="M355" i="4"/>
  <c r="H356" i="4"/>
  <c r="I356" i="4"/>
  <c r="J356" i="4"/>
  <c r="K356" i="4"/>
  <c r="L356" i="4"/>
  <c r="M356" i="4"/>
  <c r="H357" i="4"/>
  <c r="I357" i="4"/>
  <c r="J357" i="4"/>
  <c r="K357" i="4"/>
  <c r="L357" i="4"/>
  <c r="M357" i="4"/>
  <c r="H358" i="4"/>
  <c r="I358" i="4"/>
  <c r="J358" i="4"/>
  <c r="K358" i="4"/>
  <c r="L358" i="4"/>
  <c r="M358" i="4"/>
  <c r="H359" i="4"/>
  <c r="I359" i="4"/>
  <c r="J359" i="4"/>
  <c r="K359" i="4"/>
  <c r="L359" i="4"/>
  <c r="M359" i="4"/>
  <c r="H360" i="4"/>
  <c r="I360" i="4"/>
  <c r="J360" i="4"/>
  <c r="K360" i="4"/>
  <c r="L360" i="4"/>
  <c r="M360" i="4"/>
  <c r="H361" i="4"/>
  <c r="I361" i="4"/>
  <c r="J361" i="4"/>
  <c r="K361" i="4"/>
  <c r="L361" i="4"/>
  <c r="M361" i="4"/>
  <c r="H362" i="4"/>
  <c r="I362" i="4"/>
  <c r="J362" i="4"/>
  <c r="K362" i="4"/>
  <c r="L362" i="4"/>
  <c r="M362" i="4"/>
  <c r="H363" i="4"/>
  <c r="I363" i="4"/>
  <c r="J363" i="4"/>
  <c r="K363" i="4"/>
  <c r="L363" i="4"/>
  <c r="M363" i="4"/>
  <c r="H364" i="4"/>
  <c r="I364" i="4"/>
  <c r="J364" i="4"/>
  <c r="K364" i="4"/>
  <c r="L364" i="4"/>
  <c r="M364" i="4"/>
  <c r="H365" i="4"/>
  <c r="I365" i="4"/>
  <c r="J365" i="4"/>
  <c r="K365" i="4"/>
  <c r="L365" i="4"/>
  <c r="M365" i="4"/>
  <c r="H366" i="4"/>
  <c r="I366" i="4"/>
  <c r="J366" i="4"/>
  <c r="K366" i="4"/>
  <c r="L366" i="4"/>
  <c r="M366" i="4"/>
  <c r="H367" i="4"/>
  <c r="I367" i="4"/>
  <c r="J367" i="4"/>
  <c r="K367" i="4"/>
  <c r="L367" i="4"/>
  <c r="M367" i="4"/>
  <c r="H368" i="4"/>
  <c r="I368" i="4"/>
  <c r="J368" i="4"/>
  <c r="K368" i="4"/>
  <c r="L368" i="4"/>
  <c r="M368" i="4"/>
  <c r="H369" i="4"/>
  <c r="I369" i="4"/>
  <c r="J369" i="4"/>
  <c r="K369" i="4"/>
  <c r="L369" i="4"/>
  <c r="M369" i="4"/>
  <c r="H370" i="4"/>
  <c r="I370" i="4"/>
  <c r="J370" i="4"/>
  <c r="K370" i="4"/>
  <c r="L370" i="4"/>
  <c r="M370" i="4"/>
  <c r="H371" i="4"/>
  <c r="I371" i="4"/>
  <c r="J371" i="4"/>
  <c r="K371" i="4"/>
  <c r="L371" i="4"/>
  <c r="M371" i="4"/>
  <c r="H372" i="4"/>
  <c r="I372" i="4"/>
  <c r="J372" i="4"/>
  <c r="K372" i="4"/>
  <c r="L372" i="4"/>
  <c r="M372" i="4"/>
  <c r="H373" i="4"/>
  <c r="I373" i="4"/>
  <c r="J373" i="4"/>
  <c r="K373" i="4"/>
  <c r="L373" i="4"/>
  <c r="M373" i="4"/>
  <c r="H374" i="4"/>
  <c r="I374" i="4"/>
  <c r="J374" i="4"/>
  <c r="K374" i="4"/>
  <c r="L374" i="4"/>
  <c r="M374" i="4"/>
  <c r="H375" i="4"/>
  <c r="I375" i="4"/>
  <c r="J375" i="4"/>
  <c r="K375" i="4"/>
  <c r="L375" i="4"/>
  <c r="M375" i="4"/>
  <c r="H376" i="4"/>
  <c r="I376" i="4"/>
  <c r="J376" i="4"/>
  <c r="K376" i="4"/>
  <c r="L376" i="4"/>
  <c r="M376" i="4"/>
  <c r="H377" i="4"/>
  <c r="I377" i="4"/>
  <c r="J377" i="4"/>
  <c r="K377" i="4"/>
  <c r="L377" i="4"/>
  <c r="M377" i="4"/>
  <c r="H378" i="4"/>
  <c r="I378" i="4"/>
  <c r="J378" i="4"/>
  <c r="K378" i="4"/>
  <c r="L378" i="4"/>
  <c r="M378" i="4"/>
  <c r="H379" i="4"/>
  <c r="I379" i="4"/>
  <c r="J379" i="4"/>
  <c r="K379" i="4"/>
  <c r="L379" i="4"/>
  <c r="M379" i="4"/>
  <c r="H380" i="4"/>
  <c r="I380" i="4"/>
  <c r="J380" i="4"/>
  <c r="K380" i="4"/>
  <c r="L380" i="4"/>
  <c r="M380" i="4"/>
  <c r="H381" i="4"/>
  <c r="I381" i="4"/>
  <c r="J381" i="4"/>
  <c r="K381" i="4"/>
  <c r="L381" i="4"/>
  <c r="M381" i="4"/>
  <c r="H382" i="4"/>
  <c r="I382" i="4"/>
  <c r="J382" i="4"/>
  <c r="K382" i="4"/>
  <c r="L382" i="4"/>
  <c r="M382" i="4"/>
  <c r="H383" i="4"/>
  <c r="I383" i="4"/>
  <c r="L383" i="4"/>
  <c r="A354" i="4"/>
  <c r="B354" i="4"/>
  <c r="C354" i="4"/>
  <c r="D354" i="4"/>
  <c r="E354" i="4"/>
  <c r="F354" i="4"/>
  <c r="A355" i="4"/>
  <c r="B355" i="4"/>
  <c r="C355" i="4"/>
  <c r="D355" i="4"/>
  <c r="E355" i="4"/>
  <c r="F355" i="4"/>
  <c r="A356" i="4"/>
  <c r="B356" i="4"/>
  <c r="C356" i="4"/>
  <c r="D356" i="4"/>
  <c r="E356" i="4"/>
  <c r="F356" i="4"/>
  <c r="A357" i="4"/>
  <c r="B357" i="4"/>
  <c r="C357" i="4"/>
  <c r="D357" i="4"/>
  <c r="E357" i="4"/>
  <c r="F357" i="4"/>
  <c r="A358" i="4"/>
  <c r="B358" i="4"/>
  <c r="C358" i="4"/>
  <c r="D358" i="4"/>
  <c r="E358" i="4"/>
  <c r="F358" i="4"/>
  <c r="A359" i="4"/>
  <c r="B359" i="4"/>
  <c r="C359" i="4"/>
  <c r="D359" i="4"/>
  <c r="E359" i="4"/>
  <c r="F359" i="4"/>
  <c r="A360" i="4"/>
  <c r="B360" i="4"/>
  <c r="C360" i="4"/>
  <c r="D360" i="4"/>
  <c r="E360" i="4"/>
  <c r="F360" i="4"/>
  <c r="A361" i="4"/>
  <c r="B361" i="4"/>
  <c r="C361" i="4"/>
  <c r="D361" i="4"/>
  <c r="E361" i="4"/>
  <c r="F361" i="4"/>
  <c r="A362" i="4"/>
  <c r="B362" i="4"/>
  <c r="C362" i="4"/>
  <c r="D362" i="4"/>
  <c r="E362" i="4"/>
  <c r="F362" i="4"/>
  <c r="A363" i="4"/>
  <c r="B363" i="4"/>
  <c r="C363" i="4"/>
  <c r="D363" i="4"/>
  <c r="E363" i="4"/>
  <c r="F363" i="4"/>
  <c r="A364" i="4"/>
  <c r="B364" i="4"/>
  <c r="C364" i="4"/>
  <c r="D364" i="4"/>
  <c r="E364" i="4"/>
  <c r="F364" i="4"/>
  <c r="A365" i="4"/>
  <c r="B365" i="4"/>
  <c r="C365" i="4"/>
  <c r="D365" i="4"/>
  <c r="E365" i="4"/>
  <c r="F365" i="4"/>
  <c r="A366" i="4"/>
  <c r="B366" i="4"/>
  <c r="C366" i="4"/>
  <c r="D366" i="4"/>
  <c r="E366" i="4"/>
  <c r="F366" i="4"/>
  <c r="A367" i="4"/>
  <c r="B367" i="4"/>
  <c r="C367" i="4"/>
  <c r="D367" i="4"/>
  <c r="E367" i="4"/>
  <c r="F367" i="4"/>
  <c r="A368" i="4"/>
  <c r="B368" i="4"/>
  <c r="C368" i="4"/>
  <c r="D368" i="4"/>
  <c r="E368" i="4"/>
  <c r="F368" i="4"/>
  <c r="A369" i="4"/>
  <c r="B369" i="4"/>
  <c r="C369" i="4"/>
  <c r="D369" i="4"/>
  <c r="E369" i="4"/>
  <c r="F369" i="4"/>
  <c r="A370" i="4"/>
  <c r="B370" i="4"/>
  <c r="C370" i="4"/>
  <c r="D370" i="4"/>
  <c r="E370" i="4"/>
  <c r="F370" i="4"/>
  <c r="A371" i="4"/>
  <c r="B371" i="4"/>
  <c r="C371" i="4"/>
  <c r="D371" i="4"/>
  <c r="E371" i="4"/>
  <c r="F371" i="4"/>
  <c r="A372" i="4"/>
  <c r="B372" i="4"/>
  <c r="C372" i="4"/>
  <c r="D372" i="4"/>
  <c r="E372" i="4"/>
  <c r="F372" i="4"/>
  <c r="A373" i="4"/>
  <c r="B373" i="4"/>
  <c r="C373" i="4"/>
  <c r="D373" i="4"/>
  <c r="E373" i="4"/>
  <c r="F373" i="4"/>
  <c r="A374" i="4"/>
  <c r="B374" i="4"/>
  <c r="C374" i="4"/>
  <c r="D374" i="4"/>
  <c r="E374" i="4"/>
  <c r="F374" i="4"/>
  <c r="A375" i="4"/>
  <c r="B375" i="4"/>
  <c r="C375" i="4"/>
  <c r="D375" i="4"/>
  <c r="E375" i="4"/>
  <c r="F375" i="4"/>
  <c r="A376" i="4"/>
  <c r="B376" i="4"/>
  <c r="C376" i="4"/>
  <c r="D376" i="4"/>
  <c r="E376" i="4"/>
  <c r="F376" i="4"/>
  <c r="A377" i="4"/>
  <c r="B377" i="4"/>
  <c r="C377" i="4"/>
  <c r="D377" i="4"/>
  <c r="E377" i="4"/>
  <c r="F377" i="4"/>
  <c r="A378" i="4"/>
  <c r="B378" i="4"/>
  <c r="C378" i="4"/>
  <c r="D378" i="4"/>
  <c r="E378" i="4"/>
  <c r="F378" i="4"/>
  <c r="A379" i="4"/>
  <c r="B379" i="4"/>
  <c r="C379" i="4"/>
  <c r="D379" i="4"/>
  <c r="E379" i="4"/>
  <c r="F379" i="4"/>
  <c r="A380" i="4"/>
  <c r="B380" i="4"/>
  <c r="C380" i="4"/>
  <c r="D380" i="4"/>
  <c r="E380" i="4"/>
  <c r="F380" i="4"/>
  <c r="A381" i="4"/>
  <c r="B381" i="4"/>
  <c r="C381" i="4"/>
  <c r="D381" i="4"/>
  <c r="E381" i="4"/>
  <c r="F381" i="4"/>
  <c r="A382" i="4"/>
  <c r="B382" i="4"/>
  <c r="C382" i="4"/>
  <c r="D382" i="4"/>
  <c r="E382" i="4"/>
  <c r="F382" i="4"/>
  <c r="J383" i="4" l="1"/>
  <c r="M383" i="4"/>
  <c r="K383" i="4"/>
  <c r="C383" i="4"/>
  <c r="F383" i="4"/>
  <c r="B383" i="4"/>
  <c r="D383" i="4"/>
  <c r="A383" i="4"/>
  <c r="E383" i="4"/>
  <c r="A278" i="4"/>
  <c r="B278" i="4"/>
  <c r="B327" i="4" s="1"/>
  <c r="C278" i="4"/>
  <c r="D278" i="4"/>
  <c r="E278" i="4"/>
  <c r="F278" i="4"/>
  <c r="G278" i="4"/>
  <c r="H278" i="4"/>
  <c r="I278" i="4"/>
  <c r="J278" i="4"/>
  <c r="J327" i="4" s="1"/>
  <c r="K278" i="4"/>
  <c r="L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L277" i="4"/>
  <c r="K277" i="4"/>
  <c r="J277" i="4"/>
  <c r="I277" i="4"/>
  <c r="H277" i="4"/>
  <c r="G277" i="4"/>
  <c r="F277" i="4"/>
  <c r="E277" i="4"/>
  <c r="D277" i="4"/>
  <c r="C277" i="4"/>
  <c r="B277" i="4"/>
  <c r="A27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F327" i="4"/>
  <c r="A58" i="4"/>
  <c r="B58" i="4"/>
  <c r="C58" i="4"/>
  <c r="D58" i="4"/>
  <c r="E58" i="4"/>
  <c r="F58" i="4"/>
  <c r="G58" i="4"/>
  <c r="H58" i="4"/>
  <c r="I58" i="4"/>
  <c r="J58" i="4"/>
  <c r="K58" i="4"/>
  <c r="L58" i="4"/>
  <c r="A59" i="4"/>
  <c r="B59" i="4"/>
  <c r="C59" i="4"/>
  <c r="D59" i="4"/>
  <c r="E59" i="4"/>
  <c r="F59" i="4"/>
  <c r="G59" i="4"/>
  <c r="H59" i="4"/>
  <c r="I59" i="4"/>
  <c r="J59" i="4"/>
  <c r="K59" i="4"/>
  <c r="L59" i="4"/>
  <c r="A60" i="4"/>
  <c r="B60" i="4"/>
  <c r="C60" i="4"/>
  <c r="D60" i="4"/>
  <c r="E60" i="4"/>
  <c r="F60" i="4"/>
  <c r="G60" i="4"/>
  <c r="H60" i="4"/>
  <c r="I60" i="4"/>
  <c r="J60" i="4"/>
  <c r="K60" i="4"/>
  <c r="L60" i="4"/>
  <c r="A61" i="4"/>
  <c r="B61" i="4"/>
  <c r="C61" i="4"/>
  <c r="D61" i="4"/>
  <c r="E61" i="4"/>
  <c r="F61" i="4"/>
  <c r="G61" i="4"/>
  <c r="H61" i="4"/>
  <c r="I61" i="4"/>
  <c r="J61" i="4"/>
  <c r="K61" i="4"/>
  <c r="L61" i="4"/>
  <c r="A62" i="4"/>
  <c r="B62" i="4"/>
  <c r="C62" i="4"/>
  <c r="D62" i="4"/>
  <c r="E62" i="4"/>
  <c r="F62" i="4"/>
  <c r="G62" i="4"/>
  <c r="H62" i="4"/>
  <c r="I62" i="4"/>
  <c r="J62" i="4"/>
  <c r="K62" i="4"/>
  <c r="L62" i="4"/>
  <c r="A63" i="4"/>
  <c r="B63" i="4"/>
  <c r="C63" i="4"/>
  <c r="D63" i="4"/>
  <c r="E63" i="4"/>
  <c r="F63" i="4"/>
  <c r="G63" i="4"/>
  <c r="H63" i="4"/>
  <c r="I63" i="4"/>
  <c r="J63" i="4"/>
  <c r="K63" i="4"/>
  <c r="L63" i="4"/>
  <c r="A64" i="4"/>
  <c r="B64" i="4"/>
  <c r="C64" i="4"/>
  <c r="D64" i="4"/>
  <c r="E64" i="4"/>
  <c r="F64" i="4"/>
  <c r="G64" i="4"/>
  <c r="H64" i="4"/>
  <c r="I64" i="4"/>
  <c r="J64" i="4"/>
  <c r="K64" i="4"/>
  <c r="L64" i="4"/>
  <c r="A65" i="4"/>
  <c r="B65" i="4"/>
  <c r="C65" i="4"/>
  <c r="D65" i="4"/>
  <c r="E65" i="4"/>
  <c r="F65" i="4"/>
  <c r="G65" i="4"/>
  <c r="H65" i="4"/>
  <c r="I65" i="4"/>
  <c r="J65" i="4"/>
  <c r="K65" i="4"/>
  <c r="L65" i="4"/>
  <c r="A66" i="4"/>
  <c r="B66" i="4"/>
  <c r="C66" i="4"/>
  <c r="D66" i="4"/>
  <c r="E66" i="4"/>
  <c r="F66" i="4"/>
  <c r="G66" i="4"/>
  <c r="H66" i="4"/>
  <c r="I66" i="4"/>
  <c r="J66" i="4"/>
  <c r="K66" i="4"/>
  <c r="L66" i="4"/>
  <c r="A67" i="4"/>
  <c r="B67" i="4"/>
  <c r="C67" i="4"/>
  <c r="D67" i="4"/>
  <c r="E67" i="4"/>
  <c r="F67" i="4"/>
  <c r="G67" i="4"/>
  <c r="H67" i="4"/>
  <c r="I67" i="4"/>
  <c r="J67" i="4"/>
  <c r="K67" i="4"/>
  <c r="L67" i="4"/>
  <c r="A68" i="4"/>
  <c r="B68" i="4"/>
  <c r="C68" i="4"/>
  <c r="D68" i="4"/>
  <c r="E68" i="4"/>
  <c r="F68" i="4"/>
  <c r="G68" i="4"/>
  <c r="H68" i="4"/>
  <c r="I68" i="4"/>
  <c r="J68" i="4"/>
  <c r="K68" i="4"/>
  <c r="L68" i="4"/>
  <c r="A69" i="4"/>
  <c r="B69" i="4"/>
  <c r="C69" i="4"/>
  <c r="D69" i="4"/>
  <c r="E69" i="4"/>
  <c r="F69" i="4"/>
  <c r="G69" i="4"/>
  <c r="H69" i="4"/>
  <c r="I69" i="4"/>
  <c r="J69" i="4"/>
  <c r="K69" i="4"/>
  <c r="L69" i="4"/>
  <c r="A70" i="4"/>
  <c r="B70" i="4"/>
  <c r="C70" i="4"/>
  <c r="D70" i="4"/>
  <c r="E70" i="4"/>
  <c r="F70" i="4"/>
  <c r="G70" i="4"/>
  <c r="H70" i="4"/>
  <c r="I70" i="4"/>
  <c r="J70" i="4"/>
  <c r="K70" i="4"/>
  <c r="L70" i="4"/>
  <c r="A71" i="4"/>
  <c r="B71" i="4"/>
  <c r="C71" i="4"/>
  <c r="D71" i="4"/>
  <c r="E71" i="4"/>
  <c r="F71" i="4"/>
  <c r="G71" i="4"/>
  <c r="H71" i="4"/>
  <c r="I71" i="4"/>
  <c r="J71" i="4"/>
  <c r="K71" i="4"/>
  <c r="L71" i="4"/>
  <c r="A72" i="4"/>
  <c r="B72" i="4"/>
  <c r="C72" i="4"/>
  <c r="D72" i="4"/>
  <c r="E72" i="4"/>
  <c r="F72" i="4"/>
  <c r="G72" i="4"/>
  <c r="H72" i="4"/>
  <c r="I72" i="4"/>
  <c r="J72" i="4"/>
  <c r="K72" i="4"/>
  <c r="L72" i="4"/>
  <c r="A73" i="4"/>
  <c r="B73" i="4"/>
  <c r="C73" i="4"/>
  <c r="D73" i="4"/>
  <c r="E73" i="4"/>
  <c r="F73" i="4"/>
  <c r="G73" i="4"/>
  <c r="H73" i="4"/>
  <c r="I73" i="4"/>
  <c r="J73" i="4"/>
  <c r="K73" i="4"/>
  <c r="L73" i="4"/>
  <c r="A74" i="4"/>
  <c r="B74" i="4"/>
  <c r="C74" i="4"/>
  <c r="D74" i="4"/>
  <c r="E74" i="4"/>
  <c r="F74" i="4"/>
  <c r="G74" i="4"/>
  <c r="H74" i="4"/>
  <c r="I74" i="4"/>
  <c r="J74" i="4"/>
  <c r="K74" i="4"/>
  <c r="L74" i="4"/>
  <c r="A75" i="4"/>
  <c r="B75" i="4"/>
  <c r="C75" i="4"/>
  <c r="D75" i="4"/>
  <c r="E75" i="4"/>
  <c r="F75" i="4"/>
  <c r="G75" i="4"/>
  <c r="H75" i="4"/>
  <c r="I75" i="4"/>
  <c r="J75" i="4"/>
  <c r="K75" i="4"/>
  <c r="L75" i="4"/>
  <c r="A76" i="4"/>
  <c r="B76" i="4"/>
  <c r="C76" i="4"/>
  <c r="D76" i="4"/>
  <c r="E76" i="4"/>
  <c r="F76" i="4"/>
  <c r="G76" i="4"/>
  <c r="H76" i="4"/>
  <c r="I76" i="4"/>
  <c r="J76" i="4"/>
  <c r="K76" i="4"/>
  <c r="L76" i="4"/>
  <c r="A77" i="4"/>
  <c r="B77" i="4"/>
  <c r="C77" i="4"/>
  <c r="D77" i="4"/>
  <c r="E77" i="4"/>
  <c r="F77" i="4"/>
  <c r="G77" i="4"/>
  <c r="H77" i="4"/>
  <c r="I77" i="4"/>
  <c r="J77" i="4"/>
  <c r="K77" i="4"/>
  <c r="L77" i="4"/>
  <c r="A78" i="4"/>
  <c r="B78" i="4"/>
  <c r="C78" i="4"/>
  <c r="D78" i="4"/>
  <c r="E78" i="4"/>
  <c r="F78" i="4"/>
  <c r="G78" i="4"/>
  <c r="H78" i="4"/>
  <c r="I78" i="4"/>
  <c r="J78" i="4"/>
  <c r="K78" i="4"/>
  <c r="L78" i="4"/>
  <c r="A79" i="4"/>
  <c r="B79" i="4"/>
  <c r="C79" i="4"/>
  <c r="D79" i="4"/>
  <c r="E79" i="4"/>
  <c r="F79" i="4"/>
  <c r="G79" i="4"/>
  <c r="H79" i="4"/>
  <c r="I79" i="4"/>
  <c r="J79" i="4"/>
  <c r="K79" i="4"/>
  <c r="L79" i="4"/>
  <c r="A80" i="4"/>
  <c r="B80" i="4"/>
  <c r="C80" i="4"/>
  <c r="D80" i="4"/>
  <c r="E80" i="4"/>
  <c r="F80" i="4"/>
  <c r="G80" i="4"/>
  <c r="H80" i="4"/>
  <c r="I80" i="4"/>
  <c r="J80" i="4"/>
  <c r="K80" i="4"/>
  <c r="L80" i="4"/>
  <c r="A81" i="4"/>
  <c r="B81" i="4"/>
  <c r="C81" i="4"/>
  <c r="D81" i="4"/>
  <c r="E81" i="4"/>
  <c r="F81" i="4"/>
  <c r="G81" i="4"/>
  <c r="H81" i="4"/>
  <c r="I81" i="4"/>
  <c r="J81" i="4"/>
  <c r="K81" i="4"/>
  <c r="L81" i="4"/>
  <c r="A82" i="4"/>
  <c r="B82" i="4"/>
  <c r="C82" i="4"/>
  <c r="D82" i="4"/>
  <c r="E82" i="4"/>
  <c r="F82" i="4"/>
  <c r="G82" i="4"/>
  <c r="H82" i="4"/>
  <c r="I82" i="4"/>
  <c r="J82" i="4"/>
  <c r="K82" i="4"/>
  <c r="L82" i="4"/>
  <c r="A83" i="4"/>
  <c r="B83" i="4"/>
  <c r="C83" i="4"/>
  <c r="D83" i="4"/>
  <c r="E83" i="4"/>
  <c r="F83" i="4"/>
  <c r="G83" i="4"/>
  <c r="H83" i="4"/>
  <c r="I83" i="4"/>
  <c r="J83" i="4"/>
  <c r="K83" i="4"/>
  <c r="L83" i="4"/>
  <c r="A84" i="4"/>
  <c r="B84" i="4"/>
  <c r="C84" i="4"/>
  <c r="D84" i="4"/>
  <c r="E84" i="4"/>
  <c r="F84" i="4"/>
  <c r="G84" i="4"/>
  <c r="H84" i="4"/>
  <c r="I84" i="4"/>
  <c r="J84" i="4"/>
  <c r="K84" i="4"/>
  <c r="L84" i="4"/>
  <c r="A85" i="4"/>
  <c r="B85" i="4"/>
  <c r="C85" i="4"/>
  <c r="D85" i="4"/>
  <c r="E85" i="4"/>
  <c r="F85" i="4"/>
  <c r="G85" i="4"/>
  <c r="H85" i="4"/>
  <c r="I85" i="4"/>
  <c r="J85" i="4"/>
  <c r="K85" i="4"/>
  <c r="L85" i="4"/>
  <c r="A86" i="4"/>
  <c r="B86" i="4"/>
  <c r="C86" i="4"/>
  <c r="D86" i="4"/>
  <c r="E86" i="4"/>
  <c r="F86" i="4"/>
  <c r="G86" i="4"/>
  <c r="H86" i="4"/>
  <c r="I86" i="4"/>
  <c r="J86" i="4"/>
  <c r="K86" i="4"/>
  <c r="L86" i="4"/>
  <c r="A87" i="4"/>
  <c r="B87" i="4"/>
  <c r="C87" i="4"/>
  <c r="D87" i="4"/>
  <c r="E87" i="4"/>
  <c r="F87" i="4"/>
  <c r="G87" i="4"/>
  <c r="H87" i="4"/>
  <c r="I87" i="4"/>
  <c r="J87" i="4"/>
  <c r="K87" i="4"/>
  <c r="L87" i="4"/>
  <c r="A88" i="4"/>
  <c r="B88" i="4"/>
  <c r="C88" i="4"/>
  <c r="D88" i="4"/>
  <c r="E88" i="4"/>
  <c r="F88" i="4"/>
  <c r="G88" i="4"/>
  <c r="H88" i="4"/>
  <c r="I88" i="4"/>
  <c r="J88" i="4"/>
  <c r="K88" i="4"/>
  <c r="L88" i="4"/>
  <c r="A89" i="4"/>
  <c r="B89" i="4"/>
  <c r="C89" i="4"/>
  <c r="D89" i="4"/>
  <c r="E89" i="4"/>
  <c r="F89" i="4"/>
  <c r="G89" i="4"/>
  <c r="H89" i="4"/>
  <c r="I89" i="4"/>
  <c r="J89" i="4"/>
  <c r="K89" i="4"/>
  <c r="L89" i="4"/>
  <c r="A90" i="4"/>
  <c r="B90" i="4"/>
  <c r="C90" i="4"/>
  <c r="D90" i="4"/>
  <c r="E90" i="4"/>
  <c r="F90" i="4"/>
  <c r="G90" i="4"/>
  <c r="H90" i="4"/>
  <c r="I90" i="4"/>
  <c r="J90" i="4"/>
  <c r="K90" i="4"/>
  <c r="L90" i="4"/>
  <c r="A91" i="4"/>
  <c r="B91" i="4"/>
  <c r="C91" i="4"/>
  <c r="D91" i="4"/>
  <c r="E91" i="4"/>
  <c r="F91" i="4"/>
  <c r="G91" i="4"/>
  <c r="H91" i="4"/>
  <c r="I91" i="4"/>
  <c r="J91" i="4"/>
  <c r="K91" i="4"/>
  <c r="L91" i="4"/>
  <c r="A92" i="4"/>
  <c r="B92" i="4"/>
  <c r="C92" i="4"/>
  <c r="D92" i="4"/>
  <c r="E92" i="4"/>
  <c r="F92" i="4"/>
  <c r="G92" i="4"/>
  <c r="H92" i="4"/>
  <c r="I92" i="4"/>
  <c r="J92" i="4"/>
  <c r="K92" i="4"/>
  <c r="L92" i="4"/>
  <c r="A93" i="4"/>
  <c r="B93" i="4"/>
  <c r="C93" i="4"/>
  <c r="D93" i="4"/>
  <c r="E93" i="4"/>
  <c r="F93" i="4"/>
  <c r="G93" i="4"/>
  <c r="H93" i="4"/>
  <c r="I93" i="4"/>
  <c r="J93" i="4"/>
  <c r="K93" i="4"/>
  <c r="L93" i="4"/>
  <c r="A94" i="4"/>
  <c r="B94" i="4"/>
  <c r="C94" i="4"/>
  <c r="D94" i="4"/>
  <c r="E94" i="4"/>
  <c r="F94" i="4"/>
  <c r="G94" i="4"/>
  <c r="H94" i="4"/>
  <c r="I94" i="4"/>
  <c r="J94" i="4"/>
  <c r="K94" i="4"/>
  <c r="L94" i="4"/>
  <c r="A95" i="4"/>
  <c r="B95" i="4"/>
  <c r="C95" i="4"/>
  <c r="D95" i="4"/>
  <c r="E95" i="4"/>
  <c r="F95" i="4"/>
  <c r="G95" i="4"/>
  <c r="H95" i="4"/>
  <c r="I95" i="4"/>
  <c r="J95" i="4"/>
  <c r="K95" i="4"/>
  <c r="L95" i="4"/>
  <c r="A96" i="4"/>
  <c r="B96" i="4"/>
  <c r="C96" i="4"/>
  <c r="D96" i="4"/>
  <c r="E96" i="4"/>
  <c r="F96" i="4"/>
  <c r="G96" i="4"/>
  <c r="H96" i="4"/>
  <c r="I96" i="4"/>
  <c r="J96" i="4"/>
  <c r="K96" i="4"/>
  <c r="L96" i="4"/>
  <c r="A97" i="4"/>
  <c r="B97" i="4"/>
  <c r="C97" i="4"/>
  <c r="D97" i="4"/>
  <c r="E97" i="4"/>
  <c r="F97" i="4"/>
  <c r="G97" i="4"/>
  <c r="H97" i="4"/>
  <c r="I97" i="4"/>
  <c r="J97" i="4"/>
  <c r="K97" i="4"/>
  <c r="L97" i="4"/>
  <c r="A98" i="4"/>
  <c r="B98" i="4"/>
  <c r="C98" i="4"/>
  <c r="D98" i="4"/>
  <c r="E98" i="4"/>
  <c r="F98" i="4"/>
  <c r="G98" i="4"/>
  <c r="H98" i="4"/>
  <c r="I98" i="4"/>
  <c r="J98" i="4"/>
  <c r="K98" i="4"/>
  <c r="L98" i="4"/>
  <c r="A99" i="4"/>
  <c r="B99" i="4"/>
  <c r="C99" i="4"/>
  <c r="D99" i="4"/>
  <c r="E99" i="4"/>
  <c r="F99" i="4"/>
  <c r="G99" i="4"/>
  <c r="H99" i="4"/>
  <c r="I99" i="4"/>
  <c r="J99" i="4"/>
  <c r="K99" i="4"/>
  <c r="L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L167" i="4"/>
  <c r="K167" i="4"/>
  <c r="J167" i="4"/>
  <c r="I167" i="4"/>
  <c r="I217" i="4" s="1"/>
  <c r="H167" i="4"/>
  <c r="G167" i="4"/>
  <c r="F167" i="4"/>
  <c r="E167" i="4"/>
  <c r="D167" i="4"/>
  <c r="D217" i="4" s="1"/>
  <c r="C167" i="4"/>
  <c r="B167" i="4"/>
  <c r="A167" i="4"/>
  <c r="L57" i="4"/>
  <c r="K57" i="4"/>
  <c r="J57" i="4"/>
  <c r="I57" i="4"/>
  <c r="H57" i="4"/>
  <c r="G57" i="4"/>
  <c r="F57" i="4"/>
  <c r="E57" i="4"/>
  <c r="D57" i="4"/>
  <c r="C57" i="4"/>
  <c r="B57" i="4"/>
  <c r="A57" i="4"/>
  <c r="D327" i="4" l="1"/>
  <c r="H327" i="4"/>
  <c r="D107" i="4"/>
  <c r="M4" i="5" s="1"/>
  <c r="L327" i="4"/>
  <c r="B107" i="4"/>
  <c r="K327" i="4"/>
  <c r="I327" i="4"/>
  <c r="G327" i="4"/>
  <c r="E327" i="4"/>
  <c r="C327" i="4"/>
  <c r="A327" i="4"/>
  <c r="A107" i="4"/>
  <c r="C107" i="4"/>
  <c r="E107" i="4"/>
  <c r="G107" i="4"/>
  <c r="I107" i="4"/>
  <c r="K107" i="4"/>
  <c r="A217" i="4"/>
  <c r="C217" i="4"/>
  <c r="E217" i="4"/>
  <c r="G217" i="4"/>
  <c r="K217" i="4"/>
  <c r="L217" i="4"/>
  <c r="J217" i="4"/>
  <c r="B217" i="4"/>
  <c r="L7" i="5" s="1"/>
  <c r="F217" i="4"/>
  <c r="H217" i="4"/>
  <c r="F107" i="4"/>
  <c r="H107" i="4"/>
  <c r="J107" i="4"/>
  <c r="L107" i="4"/>
  <c r="A2" i="4"/>
  <c r="B2" i="4"/>
  <c r="C2" i="4"/>
  <c r="D2" i="4"/>
  <c r="E2" i="4"/>
  <c r="F2" i="4"/>
  <c r="G2" i="4"/>
  <c r="H2" i="4"/>
  <c r="I2" i="4"/>
  <c r="J2" i="4"/>
  <c r="K2" i="4"/>
  <c r="L2" i="4"/>
  <c r="A4" i="4"/>
  <c r="B10" i="4"/>
  <c r="L4" i="5" l="1"/>
  <c r="M7" i="5"/>
  <c r="M19" i="5"/>
  <c r="M16" i="5"/>
  <c r="M31" i="5"/>
  <c r="L19" i="5"/>
  <c r="M28" i="5"/>
  <c r="L16" i="5"/>
  <c r="L28" i="5"/>
  <c r="N28" i="5" s="1"/>
  <c r="L22" i="5"/>
  <c r="L31" i="5"/>
  <c r="A247" i="4"/>
  <c r="B247" i="4"/>
  <c r="C247" i="4"/>
  <c r="D247" i="4"/>
  <c r="E247" i="4"/>
  <c r="F247" i="4"/>
  <c r="G247" i="4"/>
  <c r="H247" i="4"/>
  <c r="I247" i="4"/>
  <c r="J247" i="4"/>
  <c r="K247" i="4"/>
  <c r="L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C51" i="4"/>
  <c r="D51" i="4"/>
  <c r="E51" i="4"/>
  <c r="F51" i="4"/>
  <c r="G51" i="4"/>
  <c r="H51" i="4"/>
  <c r="I51" i="4"/>
  <c r="J51" i="4"/>
  <c r="K51" i="4"/>
  <c r="L51" i="4"/>
  <c r="B51" i="4"/>
  <c r="A51" i="4"/>
  <c r="D27" i="4"/>
  <c r="E27" i="4"/>
  <c r="F27" i="4"/>
  <c r="G27" i="4"/>
  <c r="H27" i="4"/>
  <c r="I27" i="4"/>
  <c r="J27" i="4"/>
  <c r="K27" i="4"/>
  <c r="L27" i="4"/>
  <c r="D28" i="4"/>
  <c r="E28" i="4"/>
  <c r="F28" i="4"/>
  <c r="G28" i="4"/>
  <c r="H28" i="4"/>
  <c r="I28" i="4"/>
  <c r="J28" i="4"/>
  <c r="K28" i="4"/>
  <c r="L28" i="4"/>
  <c r="D29" i="4"/>
  <c r="E29" i="4"/>
  <c r="F29" i="4"/>
  <c r="G29" i="4"/>
  <c r="H29" i="4"/>
  <c r="I29" i="4"/>
  <c r="J29" i="4"/>
  <c r="K29" i="4"/>
  <c r="L29" i="4"/>
  <c r="D30" i="4"/>
  <c r="E30" i="4"/>
  <c r="F30" i="4"/>
  <c r="G30" i="4"/>
  <c r="H30" i="4"/>
  <c r="I30" i="4"/>
  <c r="J30" i="4"/>
  <c r="K30" i="4"/>
  <c r="L30" i="4"/>
  <c r="D31" i="4"/>
  <c r="E31" i="4"/>
  <c r="F31" i="4"/>
  <c r="G31" i="4"/>
  <c r="H31" i="4"/>
  <c r="I31" i="4"/>
  <c r="J31" i="4"/>
  <c r="K31" i="4"/>
  <c r="L31" i="4"/>
  <c r="D32" i="4"/>
  <c r="E32" i="4"/>
  <c r="F32" i="4"/>
  <c r="G32" i="4"/>
  <c r="H32" i="4"/>
  <c r="I32" i="4"/>
  <c r="J32" i="4"/>
  <c r="K32" i="4"/>
  <c r="L32" i="4"/>
  <c r="D33" i="4"/>
  <c r="E33" i="4"/>
  <c r="F33" i="4"/>
  <c r="G33" i="4"/>
  <c r="H33" i="4"/>
  <c r="I33" i="4"/>
  <c r="J33" i="4"/>
  <c r="K33" i="4"/>
  <c r="L33" i="4"/>
  <c r="D34" i="4"/>
  <c r="E34" i="4"/>
  <c r="F34" i="4"/>
  <c r="G34" i="4"/>
  <c r="H34" i="4"/>
  <c r="I34" i="4"/>
  <c r="J34" i="4"/>
  <c r="K34" i="4"/>
  <c r="L34" i="4"/>
  <c r="D35" i="4"/>
  <c r="E35" i="4"/>
  <c r="F35" i="4"/>
  <c r="G35" i="4"/>
  <c r="H35" i="4"/>
  <c r="I35" i="4"/>
  <c r="J35" i="4"/>
  <c r="K35" i="4"/>
  <c r="L35" i="4"/>
  <c r="D36" i="4"/>
  <c r="E36" i="4"/>
  <c r="F36" i="4"/>
  <c r="G36" i="4"/>
  <c r="H36" i="4"/>
  <c r="I36" i="4"/>
  <c r="J36" i="4"/>
  <c r="K36" i="4"/>
  <c r="L36" i="4"/>
  <c r="D37" i="4"/>
  <c r="E37" i="4"/>
  <c r="F37" i="4"/>
  <c r="G37" i="4"/>
  <c r="H37" i="4"/>
  <c r="I37" i="4"/>
  <c r="J37" i="4"/>
  <c r="K37" i="4"/>
  <c r="L37" i="4"/>
  <c r="D38" i="4"/>
  <c r="E38" i="4"/>
  <c r="F38" i="4"/>
  <c r="G38" i="4"/>
  <c r="H38" i="4"/>
  <c r="I38" i="4"/>
  <c r="J38" i="4"/>
  <c r="K38" i="4"/>
  <c r="L38" i="4"/>
  <c r="D39" i="4"/>
  <c r="E39" i="4"/>
  <c r="F39" i="4"/>
  <c r="G39" i="4"/>
  <c r="H39" i="4"/>
  <c r="I39" i="4"/>
  <c r="J39" i="4"/>
  <c r="K39" i="4"/>
  <c r="L39" i="4"/>
  <c r="D40" i="4"/>
  <c r="E40" i="4"/>
  <c r="F40" i="4"/>
  <c r="G40" i="4"/>
  <c r="H40" i="4"/>
  <c r="I40" i="4"/>
  <c r="J40" i="4"/>
  <c r="K40" i="4"/>
  <c r="L40" i="4"/>
  <c r="D41" i="4"/>
  <c r="E41" i="4"/>
  <c r="F41" i="4"/>
  <c r="G41" i="4"/>
  <c r="H41" i="4"/>
  <c r="I41" i="4"/>
  <c r="J41" i="4"/>
  <c r="K41" i="4"/>
  <c r="L41" i="4"/>
  <c r="D42" i="4"/>
  <c r="E42" i="4"/>
  <c r="F42" i="4"/>
  <c r="G42" i="4"/>
  <c r="H42" i="4"/>
  <c r="I42" i="4"/>
  <c r="J42" i="4"/>
  <c r="K42" i="4"/>
  <c r="L42" i="4"/>
  <c r="D43" i="4"/>
  <c r="E43" i="4"/>
  <c r="F43" i="4"/>
  <c r="G43" i="4"/>
  <c r="H43" i="4"/>
  <c r="I43" i="4"/>
  <c r="J43" i="4"/>
  <c r="K43" i="4"/>
  <c r="L43" i="4"/>
  <c r="D44" i="4"/>
  <c r="E44" i="4"/>
  <c r="F44" i="4"/>
  <c r="G44" i="4"/>
  <c r="H44" i="4"/>
  <c r="I44" i="4"/>
  <c r="J44" i="4"/>
  <c r="K44" i="4"/>
  <c r="L44" i="4"/>
  <c r="D45" i="4"/>
  <c r="E45" i="4"/>
  <c r="F45" i="4"/>
  <c r="G45" i="4"/>
  <c r="H45" i="4"/>
  <c r="I45" i="4"/>
  <c r="J45" i="4"/>
  <c r="K45" i="4"/>
  <c r="L45" i="4"/>
  <c r="D46" i="4"/>
  <c r="E46" i="4"/>
  <c r="F46" i="4"/>
  <c r="G46" i="4"/>
  <c r="H46" i="4"/>
  <c r="I46" i="4"/>
  <c r="J46" i="4"/>
  <c r="K46" i="4"/>
  <c r="L46" i="4"/>
  <c r="D47" i="4"/>
  <c r="E47" i="4"/>
  <c r="F47" i="4"/>
  <c r="G47" i="4"/>
  <c r="H47" i="4"/>
  <c r="I47" i="4"/>
  <c r="J47" i="4"/>
  <c r="K47" i="4"/>
  <c r="L47" i="4"/>
  <c r="D48" i="4"/>
  <c r="E48" i="4"/>
  <c r="F48" i="4"/>
  <c r="G48" i="4"/>
  <c r="H48" i="4"/>
  <c r="I48" i="4"/>
  <c r="J48" i="4"/>
  <c r="K48" i="4"/>
  <c r="L48" i="4"/>
  <c r="D49" i="4"/>
  <c r="E49" i="4"/>
  <c r="F49" i="4"/>
  <c r="G49" i="4"/>
  <c r="H49" i="4"/>
  <c r="I49" i="4"/>
  <c r="J49" i="4"/>
  <c r="K49" i="4"/>
  <c r="L49" i="4"/>
  <c r="D50" i="4"/>
  <c r="E50" i="4"/>
  <c r="F50" i="4"/>
  <c r="G50" i="4"/>
  <c r="H50" i="4"/>
  <c r="I50" i="4"/>
  <c r="J50" i="4"/>
  <c r="K50" i="4"/>
  <c r="L50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N47" i="1"/>
  <c r="O47" i="1" s="1"/>
  <c r="N48" i="1"/>
  <c r="O48" i="1" s="1"/>
  <c r="N49" i="1"/>
  <c r="O49" i="1" s="1"/>
  <c r="N50" i="1"/>
  <c r="N51" i="1"/>
  <c r="O51" i="1" s="1"/>
  <c r="N52" i="1"/>
  <c r="N24" i="1"/>
  <c r="N25" i="1"/>
  <c r="O25" i="1" s="1"/>
  <c r="N26" i="1"/>
  <c r="N27" i="1"/>
  <c r="O27" i="1" s="1"/>
  <c r="N28" i="1"/>
  <c r="N29" i="1"/>
  <c r="O29" i="1" s="1"/>
  <c r="N30" i="1"/>
  <c r="N31" i="1"/>
  <c r="O31" i="1" s="1"/>
  <c r="N32" i="1"/>
  <c r="N33" i="1"/>
  <c r="O33" i="1" s="1"/>
  <c r="N34" i="1"/>
  <c r="N13" i="1"/>
  <c r="O13" i="1" s="1"/>
  <c r="N14" i="1"/>
  <c r="N15" i="1"/>
  <c r="O15" i="1" s="1"/>
  <c r="N16" i="1"/>
  <c r="N17" i="1"/>
  <c r="O17" i="1" s="1"/>
  <c r="N18" i="1"/>
  <c r="N19" i="1"/>
  <c r="O19" i="1" s="1"/>
  <c r="N20" i="1"/>
  <c r="N21" i="1"/>
  <c r="O21" i="1" s="1"/>
  <c r="N22" i="1"/>
  <c r="N23" i="1"/>
  <c r="O23" i="1" s="1"/>
  <c r="N8" i="1"/>
  <c r="N9" i="1"/>
  <c r="N10" i="1"/>
  <c r="N11" i="1"/>
  <c r="O11" i="1" s="1"/>
  <c r="N12" i="1"/>
  <c r="N4" i="1"/>
  <c r="N5" i="1"/>
  <c r="N6" i="1"/>
  <c r="O6" i="1" s="1"/>
  <c r="N7" i="1"/>
  <c r="O7" i="1" s="1"/>
  <c r="M3" i="1"/>
  <c r="N3" i="1"/>
  <c r="N19" i="5" l="1"/>
  <c r="M22" i="5"/>
  <c r="N22" i="5" s="1"/>
  <c r="N16" i="5"/>
  <c r="M34" i="5"/>
  <c r="L34" i="5"/>
  <c r="O12" i="1"/>
  <c r="O10" i="1"/>
  <c r="P10" i="1" s="1"/>
  <c r="O22" i="1"/>
  <c r="O20" i="1"/>
  <c r="O16" i="1"/>
  <c r="P16" i="1" s="1"/>
  <c r="O14" i="1"/>
  <c r="P14" i="1" s="1"/>
  <c r="O34" i="1"/>
  <c r="O32" i="1"/>
  <c r="P32" i="1" s="1"/>
  <c r="O30" i="1"/>
  <c r="P30" i="1" s="1"/>
  <c r="O28" i="1"/>
  <c r="P28" i="1" s="1"/>
  <c r="O26" i="1"/>
  <c r="O24" i="1"/>
  <c r="N31" i="5"/>
  <c r="O18" i="1"/>
  <c r="P18" i="1" s="1"/>
  <c r="O52" i="1"/>
  <c r="P52" i="1" s="1"/>
  <c r="O8" i="1"/>
  <c r="P8" i="1" s="1"/>
  <c r="O9" i="1"/>
  <c r="P9" i="1" s="1"/>
  <c r="P49" i="1"/>
  <c r="P47" i="1"/>
  <c r="P48" i="1"/>
  <c r="P45" i="1"/>
  <c r="P43" i="1"/>
  <c r="P41" i="1"/>
  <c r="P39" i="1"/>
  <c r="P37" i="1"/>
  <c r="P35" i="1"/>
  <c r="P42" i="1"/>
  <c r="P38" i="1"/>
  <c r="P31" i="1"/>
  <c r="P29" i="1"/>
  <c r="P23" i="1"/>
  <c r="P19" i="1"/>
  <c r="P17" i="1"/>
  <c r="P13" i="1"/>
  <c r="P26" i="1"/>
  <c r="P24" i="1"/>
  <c r="P22" i="1"/>
  <c r="P33" i="1"/>
  <c r="P27" i="1"/>
  <c r="P25" i="1"/>
  <c r="P21" i="1"/>
  <c r="P15" i="1"/>
  <c r="P11" i="1"/>
  <c r="P7" i="1"/>
  <c r="P20" i="1"/>
  <c r="P12" i="1"/>
  <c r="P6" i="1"/>
  <c r="O5" i="1"/>
  <c r="P5" i="1" s="1"/>
  <c r="P44" i="1"/>
  <c r="P40" i="1"/>
  <c r="P36" i="1"/>
  <c r="P34" i="1"/>
  <c r="O50" i="1"/>
  <c r="P50" i="1" s="1"/>
  <c r="O46" i="1"/>
  <c r="P46" i="1" s="1"/>
  <c r="P51" i="1"/>
  <c r="O3" i="1"/>
  <c r="P3" i="1" s="1"/>
  <c r="O4" i="1"/>
  <c r="P4" i="1" s="1"/>
  <c r="L246" i="4"/>
  <c r="K246" i="4"/>
  <c r="J246" i="4"/>
  <c r="I246" i="4"/>
  <c r="H246" i="4"/>
  <c r="G246" i="4"/>
  <c r="F246" i="4"/>
  <c r="E246" i="4"/>
  <c r="D246" i="4"/>
  <c r="C246" i="4"/>
  <c r="B246" i="4"/>
  <c r="A246" i="4"/>
  <c r="L136" i="4"/>
  <c r="K136" i="4"/>
  <c r="J136" i="4"/>
  <c r="I136" i="4"/>
  <c r="H136" i="4"/>
  <c r="G136" i="4"/>
  <c r="F136" i="4"/>
  <c r="E136" i="4"/>
  <c r="D136" i="4"/>
  <c r="C136" i="4"/>
  <c r="B136" i="4"/>
  <c r="A136" i="4"/>
  <c r="L26" i="4"/>
  <c r="K26" i="4"/>
  <c r="J26" i="4"/>
  <c r="I26" i="4"/>
  <c r="H26" i="4"/>
  <c r="G26" i="4"/>
  <c r="F26" i="4"/>
  <c r="E26" i="4"/>
  <c r="D26" i="4"/>
  <c r="C26" i="4"/>
  <c r="B26" i="4"/>
  <c r="A26" i="4"/>
  <c r="L245" i="4"/>
  <c r="K245" i="4"/>
  <c r="J245" i="4"/>
  <c r="I245" i="4"/>
  <c r="H245" i="4"/>
  <c r="G245" i="4"/>
  <c r="F245" i="4"/>
  <c r="E245" i="4"/>
  <c r="D245" i="4"/>
  <c r="C245" i="4"/>
  <c r="B245" i="4"/>
  <c r="A245" i="4"/>
  <c r="L135" i="4"/>
  <c r="K135" i="4"/>
  <c r="J135" i="4"/>
  <c r="I135" i="4"/>
  <c r="H135" i="4"/>
  <c r="G135" i="4"/>
  <c r="F135" i="4"/>
  <c r="E135" i="4"/>
  <c r="D135" i="4"/>
  <c r="C135" i="4"/>
  <c r="B135" i="4"/>
  <c r="A135" i="4"/>
  <c r="L25" i="4"/>
  <c r="K25" i="4"/>
  <c r="J25" i="4"/>
  <c r="I25" i="4"/>
  <c r="H25" i="4"/>
  <c r="G25" i="4"/>
  <c r="F25" i="4"/>
  <c r="E25" i="4"/>
  <c r="D25" i="4"/>
  <c r="C25" i="4"/>
  <c r="B25" i="4"/>
  <c r="A25" i="4"/>
  <c r="L244" i="4"/>
  <c r="K244" i="4"/>
  <c r="J244" i="4"/>
  <c r="I244" i="4"/>
  <c r="H244" i="4"/>
  <c r="G244" i="4"/>
  <c r="F244" i="4"/>
  <c r="E244" i="4"/>
  <c r="D244" i="4"/>
  <c r="C244" i="4"/>
  <c r="B244" i="4"/>
  <c r="A244" i="4"/>
  <c r="L134" i="4"/>
  <c r="K134" i="4"/>
  <c r="J134" i="4"/>
  <c r="I134" i="4"/>
  <c r="H134" i="4"/>
  <c r="G134" i="4"/>
  <c r="F134" i="4"/>
  <c r="E134" i="4"/>
  <c r="D134" i="4"/>
  <c r="C134" i="4"/>
  <c r="B134" i="4"/>
  <c r="A134" i="4"/>
  <c r="L24" i="4"/>
  <c r="K24" i="4"/>
  <c r="J24" i="4"/>
  <c r="I24" i="4"/>
  <c r="H24" i="4"/>
  <c r="G24" i="4"/>
  <c r="F24" i="4"/>
  <c r="E24" i="4"/>
  <c r="D24" i="4"/>
  <c r="C24" i="4"/>
  <c r="B24" i="4"/>
  <c r="A24" i="4"/>
  <c r="L243" i="4"/>
  <c r="K243" i="4"/>
  <c r="J243" i="4"/>
  <c r="I243" i="4"/>
  <c r="H243" i="4"/>
  <c r="G243" i="4"/>
  <c r="F243" i="4"/>
  <c r="E243" i="4"/>
  <c r="D243" i="4"/>
  <c r="C243" i="4"/>
  <c r="B243" i="4"/>
  <c r="A243" i="4"/>
  <c r="L133" i="4"/>
  <c r="K133" i="4"/>
  <c r="J133" i="4"/>
  <c r="I133" i="4"/>
  <c r="H133" i="4"/>
  <c r="G133" i="4"/>
  <c r="F133" i="4"/>
  <c r="E133" i="4"/>
  <c r="D133" i="4"/>
  <c r="C133" i="4"/>
  <c r="B133" i="4"/>
  <c r="A133" i="4"/>
  <c r="L23" i="4"/>
  <c r="K23" i="4"/>
  <c r="J23" i="4"/>
  <c r="I23" i="4"/>
  <c r="H23" i="4"/>
  <c r="G23" i="4"/>
  <c r="F23" i="4"/>
  <c r="E23" i="4"/>
  <c r="D23" i="4"/>
  <c r="C23" i="4"/>
  <c r="B23" i="4"/>
  <c r="A23" i="4"/>
  <c r="L242" i="4"/>
  <c r="K242" i="4"/>
  <c r="J242" i="4"/>
  <c r="I242" i="4"/>
  <c r="H242" i="4"/>
  <c r="G242" i="4"/>
  <c r="F242" i="4"/>
  <c r="E242" i="4"/>
  <c r="D242" i="4"/>
  <c r="C242" i="4"/>
  <c r="B242" i="4"/>
  <c r="A242" i="4"/>
  <c r="L132" i="4"/>
  <c r="K132" i="4"/>
  <c r="J132" i="4"/>
  <c r="I132" i="4"/>
  <c r="H132" i="4"/>
  <c r="G132" i="4"/>
  <c r="F132" i="4"/>
  <c r="E132" i="4"/>
  <c r="D132" i="4"/>
  <c r="C132" i="4"/>
  <c r="B132" i="4"/>
  <c r="A132" i="4"/>
  <c r="L22" i="4"/>
  <c r="K22" i="4"/>
  <c r="J22" i="4"/>
  <c r="I22" i="4"/>
  <c r="H22" i="4"/>
  <c r="G22" i="4"/>
  <c r="F22" i="4"/>
  <c r="E22" i="4"/>
  <c r="D22" i="4"/>
  <c r="C22" i="4"/>
  <c r="B22" i="4"/>
  <c r="A22" i="4"/>
  <c r="L241" i="4"/>
  <c r="K241" i="4"/>
  <c r="J241" i="4"/>
  <c r="I241" i="4"/>
  <c r="H241" i="4"/>
  <c r="G241" i="4"/>
  <c r="F241" i="4"/>
  <c r="E241" i="4"/>
  <c r="D241" i="4"/>
  <c r="C241" i="4"/>
  <c r="B241" i="4"/>
  <c r="A241" i="4"/>
  <c r="L131" i="4"/>
  <c r="K131" i="4"/>
  <c r="J131" i="4"/>
  <c r="I131" i="4"/>
  <c r="H131" i="4"/>
  <c r="G131" i="4"/>
  <c r="F131" i="4"/>
  <c r="E131" i="4"/>
  <c r="D131" i="4"/>
  <c r="C131" i="4"/>
  <c r="B131" i="4"/>
  <c r="A131" i="4"/>
  <c r="L21" i="4"/>
  <c r="K21" i="4"/>
  <c r="J21" i="4"/>
  <c r="I21" i="4"/>
  <c r="H21" i="4"/>
  <c r="G21" i="4"/>
  <c r="F21" i="4"/>
  <c r="E21" i="4"/>
  <c r="D21" i="4"/>
  <c r="C21" i="4"/>
  <c r="B21" i="4"/>
  <c r="A21" i="4"/>
  <c r="L240" i="4"/>
  <c r="K240" i="4"/>
  <c r="J240" i="4"/>
  <c r="I240" i="4"/>
  <c r="H240" i="4"/>
  <c r="G240" i="4"/>
  <c r="F240" i="4"/>
  <c r="E240" i="4"/>
  <c r="D240" i="4"/>
  <c r="C240" i="4"/>
  <c r="B240" i="4"/>
  <c r="A240" i="4"/>
  <c r="L130" i="4"/>
  <c r="K130" i="4"/>
  <c r="J130" i="4"/>
  <c r="I130" i="4"/>
  <c r="H130" i="4"/>
  <c r="G130" i="4"/>
  <c r="F130" i="4"/>
  <c r="E130" i="4"/>
  <c r="D130" i="4"/>
  <c r="C130" i="4"/>
  <c r="B130" i="4"/>
  <c r="A130" i="4"/>
  <c r="L20" i="4"/>
  <c r="K20" i="4"/>
  <c r="J20" i="4"/>
  <c r="I20" i="4"/>
  <c r="H20" i="4"/>
  <c r="G20" i="4"/>
  <c r="F20" i="4"/>
  <c r="E20" i="4"/>
  <c r="D20" i="4"/>
  <c r="C20" i="4"/>
  <c r="B20" i="4"/>
  <c r="A20" i="4"/>
  <c r="L239" i="4"/>
  <c r="K239" i="4"/>
  <c r="J239" i="4"/>
  <c r="I239" i="4"/>
  <c r="H239" i="4"/>
  <c r="G239" i="4"/>
  <c r="F239" i="4"/>
  <c r="E239" i="4"/>
  <c r="D239" i="4"/>
  <c r="C239" i="4"/>
  <c r="B239" i="4"/>
  <c r="A239" i="4"/>
  <c r="L129" i="4"/>
  <c r="K129" i="4"/>
  <c r="J129" i="4"/>
  <c r="I129" i="4"/>
  <c r="H129" i="4"/>
  <c r="G129" i="4"/>
  <c r="F129" i="4"/>
  <c r="E129" i="4"/>
  <c r="D129" i="4"/>
  <c r="C129" i="4"/>
  <c r="B129" i="4"/>
  <c r="A129" i="4"/>
  <c r="L19" i="4"/>
  <c r="K19" i="4"/>
  <c r="J19" i="4"/>
  <c r="I19" i="4"/>
  <c r="H19" i="4"/>
  <c r="G19" i="4"/>
  <c r="F19" i="4"/>
  <c r="E19" i="4"/>
  <c r="D19" i="4"/>
  <c r="C19" i="4"/>
  <c r="B19" i="4"/>
  <c r="A19" i="4"/>
  <c r="L238" i="4"/>
  <c r="K238" i="4"/>
  <c r="J238" i="4"/>
  <c r="I238" i="4"/>
  <c r="H238" i="4"/>
  <c r="G238" i="4"/>
  <c r="F238" i="4"/>
  <c r="E238" i="4"/>
  <c r="D238" i="4"/>
  <c r="C238" i="4"/>
  <c r="B238" i="4"/>
  <c r="A238" i="4"/>
  <c r="L128" i="4"/>
  <c r="K128" i="4"/>
  <c r="J128" i="4"/>
  <c r="I128" i="4"/>
  <c r="H128" i="4"/>
  <c r="G128" i="4"/>
  <c r="F128" i="4"/>
  <c r="E128" i="4"/>
  <c r="D128" i="4"/>
  <c r="C128" i="4"/>
  <c r="B128" i="4"/>
  <c r="A128" i="4"/>
  <c r="L18" i="4"/>
  <c r="K18" i="4"/>
  <c r="J18" i="4"/>
  <c r="I18" i="4"/>
  <c r="H18" i="4"/>
  <c r="G18" i="4"/>
  <c r="F18" i="4"/>
  <c r="E18" i="4"/>
  <c r="D18" i="4"/>
  <c r="C18" i="4"/>
  <c r="B18" i="4"/>
  <c r="A18" i="4"/>
  <c r="L237" i="4"/>
  <c r="K237" i="4"/>
  <c r="J237" i="4"/>
  <c r="I237" i="4"/>
  <c r="H237" i="4"/>
  <c r="G237" i="4"/>
  <c r="F237" i="4"/>
  <c r="E237" i="4"/>
  <c r="D237" i="4"/>
  <c r="C237" i="4"/>
  <c r="B237" i="4"/>
  <c r="A237" i="4"/>
  <c r="L127" i="4"/>
  <c r="K127" i="4"/>
  <c r="J127" i="4"/>
  <c r="I127" i="4"/>
  <c r="H127" i="4"/>
  <c r="G127" i="4"/>
  <c r="F127" i="4"/>
  <c r="E127" i="4"/>
  <c r="D127" i="4"/>
  <c r="C127" i="4"/>
  <c r="B127" i="4"/>
  <c r="A127" i="4"/>
  <c r="L17" i="4"/>
  <c r="K17" i="4"/>
  <c r="J17" i="4"/>
  <c r="I17" i="4"/>
  <c r="H17" i="4"/>
  <c r="G17" i="4"/>
  <c r="F17" i="4"/>
  <c r="E17" i="4"/>
  <c r="D17" i="4"/>
  <c r="C17" i="4"/>
  <c r="B17" i="4"/>
  <c r="A17" i="4"/>
  <c r="L236" i="4"/>
  <c r="K236" i="4"/>
  <c r="J236" i="4"/>
  <c r="I236" i="4"/>
  <c r="H236" i="4"/>
  <c r="G236" i="4"/>
  <c r="F236" i="4"/>
  <c r="E236" i="4"/>
  <c r="D236" i="4"/>
  <c r="C236" i="4"/>
  <c r="B236" i="4"/>
  <c r="A236" i="4"/>
  <c r="L126" i="4"/>
  <c r="K126" i="4"/>
  <c r="J126" i="4"/>
  <c r="I126" i="4"/>
  <c r="H126" i="4"/>
  <c r="G126" i="4"/>
  <c r="F126" i="4"/>
  <c r="E126" i="4"/>
  <c r="D126" i="4"/>
  <c r="C126" i="4"/>
  <c r="B126" i="4"/>
  <c r="A126" i="4"/>
  <c r="L16" i="4"/>
  <c r="K16" i="4"/>
  <c r="J16" i="4"/>
  <c r="I16" i="4"/>
  <c r="H16" i="4"/>
  <c r="G16" i="4"/>
  <c r="F16" i="4"/>
  <c r="E16" i="4"/>
  <c r="D16" i="4"/>
  <c r="C16" i="4"/>
  <c r="B16" i="4"/>
  <c r="A16" i="4"/>
  <c r="L235" i="4"/>
  <c r="K235" i="4"/>
  <c r="J235" i="4"/>
  <c r="I235" i="4"/>
  <c r="H235" i="4"/>
  <c r="G235" i="4"/>
  <c r="F235" i="4"/>
  <c r="E235" i="4"/>
  <c r="D235" i="4"/>
  <c r="C235" i="4"/>
  <c r="B235" i="4"/>
  <c r="A235" i="4"/>
  <c r="L125" i="4"/>
  <c r="K125" i="4"/>
  <c r="J125" i="4"/>
  <c r="I125" i="4"/>
  <c r="H125" i="4"/>
  <c r="G125" i="4"/>
  <c r="F125" i="4"/>
  <c r="E125" i="4"/>
  <c r="D125" i="4"/>
  <c r="C125" i="4"/>
  <c r="B125" i="4"/>
  <c r="A125" i="4"/>
  <c r="L15" i="4"/>
  <c r="K15" i="4"/>
  <c r="J15" i="4"/>
  <c r="I15" i="4"/>
  <c r="H15" i="4"/>
  <c r="G15" i="4"/>
  <c r="F15" i="4"/>
  <c r="E15" i="4"/>
  <c r="D15" i="4"/>
  <c r="C15" i="4"/>
  <c r="B15" i="4"/>
  <c r="A15" i="4"/>
  <c r="L234" i="4"/>
  <c r="K234" i="4"/>
  <c r="J234" i="4"/>
  <c r="I234" i="4"/>
  <c r="H234" i="4"/>
  <c r="G234" i="4"/>
  <c r="F234" i="4"/>
  <c r="E234" i="4"/>
  <c r="D234" i="4"/>
  <c r="C234" i="4"/>
  <c r="B234" i="4"/>
  <c r="A234" i="4"/>
  <c r="L124" i="4"/>
  <c r="K124" i="4"/>
  <c r="J124" i="4"/>
  <c r="I124" i="4"/>
  <c r="H124" i="4"/>
  <c r="G124" i="4"/>
  <c r="F124" i="4"/>
  <c r="E124" i="4"/>
  <c r="D124" i="4"/>
  <c r="C124" i="4"/>
  <c r="B124" i="4"/>
  <c r="A124" i="4"/>
  <c r="L14" i="4"/>
  <c r="K14" i="4"/>
  <c r="J14" i="4"/>
  <c r="I14" i="4"/>
  <c r="H14" i="4"/>
  <c r="G14" i="4"/>
  <c r="F14" i="4"/>
  <c r="E14" i="4"/>
  <c r="D14" i="4"/>
  <c r="C14" i="4"/>
  <c r="B14" i="4"/>
  <c r="A14" i="4"/>
  <c r="L233" i="4"/>
  <c r="K233" i="4"/>
  <c r="J233" i="4"/>
  <c r="I233" i="4"/>
  <c r="H233" i="4"/>
  <c r="G233" i="4"/>
  <c r="F233" i="4"/>
  <c r="E233" i="4"/>
  <c r="D233" i="4"/>
  <c r="C233" i="4"/>
  <c r="B233" i="4"/>
  <c r="A233" i="4"/>
  <c r="L123" i="4"/>
  <c r="K123" i="4"/>
  <c r="J123" i="4"/>
  <c r="I123" i="4"/>
  <c r="H123" i="4"/>
  <c r="G123" i="4"/>
  <c r="F123" i="4"/>
  <c r="E123" i="4"/>
  <c r="D123" i="4"/>
  <c r="C123" i="4"/>
  <c r="B123" i="4"/>
  <c r="A123" i="4"/>
  <c r="L13" i="4"/>
  <c r="K13" i="4"/>
  <c r="J13" i="4"/>
  <c r="I13" i="4"/>
  <c r="H13" i="4"/>
  <c r="G13" i="4"/>
  <c r="F13" i="4"/>
  <c r="E13" i="4"/>
  <c r="D13" i="4"/>
  <c r="C13" i="4"/>
  <c r="B13" i="4"/>
  <c r="A13" i="4"/>
  <c r="L232" i="4"/>
  <c r="K232" i="4"/>
  <c r="J232" i="4"/>
  <c r="I232" i="4"/>
  <c r="H232" i="4"/>
  <c r="G232" i="4"/>
  <c r="F232" i="4"/>
  <c r="E232" i="4"/>
  <c r="D232" i="4"/>
  <c r="C232" i="4"/>
  <c r="B232" i="4"/>
  <c r="A232" i="4"/>
  <c r="L122" i="4"/>
  <c r="K122" i="4"/>
  <c r="J122" i="4"/>
  <c r="I122" i="4"/>
  <c r="H122" i="4"/>
  <c r="G122" i="4"/>
  <c r="F122" i="4"/>
  <c r="E122" i="4"/>
  <c r="D122" i="4"/>
  <c r="C122" i="4"/>
  <c r="B122" i="4"/>
  <c r="A122" i="4"/>
  <c r="L12" i="4"/>
  <c r="K12" i="4"/>
  <c r="J12" i="4"/>
  <c r="I12" i="4"/>
  <c r="H12" i="4"/>
  <c r="G12" i="4"/>
  <c r="F12" i="4"/>
  <c r="E12" i="4"/>
  <c r="D12" i="4"/>
  <c r="C12" i="4"/>
  <c r="B12" i="4"/>
  <c r="A12" i="4"/>
  <c r="L231" i="4"/>
  <c r="K231" i="4"/>
  <c r="J231" i="4"/>
  <c r="I231" i="4"/>
  <c r="H231" i="4"/>
  <c r="G231" i="4"/>
  <c r="F231" i="4"/>
  <c r="E231" i="4"/>
  <c r="D231" i="4"/>
  <c r="C231" i="4"/>
  <c r="B231" i="4"/>
  <c r="A231" i="4"/>
  <c r="L121" i="4"/>
  <c r="K121" i="4"/>
  <c r="J121" i="4"/>
  <c r="I121" i="4"/>
  <c r="H121" i="4"/>
  <c r="G121" i="4"/>
  <c r="F121" i="4"/>
  <c r="E121" i="4"/>
  <c r="D121" i="4"/>
  <c r="C121" i="4"/>
  <c r="B121" i="4"/>
  <c r="A121" i="4"/>
  <c r="L11" i="4"/>
  <c r="K11" i="4"/>
  <c r="J11" i="4"/>
  <c r="I11" i="4"/>
  <c r="H11" i="4"/>
  <c r="G11" i="4"/>
  <c r="F11" i="4"/>
  <c r="E11" i="4"/>
  <c r="D11" i="4"/>
  <c r="C11" i="4"/>
  <c r="B11" i="4"/>
  <c r="A11" i="4"/>
  <c r="L230" i="4"/>
  <c r="K230" i="4"/>
  <c r="J230" i="4"/>
  <c r="I230" i="4"/>
  <c r="H230" i="4"/>
  <c r="G230" i="4"/>
  <c r="F230" i="4"/>
  <c r="E230" i="4"/>
  <c r="D230" i="4"/>
  <c r="C230" i="4"/>
  <c r="B230" i="4"/>
  <c r="A230" i="4"/>
  <c r="L120" i="4"/>
  <c r="K120" i="4"/>
  <c r="J120" i="4"/>
  <c r="I120" i="4"/>
  <c r="H120" i="4"/>
  <c r="G120" i="4"/>
  <c r="F120" i="4"/>
  <c r="E120" i="4"/>
  <c r="D120" i="4"/>
  <c r="C120" i="4"/>
  <c r="B120" i="4"/>
  <c r="A120" i="4"/>
  <c r="L10" i="4"/>
  <c r="K10" i="4"/>
  <c r="J10" i="4"/>
  <c r="I10" i="4"/>
  <c r="H10" i="4"/>
  <c r="G10" i="4"/>
  <c r="F10" i="4"/>
  <c r="E10" i="4"/>
  <c r="D10" i="4"/>
  <c r="C10" i="4"/>
  <c r="A10" i="4"/>
  <c r="L229" i="4"/>
  <c r="K229" i="4"/>
  <c r="J229" i="4"/>
  <c r="I229" i="4"/>
  <c r="H229" i="4"/>
  <c r="G229" i="4"/>
  <c r="F229" i="4"/>
  <c r="E229" i="4"/>
  <c r="D229" i="4"/>
  <c r="C229" i="4"/>
  <c r="B229" i="4"/>
  <c r="A229" i="4"/>
  <c r="L119" i="4"/>
  <c r="K119" i="4"/>
  <c r="J119" i="4"/>
  <c r="I119" i="4"/>
  <c r="H119" i="4"/>
  <c r="G119" i="4"/>
  <c r="F119" i="4"/>
  <c r="E119" i="4"/>
  <c r="D119" i="4"/>
  <c r="C119" i="4"/>
  <c r="B119" i="4"/>
  <c r="A119" i="4"/>
  <c r="L9" i="4"/>
  <c r="K9" i="4"/>
  <c r="J9" i="4"/>
  <c r="I9" i="4"/>
  <c r="H9" i="4"/>
  <c r="G9" i="4"/>
  <c r="F9" i="4"/>
  <c r="E9" i="4"/>
  <c r="D9" i="4"/>
  <c r="C9" i="4"/>
  <c r="B9" i="4"/>
  <c r="A9" i="4"/>
  <c r="L228" i="4"/>
  <c r="K228" i="4"/>
  <c r="J228" i="4"/>
  <c r="I228" i="4"/>
  <c r="H228" i="4"/>
  <c r="G228" i="4"/>
  <c r="F228" i="4"/>
  <c r="E228" i="4"/>
  <c r="D228" i="4"/>
  <c r="C228" i="4"/>
  <c r="B228" i="4"/>
  <c r="A228" i="4"/>
  <c r="L118" i="4"/>
  <c r="K118" i="4"/>
  <c r="J118" i="4"/>
  <c r="I118" i="4"/>
  <c r="H118" i="4"/>
  <c r="G118" i="4"/>
  <c r="F118" i="4"/>
  <c r="E118" i="4"/>
  <c r="D118" i="4"/>
  <c r="C118" i="4"/>
  <c r="B118" i="4"/>
  <c r="A118" i="4"/>
  <c r="L8" i="4"/>
  <c r="K8" i="4"/>
  <c r="J8" i="4"/>
  <c r="I8" i="4"/>
  <c r="H8" i="4"/>
  <c r="G8" i="4"/>
  <c r="F8" i="4"/>
  <c r="E8" i="4"/>
  <c r="D8" i="4"/>
  <c r="C8" i="4"/>
  <c r="B8" i="4"/>
  <c r="A8" i="4"/>
  <c r="L227" i="4"/>
  <c r="K227" i="4"/>
  <c r="J227" i="4"/>
  <c r="I227" i="4"/>
  <c r="H227" i="4"/>
  <c r="G227" i="4"/>
  <c r="F227" i="4"/>
  <c r="E227" i="4"/>
  <c r="D227" i="4"/>
  <c r="C227" i="4"/>
  <c r="B227" i="4"/>
  <c r="A227" i="4"/>
  <c r="L117" i="4"/>
  <c r="K117" i="4"/>
  <c r="J117" i="4"/>
  <c r="I117" i="4"/>
  <c r="H117" i="4"/>
  <c r="G117" i="4"/>
  <c r="F117" i="4"/>
  <c r="E117" i="4"/>
  <c r="D117" i="4"/>
  <c r="C117" i="4"/>
  <c r="B117" i="4"/>
  <c r="A117" i="4"/>
  <c r="L7" i="4"/>
  <c r="K7" i="4"/>
  <c r="J7" i="4"/>
  <c r="I7" i="4"/>
  <c r="H7" i="4"/>
  <c r="G7" i="4"/>
  <c r="F7" i="4"/>
  <c r="E7" i="4"/>
  <c r="D7" i="4"/>
  <c r="C7" i="4"/>
  <c r="B7" i="4"/>
  <c r="A7" i="4"/>
  <c r="L226" i="4"/>
  <c r="K226" i="4"/>
  <c r="J226" i="4"/>
  <c r="I226" i="4"/>
  <c r="H226" i="4"/>
  <c r="G226" i="4"/>
  <c r="F226" i="4"/>
  <c r="E226" i="4"/>
  <c r="D226" i="4"/>
  <c r="C226" i="4"/>
  <c r="B226" i="4"/>
  <c r="A226" i="4"/>
  <c r="L116" i="4"/>
  <c r="K116" i="4"/>
  <c r="J116" i="4"/>
  <c r="I116" i="4"/>
  <c r="H116" i="4"/>
  <c r="G116" i="4"/>
  <c r="F116" i="4"/>
  <c r="E116" i="4"/>
  <c r="D116" i="4"/>
  <c r="C116" i="4"/>
  <c r="B116" i="4"/>
  <c r="A116" i="4"/>
  <c r="L6" i="4"/>
  <c r="K6" i="4"/>
  <c r="J6" i="4"/>
  <c r="I6" i="4"/>
  <c r="H6" i="4"/>
  <c r="G6" i="4"/>
  <c r="F6" i="4"/>
  <c r="E6" i="4"/>
  <c r="D6" i="4"/>
  <c r="C6" i="4"/>
  <c r="B6" i="4"/>
  <c r="A6" i="4"/>
  <c r="L225" i="4"/>
  <c r="K225" i="4"/>
  <c r="J225" i="4"/>
  <c r="I225" i="4"/>
  <c r="H225" i="4"/>
  <c r="G225" i="4"/>
  <c r="F225" i="4"/>
  <c r="E225" i="4"/>
  <c r="D225" i="4"/>
  <c r="C225" i="4"/>
  <c r="B225" i="4"/>
  <c r="A225" i="4"/>
  <c r="L115" i="4"/>
  <c r="K115" i="4"/>
  <c r="J115" i="4"/>
  <c r="I115" i="4"/>
  <c r="H115" i="4"/>
  <c r="G115" i="4"/>
  <c r="F115" i="4"/>
  <c r="E115" i="4"/>
  <c r="D115" i="4"/>
  <c r="C115" i="4"/>
  <c r="B115" i="4"/>
  <c r="A115" i="4"/>
  <c r="L5" i="4"/>
  <c r="K5" i="4"/>
  <c r="J5" i="4"/>
  <c r="I5" i="4"/>
  <c r="H5" i="4"/>
  <c r="G5" i="4"/>
  <c r="F5" i="4"/>
  <c r="E5" i="4"/>
  <c r="D5" i="4"/>
  <c r="C5" i="4"/>
  <c r="B5" i="4"/>
  <c r="A5" i="4"/>
  <c r="L224" i="4"/>
  <c r="K224" i="4"/>
  <c r="J224" i="4"/>
  <c r="I224" i="4"/>
  <c r="H224" i="4"/>
  <c r="G224" i="4"/>
  <c r="F224" i="4"/>
  <c r="E224" i="4"/>
  <c r="D224" i="4"/>
  <c r="C224" i="4"/>
  <c r="B224" i="4"/>
  <c r="A224" i="4"/>
  <c r="L114" i="4"/>
  <c r="K114" i="4"/>
  <c r="J114" i="4"/>
  <c r="I114" i="4"/>
  <c r="H114" i="4"/>
  <c r="G114" i="4"/>
  <c r="F114" i="4"/>
  <c r="E114" i="4"/>
  <c r="D114" i="4"/>
  <c r="C114" i="4"/>
  <c r="B114" i="4"/>
  <c r="A114" i="4"/>
  <c r="L4" i="4"/>
  <c r="K4" i="4"/>
  <c r="J4" i="4"/>
  <c r="I4" i="4"/>
  <c r="H4" i="4"/>
  <c r="G4" i="4"/>
  <c r="F4" i="4"/>
  <c r="E4" i="4"/>
  <c r="D4" i="4"/>
  <c r="C4" i="4"/>
  <c r="B4" i="4"/>
  <c r="L223" i="4"/>
  <c r="K223" i="4"/>
  <c r="J223" i="4"/>
  <c r="I223" i="4"/>
  <c r="H223" i="4"/>
  <c r="G223" i="4"/>
  <c r="F223" i="4"/>
  <c r="E223" i="4"/>
  <c r="D223" i="4"/>
  <c r="C223" i="4"/>
  <c r="B223" i="4"/>
  <c r="A223" i="4"/>
  <c r="L113" i="4"/>
  <c r="K113" i="4"/>
  <c r="J113" i="4"/>
  <c r="I113" i="4"/>
  <c r="H113" i="4"/>
  <c r="G113" i="4"/>
  <c r="F113" i="4"/>
  <c r="E113" i="4"/>
  <c r="D113" i="4"/>
  <c r="C113" i="4"/>
  <c r="B113" i="4"/>
  <c r="A113" i="4"/>
  <c r="L3" i="4"/>
  <c r="K3" i="4"/>
  <c r="J3" i="4"/>
  <c r="I3" i="4"/>
  <c r="H3" i="4"/>
  <c r="G3" i="4"/>
  <c r="F3" i="4"/>
  <c r="E3" i="4"/>
  <c r="D3" i="4"/>
  <c r="C3" i="4"/>
  <c r="B3" i="4"/>
  <c r="A3" i="4"/>
  <c r="L222" i="4"/>
  <c r="K222" i="4"/>
  <c r="J222" i="4"/>
  <c r="I222" i="4"/>
  <c r="H222" i="4"/>
  <c r="G222" i="4"/>
  <c r="F222" i="4"/>
  <c r="E222" i="4"/>
  <c r="D222" i="4"/>
  <c r="C222" i="4"/>
  <c r="B222" i="4"/>
  <c r="A222" i="4"/>
  <c r="L112" i="4"/>
  <c r="K112" i="4"/>
  <c r="J112" i="4"/>
  <c r="I112" i="4"/>
  <c r="H112" i="4"/>
  <c r="G112" i="4"/>
  <c r="F112" i="4"/>
  <c r="E112" i="4"/>
  <c r="D112" i="4"/>
  <c r="C112" i="4"/>
  <c r="B112" i="4"/>
  <c r="A112" i="4"/>
  <c r="M18" i="5" l="1"/>
  <c r="F52" i="4"/>
  <c r="M21" i="5"/>
  <c r="L18" i="5"/>
  <c r="N34" i="5"/>
  <c r="L21" i="5"/>
  <c r="A162" i="4"/>
  <c r="C162" i="4"/>
  <c r="E162" i="4"/>
  <c r="G162" i="4"/>
  <c r="I162" i="4"/>
  <c r="K162" i="4"/>
  <c r="A272" i="4"/>
  <c r="C272" i="4"/>
  <c r="G272" i="4"/>
  <c r="I272" i="4"/>
  <c r="K272" i="4"/>
  <c r="C52" i="4"/>
  <c r="E4" i="5" s="1"/>
  <c r="B52" i="4"/>
  <c r="D52" i="4"/>
  <c r="H52" i="4"/>
  <c r="J52" i="4"/>
  <c r="L52" i="4"/>
  <c r="B162" i="4"/>
  <c r="D162" i="4"/>
  <c r="E52" i="4"/>
  <c r="G52" i="4"/>
  <c r="I52" i="4"/>
  <c r="K52" i="4"/>
  <c r="A52" i="4"/>
  <c r="F162" i="4"/>
  <c r="H162" i="4"/>
  <c r="J162" i="4"/>
  <c r="L162" i="4"/>
  <c r="B272" i="4"/>
  <c r="D272" i="4"/>
  <c r="F272" i="4"/>
  <c r="H272" i="4"/>
  <c r="J272" i="4"/>
  <c r="L272" i="4"/>
  <c r="E272" i="4"/>
  <c r="M23" i="5" l="1"/>
  <c r="N18" i="5"/>
  <c r="L23" i="5"/>
  <c r="N21" i="5"/>
  <c r="N23" i="5" s="1"/>
  <c r="N41" i="5" s="1"/>
  <c r="I14" i="5" s="1"/>
  <c r="L30" i="5"/>
  <c r="M30" i="5"/>
  <c r="L33" i="5"/>
  <c r="M33" i="5"/>
  <c r="L35" i="5"/>
  <c r="E28" i="5"/>
  <c r="E16" i="5"/>
  <c r="F31" i="5"/>
  <c r="F7" i="5"/>
  <c r="F28" i="5"/>
  <c r="F16" i="5"/>
  <c r="F4" i="5"/>
  <c r="E7" i="5"/>
  <c r="E31" i="5"/>
  <c r="E19" i="5"/>
  <c r="F19" i="5"/>
  <c r="N33" i="5" l="1"/>
  <c r="N30" i="5"/>
  <c r="M35" i="5"/>
  <c r="G31" i="5"/>
  <c r="G28" i="5"/>
  <c r="G19" i="5"/>
  <c r="F22" i="5"/>
  <c r="E34" i="5"/>
  <c r="L10" i="5"/>
  <c r="N4" i="5"/>
  <c r="N7" i="5"/>
  <c r="M10" i="5"/>
  <c r="E22" i="5"/>
  <c r="G7" i="5"/>
  <c r="E10" i="5"/>
  <c r="G16" i="5"/>
  <c r="F34" i="5"/>
  <c r="F10" i="5"/>
  <c r="G4" i="5"/>
  <c r="N35" i="5" l="1"/>
  <c r="N40" i="5" s="1"/>
  <c r="I26" i="5" s="1"/>
  <c r="G34" i="5"/>
  <c r="E30" i="5" s="1"/>
  <c r="G22" i="5"/>
  <c r="F21" i="5" s="1"/>
  <c r="N10" i="5"/>
  <c r="G10" i="5"/>
  <c r="F30" i="5" l="1"/>
  <c r="G30" i="5" s="1"/>
  <c r="F33" i="5"/>
  <c r="E33" i="5"/>
  <c r="E35" i="5" s="1"/>
  <c r="E18" i="5"/>
  <c r="E21" i="5"/>
  <c r="G21" i="5" s="1"/>
  <c r="F18" i="5"/>
  <c r="F23" i="5" s="1"/>
  <c r="L6" i="5"/>
  <c r="L9" i="5"/>
  <c r="M9" i="5"/>
  <c r="M6" i="5"/>
  <c r="F6" i="5"/>
  <c r="E6" i="5"/>
  <c r="F9" i="5"/>
  <c r="E9" i="5"/>
  <c r="G33" i="5" l="1"/>
  <c r="G35" i="5" s="1"/>
  <c r="L41" i="5" s="1"/>
  <c r="F35" i="5"/>
  <c r="E23" i="5"/>
  <c r="G18" i="5"/>
  <c r="G23" i="5" s="1"/>
  <c r="K41" i="5" s="1"/>
  <c r="G9" i="5"/>
  <c r="E11" i="5"/>
  <c r="G6" i="5"/>
  <c r="G11" i="5" s="1"/>
  <c r="L39" i="5" s="1"/>
  <c r="B2" i="5" s="1"/>
  <c r="F11" i="5"/>
  <c r="N9" i="5"/>
  <c r="M11" i="5"/>
  <c r="L11" i="5"/>
  <c r="N6" i="5"/>
  <c r="M40" i="5" l="1"/>
  <c r="B26" i="5" s="1"/>
  <c r="N11" i="5"/>
  <c r="N39" i="5" s="1"/>
  <c r="I2" i="5" s="1"/>
  <c r="M39" i="5"/>
  <c r="B14" i="5" s="1"/>
  <c r="K40" i="5"/>
</calcChain>
</file>

<file path=xl/sharedStrings.xml><?xml version="1.0" encoding="utf-8"?>
<sst xmlns="http://schemas.openxmlformats.org/spreadsheetml/2006/main" count="259" uniqueCount="154">
  <si>
    <t>Часть</t>
  </si>
  <si>
    <t>А</t>
  </si>
  <si>
    <t>В</t>
  </si>
  <si>
    <t>Всего</t>
  </si>
  <si>
    <t>Каппа</t>
  </si>
  <si>
    <t>С</t>
  </si>
  <si>
    <t>-</t>
  </si>
  <si>
    <t>(a-1)(b-1)=1</t>
  </si>
  <si>
    <t>(a-1)=1(b-1)=0</t>
  </si>
  <si>
    <t>(a-1)(b-1)=0</t>
  </si>
  <si>
    <t>(a-1)=0(b-1)=1</t>
  </si>
  <si>
    <t>(a-1)(c-1)=1</t>
  </si>
  <si>
    <t>(a-1)=1(c-1)=0</t>
  </si>
  <si>
    <t>(a-1)(c-1)=0</t>
  </si>
  <si>
    <t>(a-1)=0(c-1)=1</t>
  </si>
  <si>
    <t>(a-2)(b-2)=1</t>
  </si>
  <si>
    <t>(a-2)=1(b-2)=0</t>
  </si>
  <si>
    <t>(a-2)(b-2)=0</t>
  </si>
  <si>
    <t>(a-2)=0(b-2)=1</t>
  </si>
  <si>
    <t>(a-2)(c-2)=1</t>
  </si>
  <si>
    <t>(a-2)=1(c-2)=0</t>
  </si>
  <si>
    <t>(a-2)(c-2)=0</t>
  </si>
  <si>
    <t>(a-2)=0(c-2)=1</t>
  </si>
  <si>
    <t>(b2)(c2)=1</t>
  </si>
  <si>
    <t>(b2)=1(c2)=0</t>
  </si>
  <si>
    <t>(b2)(c2)=0</t>
  </si>
  <si>
    <t>(b2)=0(c2)=1</t>
  </si>
  <si>
    <t>(a-3)(b-3)=1</t>
  </si>
  <si>
    <t>(a-3)=1(b-3)=0</t>
  </si>
  <si>
    <t>(a-3)(b-3)=0</t>
  </si>
  <si>
    <t>(a-3)=0(b-3)=1</t>
  </si>
  <si>
    <t>(a-3)(c-3)=1</t>
  </si>
  <si>
    <t>(a-3)=1(c-3)=0</t>
  </si>
  <si>
    <t>(a-3)(c-3)=0</t>
  </si>
  <si>
    <t>(a-3)=0(c-3)=1</t>
  </si>
  <si>
    <t>(b3)(c3)=1</t>
  </si>
  <si>
    <t>(b3)=1(c3)=0</t>
  </si>
  <si>
    <t>(b3)(c3)=0</t>
  </si>
  <si>
    <t>(b3)=0(c3)=1</t>
  </si>
  <si>
    <t>Код</t>
  </si>
  <si>
    <t>(совпадение)</t>
  </si>
  <si>
    <t>(несовпадение)</t>
  </si>
  <si>
    <t>C</t>
  </si>
  <si>
    <t>B</t>
  </si>
  <si>
    <t>Таблица сопряженности А*В</t>
  </si>
  <si>
    <t>Количество</t>
  </si>
  <si>
    <t>Ожидаемое количество</t>
  </si>
  <si>
    <t>Таблица сопряженности А*C</t>
  </si>
  <si>
    <t>Таблица сопряженности B*C</t>
  </si>
  <si>
    <t>REF</t>
  </si>
  <si>
    <t>Обобщенные результаты</t>
  </si>
  <si>
    <t>Опор. знач.</t>
  </si>
  <si>
    <t>Опор. реш.</t>
  </si>
  <si>
    <t>Таблица сопряженности А*REF</t>
  </si>
  <si>
    <t>(a-1)(REF)=1</t>
  </si>
  <si>
    <t>(a-1)=1(REF)=0</t>
  </si>
  <si>
    <t>(a-1)(REF)=0</t>
  </si>
  <si>
    <t>(a-1)=0(REF)=1</t>
  </si>
  <si>
    <t>(b-1)(c-1)=1</t>
  </si>
  <si>
    <t>(b-1)=1(c-1)=0</t>
  </si>
  <si>
    <t>(b-1)(c-1)=0</t>
  </si>
  <si>
    <t>(b-1)=0(c-1)=1</t>
  </si>
  <si>
    <t>(b-1)(REF)=1</t>
  </si>
  <si>
    <t>(b-1)=1(REF)=0</t>
  </si>
  <si>
    <t>(b-1)(REF)=0</t>
  </si>
  <si>
    <t>(b-1)=0(REF)=1</t>
  </si>
  <si>
    <t>(c-1)(REF)=1</t>
  </si>
  <si>
    <t>(c-1)=1(REF)=0</t>
  </si>
  <si>
    <t>(c-1)(REF)=0</t>
  </si>
  <si>
    <t>(c-1)=0(REF)=1</t>
  </si>
  <si>
    <t>(a-2)(REF)=1</t>
  </si>
  <si>
    <t>(a-2)=1(REF)=0</t>
  </si>
  <si>
    <t>(a-2)(REF)=0</t>
  </si>
  <si>
    <t>(a-2)=0(REF)=1</t>
  </si>
  <si>
    <t>(b-2)(REF)=1</t>
  </si>
  <si>
    <t>(b-2)=1(REF)=0</t>
  </si>
  <si>
    <t>(b-2)(REF)=0</t>
  </si>
  <si>
    <t>(b-2)=0(REF)=1</t>
  </si>
  <si>
    <t>(c-2)(REF)=1</t>
  </si>
  <si>
    <t>(c-2)=1(REF)=0</t>
  </si>
  <si>
    <t>(c-2)(REF)=0</t>
  </si>
  <si>
    <t>(c-2)=0(REF)=1</t>
  </si>
  <si>
    <t>(a-3)(REF)=1</t>
  </si>
  <si>
    <t>(a-3)=1(REF)=0</t>
  </si>
  <si>
    <t>(a-3)(REF)=0</t>
  </si>
  <si>
    <t>(a-3)=0(REF)=1</t>
  </si>
  <si>
    <t>(b-3)(REF)=1</t>
  </si>
  <si>
    <t>(b-3)=1(REF)=0</t>
  </si>
  <si>
    <t>(b-3)(REF)=0</t>
  </si>
  <si>
    <t>(b-3)=0(REF)=1</t>
  </si>
  <si>
    <t>(c-3)(REF)=1</t>
  </si>
  <si>
    <t>(c-3)=1(REF)=0</t>
  </si>
  <si>
    <t>(c-3)(REF)=0</t>
  </si>
  <si>
    <t>(c-3)=0(REF)=1</t>
  </si>
  <si>
    <t>Таблица сопряженности C*REF</t>
  </si>
  <si>
    <t>Таблица сопряженности B*REF</t>
  </si>
  <si>
    <t>Контролер А</t>
  </si>
  <si>
    <t>Контролер В</t>
  </si>
  <si>
    <t>А-1</t>
  </si>
  <si>
    <t>А-2</t>
  </si>
  <si>
    <t>А-3</t>
  </si>
  <si>
    <t>В-1</t>
  </si>
  <si>
    <t>В-3</t>
  </si>
  <si>
    <t>С-1</t>
  </si>
  <si>
    <t>С-2</t>
  </si>
  <si>
    <t>С-3</t>
  </si>
  <si>
    <t>Контролер С</t>
  </si>
  <si>
    <t>% по контролерам</t>
  </si>
  <si>
    <t>% по значениям</t>
  </si>
  <si>
    <t>Всего проверено</t>
  </si>
  <si>
    <t>Количество совпадающих</t>
  </si>
  <si>
    <t>Ложноотрицательные (контролер склоняется к отклонению)</t>
  </si>
  <si>
    <t>Ложноположительные (контролер склоняется к принятию)</t>
  </si>
  <si>
    <t>Смешанные значения</t>
  </si>
  <si>
    <t>Таблица исследования эффективности</t>
  </si>
  <si>
    <t>95% UCI (Верхняя доверительная граница)</t>
  </si>
  <si>
    <t>Подсчитанные значения</t>
  </si>
  <si>
    <t>95% LCI (Нижняя доверительная граница)</t>
  </si>
  <si>
    <t>Количество согласий</t>
  </si>
  <si>
    <t>95% UCI</t>
  </si>
  <si>
    <t>95% LCI</t>
  </si>
  <si>
    <t>Подсчитанные очки</t>
  </si>
  <si>
    <t>% эффективности системы</t>
  </si>
  <si>
    <t>% эффективности системы по отношению к опорному значению</t>
  </si>
  <si>
    <t>(A-1)=(A-2)=(A-3)</t>
  </si>
  <si>
    <t>(B-1)=(B-2)=(B-3)</t>
  </si>
  <si>
    <t>(C-1)=(C-2)=(C-3)</t>
  </si>
  <si>
    <t>(A-1)=(A-2)=(A-3)=(REF)</t>
  </si>
  <si>
    <t>(B-1)=(B-2)=(B-3)=(REF)</t>
  </si>
  <si>
    <t>(C-1)=(C-2)=(C-3)=(REF)</t>
  </si>
  <si>
    <t>Ложноположительные</t>
  </si>
  <si>
    <t>Ложноотрицательные</t>
  </si>
  <si>
    <t>Количество совпадающих попыток</t>
  </si>
  <si>
    <t>Контролер</t>
  </si>
  <si>
    <t>Эффективность</t>
  </si>
  <si>
    <t>Пропущеные сигналы</t>
  </si>
  <si>
    <t>Ложные сигналы</t>
  </si>
  <si>
    <t>A</t>
  </si>
  <si>
    <t>Обобщенные результаты исследования эффективности</t>
  </si>
  <si>
    <t>Критерии для показателей эффективности</t>
  </si>
  <si>
    <t>Решение</t>
  </si>
  <si>
    <t>% "ложных сигналов"</t>
  </si>
  <si>
    <t>% непопаданий</t>
  </si>
  <si>
    <t>Приемлемо</t>
  </si>
  <si>
    <t>Частично приемлемо</t>
  </si>
  <si>
    <t>Не приемлемо</t>
  </si>
  <si>
    <t>≥ 90%</t>
  </si>
  <si>
    <t>≤ 2%</t>
  </si>
  <si>
    <t>≤ 5%</t>
  </si>
  <si>
    <t>≤ 10%</t>
  </si>
  <si>
    <t>≥ 80%</t>
  </si>
  <si>
    <t>&gt; 5%</t>
  </si>
  <si>
    <t>&lt; 80%</t>
  </si>
  <si>
    <t>&gt;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</si>
</sst>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6" formatCode="0.0%"/>
    <numFmt numFmtId="167" formatCode="_-* #,##0.0000000_р_._-;\-* #,##0.00000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7" xfId="0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24" xfId="0" applyFill="1" applyBorder="1"/>
    <xf numFmtId="0" fontId="0" fillId="2" borderId="17" xfId="0" applyFill="1" applyBorder="1"/>
    <xf numFmtId="0" fontId="0" fillId="2" borderId="25" xfId="0" applyFill="1" applyBorder="1"/>
    <xf numFmtId="0" fontId="0" fillId="4" borderId="17" xfId="0" applyFill="1" applyBorder="1"/>
    <xf numFmtId="0" fontId="0" fillId="4" borderId="25" xfId="0" applyFill="1" applyBorder="1"/>
    <xf numFmtId="0" fontId="0" fillId="5" borderId="25" xfId="0" applyFill="1" applyBorder="1"/>
    <xf numFmtId="0" fontId="1" fillId="2" borderId="1" xfId="0" applyFont="1" applyFill="1" applyBorder="1" applyProtection="1">
      <protection locked="0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4" borderId="24" xfId="0" applyFill="1" applyBorder="1"/>
    <xf numFmtId="0" fontId="0" fillId="5" borderId="24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5" borderId="27" xfId="0" applyFill="1" applyBorder="1"/>
    <xf numFmtId="0" fontId="0" fillId="5" borderId="28" xfId="0" applyFill="1" applyBorder="1"/>
    <xf numFmtId="0" fontId="0" fillId="5" borderId="29" xfId="0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6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7" fontId="0" fillId="0" borderId="0" xfId="0" applyNumberFormat="1"/>
    <xf numFmtId="0" fontId="1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5" xfId="0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0" fontId="12" fillId="0" borderId="22" xfId="0" applyNumberFormat="1" applyFont="1" applyBorder="1" applyAlignment="1">
      <alignment horizontal="center" vertical="center"/>
    </xf>
    <xf numFmtId="10" fontId="12" fillId="0" borderId="42" xfId="0" applyNumberFormat="1" applyFont="1" applyBorder="1" applyAlignment="1">
      <alignment horizontal="center" vertical="center"/>
    </xf>
    <xf numFmtId="10" fontId="12" fillId="0" borderId="12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0" fontId="11" fillId="9" borderId="22" xfId="0" applyNumberFormat="1" applyFont="1" applyFill="1" applyBorder="1" applyAlignment="1">
      <alignment horizontal="center" vertical="center"/>
    </xf>
    <xf numFmtId="10" fontId="11" fillId="9" borderId="42" xfId="0" applyNumberFormat="1" applyFont="1" applyFill="1" applyBorder="1" applyAlignment="1">
      <alignment horizontal="center" vertical="center"/>
    </xf>
    <xf numFmtId="10" fontId="11" fillId="9" borderId="12" xfId="0" applyNumberFormat="1" applyFont="1" applyFill="1" applyBorder="1" applyAlignment="1">
      <alignment horizontal="center" vertical="center"/>
    </xf>
    <xf numFmtId="10" fontId="11" fillId="9" borderId="1" xfId="0" applyNumberFormat="1" applyFont="1" applyFill="1" applyBorder="1" applyAlignment="1">
      <alignment horizontal="center" vertical="center"/>
    </xf>
    <xf numFmtId="166" fontId="11" fillId="9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00B050"/>
      </font>
    </dxf>
    <dxf>
      <font>
        <color rgb="FF7030A0"/>
      </font>
    </dxf>
    <dxf>
      <font>
        <color rgb="FFC00000"/>
      </font>
    </dxf>
    <dxf>
      <font>
        <color rgb="FF00B050"/>
      </font>
    </dxf>
    <dxf>
      <font>
        <color rgb="FF7030A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4"/>
  <sheetViews>
    <sheetView workbookViewId="0">
      <pane ySplit="2" topLeftCell="A4" activePane="bottomLeft" state="frozen"/>
      <selection pane="bottomLeft" activeCell="I28" sqref="I28"/>
    </sheetView>
  </sheetViews>
  <sheetFormatPr defaultRowHeight="15" x14ac:dyDescent="0.25"/>
  <cols>
    <col min="2" max="7" width="8.85546875" customWidth="1"/>
    <col min="11" max="12" width="11.5703125" customWidth="1"/>
    <col min="13" max="13" width="9.7109375" style="2" hidden="1" customWidth="1"/>
    <col min="14" max="14" width="7.5703125" style="2" hidden="1" customWidth="1"/>
    <col min="15" max="15" width="9.5703125" hidden="1" customWidth="1"/>
    <col min="16" max="16" width="7.85546875" customWidth="1"/>
    <col min="17" max="17" width="9.140625" customWidth="1"/>
    <col min="18" max="18" width="22.85546875" customWidth="1"/>
    <col min="19" max="23" width="21.5703125" customWidth="1"/>
    <col min="24" max="37" width="9.140625" customWidth="1"/>
  </cols>
  <sheetData>
    <row r="1" spans="1:19" x14ac:dyDescent="0.25">
      <c r="A1" s="118" t="s">
        <v>0</v>
      </c>
      <c r="B1" s="119" t="s">
        <v>96</v>
      </c>
      <c r="C1" s="119"/>
      <c r="D1" s="119"/>
      <c r="E1" s="119" t="s">
        <v>97</v>
      </c>
      <c r="F1" s="119"/>
      <c r="G1" s="119"/>
      <c r="H1" s="119" t="s">
        <v>106</v>
      </c>
      <c r="I1" s="119"/>
      <c r="J1" s="119"/>
      <c r="K1" s="118" t="s">
        <v>52</v>
      </c>
      <c r="L1" s="118" t="s">
        <v>51</v>
      </c>
      <c r="M1" s="118" t="s">
        <v>39</v>
      </c>
      <c r="N1" s="118"/>
      <c r="O1" s="118"/>
      <c r="P1" s="118" t="s">
        <v>39</v>
      </c>
    </row>
    <row r="2" spans="1:19" x14ac:dyDescent="0.25">
      <c r="A2" s="118"/>
      <c r="B2" s="115" t="s">
        <v>98</v>
      </c>
      <c r="C2" s="115" t="s">
        <v>99</v>
      </c>
      <c r="D2" s="115" t="s">
        <v>100</v>
      </c>
      <c r="E2" s="115" t="s">
        <v>101</v>
      </c>
      <c r="F2" s="115" t="s">
        <v>101</v>
      </c>
      <c r="G2" s="115" t="s">
        <v>102</v>
      </c>
      <c r="H2" s="115" t="s">
        <v>103</v>
      </c>
      <c r="I2" s="115" t="s">
        <v>104</v>
      </c>
      <c r="J2" s="115" t="s">
        <v>105</v>
      </c>
      <c r="K2" s="118"/>
      <c r="L2" s="118"/>
      <c r="M2" s="118"/>
      <c r="N2" s="118"/>
      <c r="O2" s="118"/>
      <c r="P2" s="118"/>
    </row>
    <row r="3" spans="1:19" ht="15" customHeight="1" x14ac:dyDescent="0.25">
      <c r="A3" s="75">
        <v>1</v>
      </c>
      <c r="B3" s="43">
        <v>1</v>
      </c>
      <c r="C3" s="43">
        <v>1</v>
      </c>
      <c r="D3" s="43">
        <v>1</v>
      </c>
      <c r="E3" s="43">
        <v>1</v>
      </c>
      <c r="F3" s="43">
        <v>1</v>
      </c>
      <c r="G3" s="43">
        <v>1</v>
      </c>
      <c r="H3" s="43">
        <v>1</v>
      </c>
      <c r="I3" s="43">
        <v>1</v>
      </c>
      <c r="J3" s="43">
        <v>1</v>
      </c>
      <c r="K3" s="76">
        <v>1</v>
      </c>
      <c r="L3" s="76"/>
      <c r="M3" s="32" t="str">
        <f t="shared" ref="M3:M34" si="0">IF(AND(B3&lt;=0,C3&lt;=0,D3&lt;=0,E3&lt;=0,F3&lt;=0,G3&lt;=0,H3&lt;=0,I3&lt;=0,J3&lt;=0),"-","")</f>
        <v/>
      </c>
      <c r="N3" s="33" t="str">
        <f t="shared" ref="N3:N34" si="1">IF(AND(B3&gt;=1,C3&gt;=1,D3&gt;=1,E3&gt;=1,F3&gt;=1,G3&gt;=1,H3&gt;=1,I3&gt;=1,J3&gt;=1),"+","")</f>
        <v>+</v>
      </c>
      <c r="O3" s="34" t="str">
        <f t="shared" ref="O3:O34" si="2">IF(AND(M3="",N3=""),"x","")</f>
        <v/>
      </c>
      <c r="P3" s="74" t="str">
        <f t="shared" ref="P3:P34" si="3">CONCATENATE(M3,N3,O3)</f>
        <v>+</v>
      </c>
      <c r="Q3">
        <f t="shared" ref="Q3:Q7" si="4">IF(OR(P3="+",P3="-"),1,0)</f>
        <v>1</v>
      </c>
      <c r="S3" s="116">
        <f>_xlfn.CONFIDENCE.NORM(0.05,2.5,50)</f>
        <v>0.69295191217483865</v>
      </c>
    </row>
    <row r="4" spans="1:19" ht="15" customHeight="1" x14ac:dyDescent="0.25">
      <c r="A4" s="75">
        <v>2</v>
      </c>
      <c r="B4" s="43">
        <v>1</v>
      </c>
      <c r="C4" s="43">
        <v>1</v>
      </c>
      <c r="D4" s="43">
        <v>1</v>
      </c>
      <c r="E4" s="43">
        <v>1</v>
      </c>
      <c r="F4" s="43">
        <v>1</v>
      </c>
      <c r="G4" s="43">
        <v>1</v>
      </c>
      <c r="H4" s="43">
        <v>1</v>
      </c>
      <c r="I4" s="43">
        <v>1</v>
      </c>
      <c r="J4" s="43">
        <v>1</v>
      </c>
      <c r="K4" s="76">
        <v>1</v>
      </c>
      <c r="L4" s="76"/>
      <c r="M4" s="32" t="str">
        <f t="shared" si="0"/>
        <v/>
      </c>
      <c r="N4" s="33" t="str">
        <f t="shared" si="1"/>
        <v>+</v>
      </c>
      <c r="O4" s="34" t="str">
        <f t="shared" si="2"/>
        <v/>
      </c>
      <c r="P4" s="74" t="str">
        <f t="shared" si="3"/>
        <v>+</v>
      </c>
      <c r="Q4">
        <f t="shared" si="4"/>
        <v>1</v>
      </c>
      <c r="S4">
        <f>_xlfn.CONFIDENCE.T(0.05,2.5,A3:A52)</f>
        <v>22.461608830234404</v>
      </c>
    </row>
    <row r="5" spans="1:19" ht="15" customHeight="1" x14ac:dyDescent="0.25">
      <c r="A5" s="75">
        <v>3</v>
      </c>
      <c r="B5" s="43">
        <v>0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76">
        <v>0</v>
      </c>
      <c r="L5" s="76"/>
      <c r="M5" s="35" t="str">
        <f t="shared" si="0"/>
        <v>-</v>
      </c>
      <c r="N5" s="33" t="str">
        <f t="shared" si="1"/>
        <v/>
      </c>
      <c r="O5" s="34" t="str">
        <f t="shared" si="2"/>
        <v/>
      </c>
      <c r="P5" s="74" t="str">
        <f t="shared" si="3"/>
        <v>-</v>
      </c>
      <c r="Q5">
        <f t="shared" si="4"/>
        <v>1</v>
      </c>
    </row>
    <row r="6" spans="1:19" ht="15" customHeight="1" x14ac:dyDescent="0.25">
      <c r="A6" s="75">
        <v>4</v>
      </c>
      <c r="B6" s="43">
        <v>0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76">
        <v>0</v>
      </c>
      <c r="L6" s="76"/>
      <c r="M6" s="32" t="str">
        <f t="shared" si="0"/>
        <v>-</v>
      </c>
      <c r="N6" s="33" t="str">
        <f t="shared" si="1"/>
        <v/>
      </c>
      <c r="O6" s="34" t="str">
        <f t="shared" si="2"/>
        <v/>
      </c>
      <c r="P6" s="74" t="str">
        <f t="shared" si="3"/>
        <v>-</v>
      </c>
      <c r="Q6">
        <f t="shared" si="4"/>
        <v>1</v>
      </c>
    </row>
    <row r="7" spans="1:19" ht="15" customHeight="1" x14ac:dyDescent="0.25">
      <c r="A7" s="75">
        <v>5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76">
        <v>0</v>
      </c>
      <c r="L7" s="76"/>
      <c r="M7" s="32" t="str">
        <f t="shared" si="0"/>
        <v>-</v>
      </c>
      <c r="N7" s="33" t="str">
        <f t="shared" si="1"/>
        <v/>
      </c>
      <c r="O7" s="34" t="str">
        <f t="shared" si="2"/>
        <v/>
      </c>
      <c r="P7" s="74" t="str">
        <f t="shared" si="3"/>
        <v>-</v>
      </c>
      <c r="Q7">
        <f t="shared" si="4"/>
        <v>1</v>
      </c>
    </row>
    <row r="8" spans="1:19" ht="15" customHeight="1" x14ac:dyDescent="0.25">
      <c r="A8" s="75">
        <v>6</v>
      </c>
      <c r="B8" s="43">
        <v>1</v>
      </c>
      <c r="C8" s="43">
        <v>1</v>
      </c>
      <c r="D8" s="43">
        <v>0</v>
      </c>
      <c r="E8" s="43">
        <v>1</v>
      </c>
      <c r="F8" s="43">
        <v>1</v>
      </c>
      <c r="G8" s="43">
        <v>0</v>
      </c>
      <c r="H8" s="43">
        <v>1</v>
      </c>
      <c r="I8" s="43">
        <v>0</v>
      </c>
      <c r="J8" s="43">
        <v>0</v>
      </c>
      <c r="K8" s="76">
        <v>1</v>
      </c>
      <c r="L8" s="76"/>
      <c r="M8" s="32" t="str">
        <f t="shared" si="0"/>
        <v/>
      </c>
      <c r="N8" s="33" t="str">
        <f t="shared" si="1"/>
        <v/>
      </c>
      <c r="O8" s="34" t="str">
        <f t="shared" si="2"/>
        <v>x</v>
      </c>
      <c r="P8" s="74" t="str">
        <f t="shared" si="3"/>
        <v>x</v>
      </c>
      <c r="Q8">
        <f>IF(OR(P8="+",P8="-"),1,0)</f>
        <v>0</v>
      </c>
    </row>
    <row r="9" spans="1:19" ht="15" customHeight="1" x14ac:dyDescent="0.25">
      <c r="A9" s="75">
        <v>7</v>
      </c>
      <c r="B9" s="43">
        <v>1</v>
      </c>
      <c r="C9" s="43">
        <v>1</v>
      </c>
      <c r="D9" s="43">
        <v>1</v>
      </c>
      <c r="E9" s="43">
        <v>1</v>
      </c>
      <c r="F9" s="43">
        <v>1</v>
      </c>
      <c r="G9" s="43">
        <v>1</v>
      </c>
      <c r="H9" s="43">
        <v>1</v>
      </c>
      <c r="I9" s="43">
        <v>0</v>
      </c>
      <c r="J9" s="43">
        <v>1</v>
      </c>
      <c r="K9" s="76">
        <v>1</v>
      </c>
      <c r="L9" s="76"/>
      <c r="M9" s="32" t="str">
        <f t="shared" si="0"/>
        <v/>
      </c>
      <c r="N9" s="33" t="str">
        <f t="shared" si="1"/>
        <v/>
      </c>
      <c r="O9" s="34" t="str">
        <f t="shared" si="2"/>
        <v>x</v>
      </c>
      <c r="P9" s="74" t="str">
        <f t="shared" si="3"/>
        <v>x</v>
      </c>
      <c r="Q9">
        <f t="shared" ref="Q9:Q52" si="5">IF(OR(P9="+",P9="-"),1,0)</f>
        <v>0</v>
      </c>
    </row>
    <row r="10" spans="1:19" ht="15" customHeight="1" x14ac:dyDescent="0.25">
      <c r="A10" s="75">
        <v>8</v>
      </c>
      <c r="B10" s="43">
        <v>1</v>
      </c>
      <c r="C10" s="43">
        <v>1</v>
      </c>
      <c r="D10" s="43">
        <v>1</v>
      </c>
      <c r="E10" s="43">
        <v>1</v>
      </c>
      <c r="F10" s="43">
        <v>1</v>
      </c>
      <c r="G10" s="43">
        <v>1</v>
      </c>
      <c r="H10" s="43">
        <v>1</v>
      </c>
      <c r="I10" s="43">
        <v>1</v>
      </c>
      <c r="J10" s="43">
        <v>1</v>
      </c>
      <c r="K10" s="76">
        <v>1</v>
      </c>
      <c r="L10" s="76"/>
      <c r="M10" s="32" t="str">
        <f t="shared" si="0"/>
        <v/>
      </c>
      <c r="N10" s="33" t="str">
        <f t="shared" si="1"/>
        <v>+</v>
      </c>
      <c r="O10" s="34" t="str">
        <f t="shared" si="2"/>
        <v/>
      </c>
      <c r="P10" s="74" t="str">
        <f t="shared" si="3"/>
        <v>+</v>
      </c>
      <c r="Q10">
        <f t="shared" si="5"/>
        <v>1</v>
      </c>
    </row>
    <row r="11" spans="1:19" ht="15" customHeight="1" x14ac:dyDescent="0.25">
      <c r="A11" s="75">
        <v>9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76">
        <v>0</v>
      </c>
      <c r="L11" s="76"/>
      <c r="M11" s="32" t="str">
        <f t="shared" si="0"/>
        <v>-</v>
      </c>
      <c r="N11" s="33" t="str">
        <f t="shared" si="1"/>
        <v/>
      </c>
      <c r="O11" s="34" t="str">
        <f t="shared" si="2"/>
        <v/>
      </c>
      <c r="P11" s="74" t="str">
        <f t="shared" si="3"/>
        <v>-</v>
      </c>
      <c r="Q11">
        <f t="shared" si="5"/>
        <v>1</v>
      </c>
    </row>
    <row r="12" spans="1:19" ht="15" customHeight="1" x14ac:dyDescent="0.25">
      <c r="A12" s="75">
        <v>10</v>
      </c>
      <c r="B12" s="43">
        <v>1</v>
      </c>
      <c r="C12" s="43">
        <v>1</v>
      </c>
      <c r="D12" s="43">
        <v>1</v>
      </c>
      <c r="E12" s="43">
        <v>1</v>
      </c>
      <c r="F12" s="43">
        <v>1</v>
      </c>
      <c r="G12" s="43">
        <v>1</v>
      </c>
      <c r="H12" s="43">
        <v>1</v>
      </c>
      <c r="I12" s="43">
        <v>1</v>
      </c>
      <c r="J12" s="43">
        <v>1</v>
      </c>
      <c r="K12" s="76">
        <v>1</v>
      </c>
      <c r="L12" s="76"/>
      <c r="M12" s="32" t="str">
        <f t="shared" si="0"/>
        <v/>
      </c>
      <c r="N12" s="33" t="str">
        <f t="shared" si="1"/>
        <v>+</v>
      </c>
      <c r="O12" s="34" t="str">
        <f t="shared" si="2"/>
        <v/>
      </c>
      <c r="P12" s="74" t="str">
        <f t="shared" si="3"/>
        <v>+</v>
      </c>
      <c r="Q12">
        <f t="shared" si="5"/>
        <v>1</v>
      </c>
    </row>
    <row r="13" spans="1:19" ht="15" customHeight="1" x14ac:dyDescent="0.25">
      <c r="A13" s="75">
        <v>11</v>
      </c>
      <c r="B13" s="43">
        <v>1</v>
      </c>
      <c r="C13" s="43">
        <v>1</v>
      </c>
      <c r="D13" s="43">
        <v>1</v>
      </c>
      <c r="E13" s="43">
        <v>1</v>
      </c>
      <c r="F13" s="43">
        <v>1</v>
      </c>
      <c r="G13" s="43">
        <v>1</v>
      </c>
      <c r="H13" s="43">
        <v>1</v>
      </c>
      <c r="I13" s="43">
        <v>1</v>
      </c>
      <c r="J13" s="43">
        <v>1</v>
      </c>
      <c r="K13" s="76">
        <v>1</v>
      </c>
      <c r="L13" s="76"/>
      <c r="M13" s="32" t="str">
        <f t="shared" si="0"/>
        <v/>
      </c>
      <c r="N13" s="33" t="str">
        <f t="shared" si="1"/>
        <v>+</v>
      </c>
      <c r="O13" s="34" t="str">
        <f t="shared" si="2"/>
        <v/>
      </c>
      <c r="P13" s="74" t="str">
        <f t="shared" si="3"/>
        <v>+</v>
      </c>
      <c r="Q13">
        <f t="shared" si="5"/>
        <v>1</v>
      </c>
    </row>
    <row r="14" spans="1:19" ht="15" customHeight="1" x14ac:dyDescent="0.25">
      <c r="A14" s="75">
        <v>12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</v>
      </c>
      <c r="J14" s="43">
        <v>0</v>
      </c>
      <c r="K14" s="76">
        <v>0</v>
      </c>
      <c r="L14" s="76"/>
      <c r="M14" s="32" t="str">
        <f t="shared" si="0"/>
        <v/>
      </c>
      <c r="N14" s="33" t="str">
        <f t="shared" si="1"/>
        <v/>
      </c>
      <c r="O14" s="34" t="str">
        <f t="shared" si="2"/>
        <v>x</v>
      </c>
      <c r="P14" s="74" t="str">
        <f t="shared" si="3"/>
        <v>x</v>
      </c>
      <c r="Q14">
        <f t="shared" si="5"/>
        <v>0</v>
      </c>
    </row>
    <row r="15" spans="1:19" ht="15" customHeight="1" x14ac:dyDescent="0.25">
      <c r="A15" s="75">
        <v>13</v>
      </c>
      <c r="B15" s="43">
        <v>1</v>
      </c>
      <c r="C15" s="43">
        <v>1</v>
      </c>
      <c r="D15" s="43">
        <v>1</v>
      </c>
      <c r="E15" s="43">
        <v>1</v>
      </c>
      <c r="F15" s="43">
        <v>1</v>
      </c>
      <c r="G15" s="43">
        <v>1</v>
      </c>
      <c r="H15" s="43">
        <v>1</v>
      </c>
      <c r="I15" s="43">
        <v>1</v>
      </c>
      <c r="J15" s="43">
        <v>1</v>
      </c>
      <c r="K15" s="76">
        <v>1</v>
      </c>
      <c r="L15" s="76"/>
      <c r="M15" s="32" t="str">
        <f t="shared" si="0"/>
        <v/>
      </c>
      <c r="N15" s="33" t="str">
        <f t="shared" si="1"/>
        <v>+</v>
      </c>
      <c r="O15" s="34" t="str">
        <f t="shared" si="2"/>
        <v/>
      </c>
      <c r="P15" s="74" t="str">
        <f t="shared" si="3"/>
        <v>+</v>
      </c>
      <c r="Q15">
        <f t="shared" si="5"/>
        <v>1</v>
      </c>
    </row>
    <row r="16" spans="1:19" ht="15" customHeight="1" x14ac:dyDescent="0.25">
      <c r="A16" s="75">
        <v>14</v>
      </c>
      <c r="B16" s="43">
        <v>1</v>
      </c>
      <c r="C16" s="43">
        <v>1</v>
      </c>
      <c r="D16" s="43">
        <v>0</v>
      </c>
      <c r="E16" s="43">
        <v>1</v>
      </c>
      <c r="F16" s="43">
        <v>1</v>
      </c>
      <c r="G16" s="43">
        <v>1</v>
      </c>
      <c r="H16" s="43">
        <v>1</v>
      </c>
      <c r="I16" s="43">
        <v>0</v>
      </c>
      <c r="J16" s="43">
        <v>0</v>
      </c>
      <c r="K16" s="76">
        <v>1</v>
      </c>
      <c r="L16" s="76"/>
      <c r="M16" s="32" t="str">
        <f t="shared" si="0"/>
        <v/>
      </c>
      <c r="N16" s="33" t="str">
        <f t="shared" si="1"/>
        <v/>
      </c>
      <c r="O16" s="34" t="str">
        <f t="shared" si="2"/>
        <v>x</v>
      </c>
      <c r="P16" s="74" t="str">
        <f t="shared" si="3"/>
        <v>x</v>
      </c>
      <c r="Q16">
        <f t="shared" si="5"/>
        <v>0</v>
      </c>
    </row>
    <row r="17" spans="1:17" ht="15" customHeight="1" x14ac:dyDescent="0.25">
      <c r="A17" s="75">
        <v>15</v>
      </c>
      <c r="B17" s="43">
        <v>1</v>
      </c>
      <c r="C17" s="43">
        <v>1</v>
      </c>
      <c r="D17" s="43">
        <v>1</v>
      </c>
      <c r="E17" s="43">
        <v>1</v>
      </c>
      <c r="F17" s="43">
        <v>1</v>
      </c>
      <c r="G17" s="43">
        <v>1</v>
      </c>
      <c r="H17" s="43">
        <v>1</v>
      </c>
      <c r="I17" s="43">
        <v>1</v>
      </c>
      <c r="J17" s="43">
        <v>1</v>
      </c>
      <c r="K17" s="76">
        <v>1</v>
      </c>
      <c r="L17" s="76"/>
      <c r="M17" s="32" t="str">
        <f t="shared" si="0"/>
        <v/>
      </c>
      <c r="N17" s="33" t="str">
        <f t="shared" si="1"/>
        <v>+</v>
      </c>
      <c r="O17" s="34" t="str">
        <f t="shared" si="2"/>
        <v/>
      </c>
      <c r="P17" s="74" t="str">
        <f t="shared" si="3"/>
        <v>+</v>
      </c>
      <c r="Q17">
        <f t="shared" si="5"/>
        <v>1</v>
      </c>
    </row>
    <row r="18" spans="1:17" ht="15" customHeight="1" x14ac:dyDescent="0.25">
      <c r="A18" s="75">
        <v>16</v>
      </c>
      <c r="B18" s="43">
        <v>1</v>
      </c>
      <c r="C18" s="43">
        <v>1</v>
      </c>
      <c r="D18" s="43">
        <v>1</v>
      </c>
      <c r="E18" s="43">
        <v>1</v>
      </c>
      <c r="F18" s="43">
        <v>1</v>
      </c>
      <c r="G18" s="43">
        <v>1</v>
      </c>
      <c r="H18" s="43">
        <v>1</v>
      </c>
      <c r="I18" s="43">
        <v>1</v>
      </c>
      <c r="J18" s="43">
        <v>1</v>
      </c>
      <c r="K18" s="76">
        <v>1</v>
      </c>
      <c r="L18" s="76"/>
      <c r="M18" s="32" t="str">
        <f t="shared" si="0"/>
        <v/>
      </c>
      <c r="N18" s="33" t="str">
        <f t="shared" si="1"/>
        <v>+</v>
      </c>
      <c r="O18" s="34" t="str">
        <f t="shared" si="2"/>
        <v/>
      </c>
      <c r="P18" s="74" t="str">
        <f t="shared" si="3"/>
        <v>+</v>
      </c>
      <c r="Q18">
        <f t="shared" si="5"/>
        <v>1</v>
      </c>
    </row>
    <row r="19" spans="1:17" ht="15" customHeight="1" x14ac:dyDescent="0.25">
      <c r="A19" s="75">
        <v>17</v>
      </c>
      <c r="B19" s="43">
        <v>1</v>
      </c>
      <c r="C19" s="43">
        <v>1</v>
      </c>
      <c r="D19" s="43">
        <v>1</v>
      </c>
      <c r="E19" s="43">
        <v>1</v>
      </c>
      <c r="F19" s="43">
        <v>1</v>
      </c>
      <c r="G19" s="43">
        <v>1</v>
      </c>
      <c r="H19" s="43">
        <v>1</v>
      </c>
      <c r="I19" s="43">
        <v>1</v>
      </c>
      <c r="J19" s="43">
        <v>1</v>
      </c>
      <c r="K19" s="76">
        <v>1</v>
      </c>
      <c r="L19" s="76"/>
      <c r="M19" s="32" t="str">
        <f t="shared" si="0"/>
        <v/>
      </c>
      <c r="N19" s="33" t="str">
        <f t="shared" si="1"/>
        <v>+</v>
      </c>
      <c r="O19" s="34" t="str">
        <f t="shared" si="2"/>
        <v/>
      </c>
      <c r="P19" s="74" t="str">
        <f t="shared" si="3"/>
        <v>+</v>
      </c>
      <c r="Q19">
        <f t="shared" si="5"/>
        <v>1</v>
      </c>
    </row>
    <row r="20" spans="1:17" ht="15" customHeight="1" x14ac:dyDescent="0.25">
      <c r="A20" s="75">
        <v>18</v>
      </c>
      <c r="B20" s="43">
        <v>1</v>
      </c>
      <c r="C20" s="43">
        <v>1</v>
      </c>
      <c r="D20" s="43">
        <v>1</v>
      </c>
      <c r="E20" s="43">
        <v>1</v>
      </c>
      <c r="F20" s="43">
        <v>1</v>
      </c>
      <c r="G20" s="43">
        <v>1</v>
      </c>
      <c r="H20" s="43">
        <v>1</v>
      </c>
      <c r="I20" s="43">
        <v>1</v>
      </c>
      <c r="J20" s="43">
        <v>1</v>
      </c>
      <c r="K20" s="76">
        <v>1</v>
      </c>
      <c r="L20" s="76"/>
      <c r="M20" s="32" t="str">
        <f t="shared" si="0"/>
        <v/>
      </c>
      <c r="N20" s="33" t="str">
        <f t="shared" si="1"/>
        <v>+</v>
      </c>
      <c r="O20" s="34" t="str">
        <f t="shared" si="2"/>
        <v/>
      </c>
      <c r="P20" s="74" t="str">
        <f t="shared" si="3"/>
        <v>+</v>
      </c>
      <c r="Q20">
        <f t="shared" si="5"/>
        <v>1</v>
      </c>
    </row>
    <row r="21" spans="1:17" ht="15" customHeight="1" x14ac:dyDescent="0.25">
      <c r="A21" s="75">
        <v>19</v>
      </c>
      <c r="B21" s="43">
        <v>1</v>
      </c>
      <c r="C21" s="43">
        <v>1</v>
      </c>
      <c r="D21" s="43">
        <v>1</v>
      </c>
      <c r="E21" s="43">
        <v>1</v>
      </c>
      <c r="F21" s="43">
        <v>1</v>
      </c>
      <c r="G21" s="43">
        <v>1</v>
      </c>
      <c r="H21" s="43">
        <v>1</v>
      </c>
      <c r="I21" s="43">
        <v>1</v>
      </c>
      <c r="J21" s="43">
        <v>1</v>
      </c>
      <c r="K21" s="76">
        <v>1</v>
      </c>
      <c r="L21" s="76"/>
      <c r="M21" s="32" t="str">
        <f t="shared" si="0"/>
        <v/>
      </c>
      <c r="N21" s="33" t="str">
        <f t="shared" si="1"/>
        <v>+</v>
      </c>
      <c r="O21" s="34" t="str">
        <f t="shared" si="2"/>
        <v/>
      </c>
      <c r="P21" s="74" t="str">
        <f t="shared" si="3"/>
        <v>+</v>
      </c>
      <c r="Q21">
        <f t="shared" si="5"/>
        <v>1</v>
      </c>
    </row>
    <row r="22" spans="1:17" ht="15" customHeight="1" x14ac:dyDescent="0.25">
      <c r="A22" s="75">
        <v>20</v>
      </c>
      <c r="B22" s="43">
        <v>1</v>
      </c>
      <c r="C22" s="43">
        <v>1</v>
      </c>
      <c r="D22" s="43">
        <v>1</v>
      </c>
      <c r="E22" s="43">
        <v>1</v>
      </c>
      <c r="F22" s="43">
        <v>1</v>
      </c>
      <c r="G22" s="43">
        <v>1</v>
      </c>
      <c r="H22" s="43">
        <v>1</v>
      </c>
      <c r="I22" s="43">
        <v>1</v>
      </c>
      <c r="J22" s="43">
        <v>1</v>
      </c>
      <c r="K22" s="76">
        <v>1</v>
      </c>
      <c r="L22" s="76"/>
      <c r="M22" s="32" t="str">
        <f t="shared" si="0"/>
        <v/>
      </c>
      <c r="N22" s="33" t="str">
        <f t="shared" si="1"/>
        <v>+</v>
      </c>
      <c r="O22" s="34" t="str">
        <f t="shared" si="2"/>
        <v/>
      </c>
      <c r="P22" s="74" t="str">
        <f t="shared" si="3"/>
        <v>+</v>
      </c>
      <c r="Q22">
        <f t="shared" si="5"/>
        <v>1</v>
      </c>
    </row>
    <row r="23" spans="1:17" ht="15" customHeight="1" x14ac:dyDescent="0.25">
      <c r="A23" s="75">
        <v>21</v>
      </c>
      <c r="B23" s="43">
        <v>1</v>
      </c>
      <c r="C23" s="43">
        <v>1</v>
      </c>
      <c r="D23" s="43">
        <v>0</v>
      </c>
      <c r="E23" s="43">
        <v>1</v>
      </c>
      <c r="F23" s="43">
        <v>0</v>
      </c>
      <c r="G23" s="43">
        <v>1</v>
      </c>
      <c r="H23" s="43">
        <v>0</v>
      </c>
      <c r="I23" s="43">
        <v>1</v>
      </c>
      <c r="J23" s="43">
        <v>0</v>
      </c>
      <c r="K23" s="76">
        <v>1</v>
      </c>
      <c r="L23" s="76"/>
      <c r="M23" s="32" t="str">
        <f t="shared" si="0"/>
        <v/>
      </c>
      <c r="N23" s="33" t="str">
        <f t="shared" si="1"/>
        <v/>
      </c>
      <c r="O23" s="34" t="str">
        <f t="shared" si="2"/>
        <v>x</v>
      </c>
      <c r="P23" s="74" t="str">
        <f t="shared" si="3"/>
        <v>x</v>
      </c>
      <c r="Q23">
        <f t="shared" si="5"/>
        <v>0</v>
      </c>
    </row>
    <row r="24" spans="1:17" ht="15" customHeight="1" x14ac:dyDescent="0.25">
      <c r="A24" s="75">
        <v>22</v>
      </c>
      <c r="B24" s="43">
        <v>0</v>
      </c>
      <c r="C24" s="43">
        <v>0</v>
      </c>
      <c r="D24" s="43">
        <v>1</v>
      </c>
      <c r="E24" s="43">
        <v>0</v>
      </c>
      <c r="F24" s="43">
        <v>1</v>
      </c>
      <c r="G24" s="43">
        <v>0</v>
      </c>
      <c r="H24" s="43">
        <v>1</v>
      </c>
      <c r="I24" s="43">
        <v>1</v>
      </c>
      <c r="J24" s="43">
        <v>0</v>
      </c>
      <c r="K24" s="76">
        <v>0</v>
      </c>
      <c r="L24" s="76"/>
      <c r="M24" s="32" t="str">
        <f t="shared" si="0"/>
        <v/>
      </c>
      <c r="N24" s="33" t="str">
        <f t="shared" si="1"/>
        <v/>
      </c>
      <c r="O24" s="34" t="str">
        <f t="shared" si="2"/>
        <v>x</v>
      </c>
      <c r="P24" s="74" t="str">
        <f t="shared" si="3"/>
        <v>x</v>
      </c>
      <c r="Q24">
        <f t="shared" si="5"/>
        <v>0</v>
      </c>
    </row>
    <row r="25" spans="1:17" ht="15" customHeight="1" x14ac:dyDescent="0.25">
      <c r="A25" s="75">
        <v>23</v>
      </c>
      <c r="B25" s="43">
        <v>1</v>
      </c>
      <c r="C25" s="43">
        <v>1</v>
      </c>
      <c r="D25" s="43">
        <v>1</v>
      </c>
      <c r="E25" s="43">
        <v>1</v>
      </c>
      <c r="F25" s="43">
        <v>1</v>
      </c>
      <c r="G25" s="43">
        <v>1</v>
      </c>
      <c r="H25" s="43">
        <v>1</v>
      </c>
      <c r="I25" s="43">
        <v>1</v>
      </c>
      <c r="J25" s="43">
        <v>1</v>
      </c>
      <c r="K25" s="76">
        <v>1</v>
      </c>
      <c r="L25" s="76"/>
      <c r="M25" s="32" t="str">
        <f t="shared" si="0"/>
        <v/>
      </c>
      <c r="N25" s="33" t="str">
        <f t="shared" si="1"/>
        <v>+</v>
      </c>
      <c r="O25" s="34" t="str">
        <f t="shared" si="2"/>
        <v/>
      </c>
      <c r="P25" s="74" t="str">
        <f t="shared" si="3"/>
        <v>+</v>
      </c>
      <c r="Q25">
        <f t="shared" si="5"/>
        <v>1</v>
      </c>
    </row>
    <row r="26" spans="1:17" ht="15" customHeight="1" x14ac:dyDescent="0.25">
      <c r="A26" s="75">
        <v>24</v>
      </c>
      <c r="B26" s="43">
        <v>1</v>
      </c>
      <c r="C26" s="43">
        <v>1</v>
      </c>
      <c r="D26" s="43">
        <v>1</v>
      </c>
      <c r="E26" s="43">
        <v>1</v>
      </c>
      <c r="F26" s="43">
        <v>1</v>
      </c>
      <c r="G26" s="43">
        <v>1</v>
      </c>
      <c r="H26" s="43">
        <v>1</v>
      </c>
      <c r="I26" s="43">
        <v>1</v>
      </c>
      <c r="J26" s="43">
        <v>1</v>
      </c>
      <c r="K26" s="76">
        <v>1</v>
      </c>
      <c r="L26" s="76"/>
      <c r="M26" s="32" t="str">
        <f t="shared" si="0"/>
        <v/>
      </c>
      <c r="N26" s="33" t="str">
        <f t="shared" si="1"/>
        <v>+</v>
      </c>
      <c r="O26" s="34" t="str">
        <f t="shared" si="2"/>
        <v/>
      </c>
      <c r="P26" s="74" t="str">
        <f t="shared" si="3"/>
        <v>+</v>
      </c>
      <c r="Q26">
        <f t="shared" si="5"/>
        <v>1</v>
      </c>
    </row>
    <row r="27" spans="1:17" ht="15" customHeight="1" x14ac:dyDescent="0.25">
      <c r="A27" s="75">
        <v>25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76">
        <v>0</v>
      </c>
      <c r="L27" s="76"/>
      <c r="M27" s="32" t="str">
        <f t="shared" si="0"/>
        <v>-</v>
      </c>
      <c r="N27" s="33" t="str">
        <f t="shared" si="1"/>
        <v/>
      </c>
      <c r="O27" s="34" t="str">
        <f t="shared" si="2"/>
        <v/>
      </c>
      <c r="P27" s="74" t="str">
        <f t="shared" si="3"/>
        <v>-</v>
      </c>
      <c r="Q27">
        <f t="shared" si="5"/>
        <v>1</v>
      </c>
    </row>
    <row r="28" spans="1:17" ht="15" customHeight="1" x14ac:dyDescent="0.25">
      <c r="A28" s="75">
        <v>26</v>
      </c>
      <c r="B28" s="43">
        <v>0</v>
      </c>
      <c r="C28" s="43">
        <v>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1</v>
      </c>
      <c r="K28" s="76">
        <v>0</v>
      </c>
      <c r="L28" s="76"/>
      <c r="M28" s="32" t="str">
        <f t="shared" si="0"/>
        <v/>
      </c>
      <c r="N28" s="33" t="str">
        <f t="shared" si="1"/>
        <v/>
      </c>
      <c r="O28" s="34" t="str">
        <f t="shared" si="2"/>
        <v>x</v>
      </c>
      <c r="P28" s="74" t="str">
        <f t="shared" si="3"/>
        <v>x</v>
      </c>
      <c r="Q28">
        <f t="shared" si="5"/>
        <v>0</v>
      </c>
    </row>
    <row r="29" spans="1:17" ht="15" customHeight="1" x14ac:dyDescent="0.25">
      <c r="A29" s="75">
        <v>27</v>
      </c>
      <c r="B29" s="43">
        <v>1</v>
      </c>
      <c r="C29" s="43">
        <v>1</v>
      </c>
      <c r="D29" s="43">
        <v>1</v>
      </c>
      <c r="E29" s="43">
        <v>1</v>
      </c>
      <c r="F29" s="43">
        <v>1</v>
      </c>
      <c r="G29" s="43">
        <v>1</v>
      </c>
      <c r="H29" s="43">
        <v>1</v>
      </c>
      <c r="I29" s="43">
        <v>1</v>
      </c>
      <c r="J29" s="43">
        <v>1</v>
      </c>
      <c r="K29" s="76">
        <v>1</v>
      </c>
      <c r="L29" s="76"/>
      <c r="M29" s="32" t="str">
        <f t="shared" si="0"/>
        <v/>
      </c>
      <c r="N29" s="33" t="str">
        <f t="shared" si="1"/>
        <v>+</v>
      </c>
      <c r="O29" s="34" t="str">
        <f t="shared" si="2"/>
        <v/>
      </c>
      <c r="P29" s="74" t="str">
        <f t="shared" si="3"/>
        <v>+</v>
      </c>
      <c r="Q29">
        <f t="shared" si="5"/>
        <v>1</v>
      </c>
    </row>
    <row r="30" spans="1:17" ht="15" customHeight="1" x14ac:dyDescent="0.25">
      <c r="A30" s="75">
        <v>28</v>
      </c>
      <c r="B30" s="43">
        <v>1</v>
      </c>
      <c r="C30" s="43">
        <v>1</v>
      </c>
      <c r="D30" s="43">
        <v>1</v>
      </c>
      <c r="E30" s="43">
        <v>1</v>
      </c>
      <c r="F30" s="43">
        <v>1</v>
      </c>
      <c r="G30" s="43">
        <v>1</v>
      </c>
      <c r="H30" s="43">
        <v>1</v>
      </c>
      <c r="I30" s="43">
        <v>1</v>
      </c>
      <c r="J30" s="43">
        <v>1</v>
      </c>
      <c r="K30" s="76">
        <v>1</v>
      </c>
      <c r="L30" s="76"/>
      <c r="M30" s="32" t="str">
        <f t="shared" si="0"/>
        <v/>
      </c>
      <c r="N30" s="33" t="str">
        <f t="shared" si="1"/>
        <v>+</v>
      </c>
      <c r="O30" s="34" t="str">
        <f t="shared" si="2"/>
        <v/>
      </c>
      <c r="P30" s="74" t="str">
        <f t="shared" si="3"/>
        <v>+</v>
      </c>
      <c r="Q30">
        <f>IF(OR(P30="+",P30="-"),1,0)</f>
        <v>1</v>
      </c>
    </row>
    <row r="31" spans="1:17" ht="15" customHeight="1" x14ac:dyDescent="0.25">
      <c r="A31" s="75">
        <v>29</v>
      </c>
      <c r="B31" s="43">
        <v>1</v>
      </c>
      <c r="C31" s="43">
        <v>1</v>
      </c>
      <c r="D31" s="43">
        <v>1</v>
      </c>
      <c r="E31" s="43">
        <v>1</v>
      </c>
      <c r="F31" s="43">
        <v>1</v>
      </c>
      <c r="G31" s="43">
        <v>1</v>
      </c>
      <c r="H31" s="43">
        <v>1</v>
      </c>
      <c r="I31" s="43">
        <v>1</v>
      </c>
      <c r="J31" s="43">
        <v>1</v>
      </c>
      <c r="K31" s="76">
        <v>1</v>
      </c>
      <c r="L31" s="76"/>
      <c r="M31" s="32" t="str">
        <f t="shared" si="0"/>
        <v/>
      </c>
      <c r="N31" s="33" t="str">
        <f t="shared" si="1"/>
        <v>+</v>
      </c>
      <c r="O31" s="34" t="str">
        <f t="shared" si="2"/>
        <v/>
      </c>
      <c r="P31" s="74" t="str">
        <f t="shared" si="3"/>
        <v>+</v>
      </c>
      <c r="Q31">
        <f t="shared" si="5"/>
        <v>1</v>
      </c>
    </row>
    <row r="32" spans="1:17" ht="15" customHeight="1" x14ac:dyDescent="0.25">
      <c r="A32" s="75">
        <v>30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1</v>
      </c>
      <c r="H32" s="43">
        <v>0</v>
      </c>
      <c r="I32" s="43">
        <v>0</v>
      </c>
      <c r="J32" s="43">
        <v>0</v>
      </c>
      <c r="K32" s="76">
        <v>0</v>
      </c>
      <c r="L32" s="76"/>
      <c r="M32" s="32" t="str">
        <f t="shared" si="0"/>
        <v/>
      </c>
      <c r="N32" s="33" t="str">
        <f t="shared" si="1"/>
        <v/>
      </c>
      <c r="O32" s="34" t="str">
        <f t="shared" si="2"/>
        <v>x</v>
      </c>
      <c r="P32" s="74" t="str">
        <f t="shared" si="3"/>
        <v>x</v>
      </c>
      <c r="Q32">
        <f t="shared" si="5"/>
        <v>0</v>
      </c>
    </row>
    <row r="33" spans="1:17" ht="15" customHeight="1" x14ac:dyDescent="0.25">
      <c r="A33" s="75">
        <v>31</v>
      </c>
      <c r="B33" s="43">
        <v>1</v>
      </c>
      <c r="C33" s="43">
        <v>1</v>
      </c>
      <c r="D33" s="43">
        <v>1</v>
      </c>
      <c r="E33" s="43">
        <v>1</v>
      </c>
      <c r="F33" s="43">
        <v>1</v>
      </c>
      <c r="G33" s="43">
        <v>1</v>
      </c>
      <c r="H33" s="43">
        <v>1</v>
      </c>
      <c r="I33" s="43">
        <v>1</v>
      </c>
      <c r="J33" s="43">
        <v>1</v>
      </c>
      <c r="K33" s="76">
        <v>1</v>
      </c>
      <c r="L33" s="76"/>
      <c r="M33" s="32" t="str">
        <f t="shared" si="0"/>
        <v/>
      </c>
      <c r="N33" s="33" t="str">
        <f t="shared" si="1"/>
        <v>+</v>
      </c>
      <c r="O33" s="34" t="str">
        <f t="shared" si="2"/>
        <v/>
      </c>
      <c r="P33" s="74" t="str">
        <f t="shared" si="3"/>
        <v>+</v>
      </c>
      <c r="Q33">
        <f t="shared" si="5"/>
        <v>1</v>
      </c>
    </row>
    <row r="34" spans="1:17" ht="15" customHeight="1" x14ac:dyDescent="0.25">
      <c r="A34" s="75">
        <v>32</v>
      </c>
      <c r="B34" s="43">
        <v>1</v>
      </c>
      <c r="C34" s="43">
        <v>1</v>
      </c>
      <c r="D34" s="43">
        <v>1</v>
      </c>
      <c r="E34" s="43">
        <v>1</v>
      </c>
      <c r="F34" s="43">
        <v>1</v>
      </c>
      <c r="G34" s="43">
        <v>1</v>
      </c>
      <c r="H34" s="43">
        <v>1</v>
      </c>
      <c r="I34" s="43">
        <v>1</v>
      </c>
      <c r="J34" s="43">
        <v>1</v>
      </c>
      <c r="K34" s="76">
        <v>1</v>
      </c>
      <c r="L34" s="76"/>
      <c r="M34" s="32" t="str">
        <f t="shared" si="0"/>
        <v/>
      </c>
      <c r="N34" s="33" t="str">
        <f t="shared" si="1"/>
        <v>+</v>
      </c>
      <c r="O34" s="34" t="str">
        <f t="shared" si="2"/>
        <v/>
      </c>
      <c r="P34" s="74" t="str">
        <f t="shared" si="3"/>
        <v>+</v>
      </c>
      <c r="Q34">
        <f t="shared" si="5"/>
        <v>1</v>
      </c>
    </row>
    <row r="35" spans="1:17" ht="15" customHeight="1" x14ac:dyDescent="0.25">
      <c r="A35" s="75">
        <v>33</v>
      </c>
      <c r="B35" s="43">
        <v>1</v>
      </c>
      <c r="C35" s="43">
        <v>1</v>
      </c>
      <c r="D35" s="43">
        <v>1</v>
      </c>
      <c r="E35" s="43">
        <v>1</v>
      </c>
      <c r="F35" s="43">
        <v>1</v>
      </c>
      <c r="G35" s="43">
        <v>1</v>
      </c>
      <c r="H35" s="43">
        <v>1</v>
      </c>
      <c r="I35" s="43">
        <v>1</v>
      </c>
      <c r="J35" s="43">
        <v>1</v>
      </c>
      <c r="K35" s="76">
        <v>1</v>
      </c>
      <c r="L35" s="76"/>
      <c r="M35" s="32" t="str">
        <f t="shared" ref="M35:M52" si="6">IF(AND(B35&lt;=0,C35&lt;=0,D35&lt;=0,E35&lt;=0,F35&lt;=0,G35&lt;=0,H35&lt;=0,I35&lt;=0,J35&lt;=0),"-","")</f>
        <v/>
      </c>
      <c r="N35" s="33" t="str">
        <f t="shared" ref="N35:N52" si="7">IF(AND(B35&gt;=1,C35&gt;=1,D35&gt;=1,E35&gt;=1,F35&gt;=1,G35&gt;=1,H35&gt;=1,I35&gt;=1,J35&gt;=1),"+","")</f>
        <v>+</v>
      </c>
      <c r="O35" s="34" t="str">
        <f t="shared" ref="O35:O52" si="8">IF(AND(M35="",N35=""),"x","")</f>
        <v/>
      </c>
      <c r="P35" s="74" t="str">
        <f t="shared" ref="P35:P52" si="9">CONCATENATE(M35,N35,O35)</f>
        <v>+</v>
      </c>
      <c r="Q35">
        <f t="shared" si="5"/>
        <v>1</v>
      </c>
    </row>
    <row r="36" spans="1:17" ht="15" customHeight="1" x14ac:dyDescent="0.25">
      <c r="A36" s="75">
        <v>34</v>
      </c>
      <c r="B36" s="43">
        <v>0</v>
      </c>
      <c r="C36" s="43">
        <v>0</v>
      </c>
      <c r="D36" s="43">
        <v>1</v>
      </c>
      <c r="E36" s="43">
        <v>0</v>
      </c>
      <c r="F36" s="43">
        <v>0</v>
      </c>
      <c r="G36" s="43">
        <v>1</v>
      </c>
      <c r="H36" s="43">
        <v>0</v>
      </c>
      <c r="I36" s="43">
        <v>1</v>
      </c>
      <c r="J36" s="43">
        <v>1</v>
      </c>
      <c r="K36" s="76">
        <v>0</v>
      </c>
      <c r="L36" s="76"/>
      <c r="M36" s="32" t="str">
        <f t="shared" si="6"/>
        <v/>
      </c>
      <c r="N36" s="33" t="str">
        <f t="shared" si="7"/>
        <v/>
      </c>
      <c r="O36" s="34" t="str">
        <f t="shared" si="8"/>
        <v>x</v>
      </c>
      <c r="P36" s="74" t="str">
        <f t="shared" si="9"/>
        <v>x</v>
      </c>
      <c r="Q36">
        <f t="shared" si="5"/>
        <v>0</v>
      </c>
    </row>
    <row r="37" spans="1:17" ht="15" customHeight="1" x14ac:dyDescent="0.25">
      <c r="A37" s="75">
        <v>35</v>
      </c>
      <c r="B37" s="43">
        <v>1</v>
      </c>
      <c r="C37" s="43">
        <v>1</v>
      </c>
      <c r="D37" s="43">
        <v>1</v>
      </c>
      <c r="E37" s="43">
        <v>1</v>
      </c>
      <c r="F37" s="43">
        <v>1</v>
      </c>
      <c r="G37" s="43">
        <v>1</v>
      </c>
      <c r="H37" s="43">
        <v>1</v>
      </c>
      <c r="I37" s="43">
        <v>1</v>
      </c>
      <c r="J37" s="43">
        <v>1</v>
      </c>
      <c r="K37" s="76">
        <v>1</v>
      </c>
      <c r="L37" s="76"/>
      <c r="M37" s="32" t="str">
        <f t="shared" si="6"/>
        <v/>
      </c>
      <c r="N37" s="33" t="str">
        <f t="shared" si="7"/>
        <v>+</v>
      </c>
      <c r="O37" s="34" t="str">
        <f t="shared" si="8"/>
        <v/>
      </c>
      <c r="P37" s="74" t="str">
        <f t="shared" si="9"/>
        <v>+</v>
      </c>
      <c r="Q37">
        <f t="shared" si="5"/>
        <v>1</v>
      </c>
    </row>
    <row r="38" spans="1:17" ht="15" customHeight="1" x14ac:dyDescent="0.25">
      <c r="A38" s="75">
        <v>36</v>
      </c>
      <c r="B38" s="43">
        <v>1</v>
      </c>
      <c r="C38" s="43">
        <v>1</v>
      </c>
      <c r="D38" s="43">
        <v>0</v>
      </c>
      <c r="E38" s="43">
        <v>1</v>
      </c>
      <c r="F38" s="43">
        <v>1</v>
      </c>
      <c r="G38" s="43">
        <v>1</v>
      </c>
      <c r="H38" s="43">
        <v>1</v>
      </c>
      <c r="I38" s="43">
        <v>0</v>
      </c>
      <c r="J38" s="43">
        <v>1</v>
      </c>
      <c r="K38" s="76">
        <v>1</v>
      </c>
      <c r="L38" s="76"/>
      <c r="M38" s="32" t="str">
        <f t="shared" si="6"/>
        <v/>
      </c>
      <c r="N38" s="33" t="str">
        <f t="shared" si="7"/>
        <v/>
      </c>
      <c r="O38" s="34" t="str">
        <f t="shared" si="8"/>
        <v>x</v>
      </c>
      <c r="P38" s="74" t="str">
        <f t="shared" si="9"/>
        <v>x</v>
      </c>
      <c r="Q38">
        <f t="shared" si="5"/>
        <v>0</v>
      </c>
    </row>
    <row r="39" spans="1:17" ht="15" customHeight="1" x14ac:dyDescent="0.25">
      <c r="A39" s="75">
        <v>37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76">
        <v>0</v>
      </c>
      <c r="L39" s="76"/>
      <c r="M39" s="32" t="str">
        <f t="shared" si="6"/>
        <v>-</v>
      </c>
      <c r="N39" s="33" t="str">
        <f t="shared" si="7"/>
        <v/>
      </c>
      <c r="O39" s="34" t="str">
        <f t="shared" si="8"/>
        <v/>
      </c>
      <c r="P39" s="74" t="str">
        <f t="shared" si="9"/>
        <v>-</v>
      </c>
      <c r="Q39">
        <f t="shared" si="5"/>
        <v>1</v>
      </c>
    </row>
    <row r="40" spans="1:17" ht="15" customHeight="1" x14ac:dyDescent="0.25">
      <c r="A40" s="75">
        <v>38</v>
      </c>
      <c r="B40" s="43">
        <v>1</v>
      </c>
      <c r="C40" s="43">
        <v>1</v>
      </c>
      <c r="D40" s="43">
        <v>1</v>
      </c>
      <c r="E40" s="43">
        <v>1</v>
      </c>
      <c r="F40" s="43">
        <v>1</v>
      </c>
      <c r="G40" s="43">
        <v>1</v>
      </c>
      <c r="H40" s="43">
        <v>1</v>
      </c>
      <c r="I40" s="43">
        <v>1</v>
      </c>
      <c r="J40" s="43">
        <v>1</v>
      </c>
      <c r="K40" s="76">
        <v>1</v>
      </c>
      <c r="L40" s="76"/>
      <c r="M40" s="32" t="str">
        <f t="shared" si="6"/>
        <v/>
      </c>
      <c r="N40" s="33" t="str">
        <f t="shared" si="7"/>
        <v>+</v>
      </c>
      <c r="O40" s="34" t="str">
        <f t="shared" si="8"/>
        <v/>
      </c>
      <c r="P40" s="74" t="str">
        <f t="shared" si="9"/>
        <v>+</v>
      </c>
      <c r="Q40">
        <f t="shared" si="5"/>
        <v>1</v>
      </c>
    </row>
    <row r="41" spans="1:17" ht="15" customHeight="1" x14ac:dyDescent="0.25">
      <c r="A41" s="75">
        <v>39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76">
        <v>0</v>
      </c>
      <c r="L41" s="76"/>
      <c r="M41" s="32" t="str">
        <f t="shared" si="6"/>
        <v>-</v>
      </c>
      <c r="N41" s="33" t="str">
        <f t="shared" si="7"/>
        <v/>
      </c>
      <c r="O41" s="34" t="str">
        <f t="shared" si="8"/>
        <v/>
      </c>
      <c r="P41" s="74" t="str">
        <f t="shared" si="9"/>
        <v>-</v>
      </c>
      <c r="Q41">
        <f t="shared" si="5"/>
        <v>1</v>
      </c>
    </row>
    <row r="42" spans="1:17" ht="15" customHeight="1" x14ac:dyDescent="0.25">
      <c r="A42" s="75">
        <v>40</v>
      </c>
      <c r="B42" s="43">
        <v>1</v>
      </c>
      <c r="C42" s="43">
        <v>1</v>
      </c>
      <c r="D42" s="43">
        <v>1</v>
      </c>
      <c r="E42" s="43">
        <v>1</v>
      </c>
      <c r="F42" s="43">
        <v>1</v>
      </c>
      <c r="G42" s="43">
        <v>1</v>
      </c>
      <c r="H42" s="43">
        <v>1</v>
      </c>
      <c r="I42" s="43">
        <v>1</v>
      </c>
      <c r="J42" s="43">
        <v>1</v>
      </c>
      <c r="K42" s="76">
        <v>1</v>
      </c>
      <c r="L42" s="76"/>
      <c r="M42" s="32" t="str">
        <f t="shared" si="6"/>
        <v/>
      </c>
      <c r="N42" s="33" t="str">
        <f t="shared" si="7"/>
        <v>+</v>
      </c>
      <c r="O42" s="34" t="str">
        <f t="shared" si="8"/>
        <v/>
      </c>
      <c r="P42" s="74" t="str">
        <f t="shared" si="9"/>
        <v>+</v>
      </c>
      <c r="Q42">
        <f t="shared" si="5"/>
        <v>1</v>
      </c>
    </row>
    <row r="43" spans="1:17" ht="15" customHeight="1" x14ac:dyDescent="0.25">
      <c r="A43" s="75">
        <v>41</v>
      </c>
      <c r="B43" s="43">
        <v>1</v>
      </c>
      <c r="C43" s="43">
        <v>1</v>
      </c>
      <c r="D43" s="43">
        <v>1</v>
      </c>
      <c r="E43" s="43">
        <v>1</v>
      </c>
      <c r="F43" s="43">
        <v>1</v>
      </c>
      <c r="G43" s="43">
        <v>1</v>
      </c>
      <c r="H43" s="43">
        <v>1</v>
      </c>
      <c r="I43" s="43">
        <v>1</v>
      </c>
      <c r="J43" s="43">
        <v>1</v>
      </c>
      <c r="K43" s="76">
        <v>1</v>
      </c>
      <c r="L43" s="76"/>
      <c r="M43" s="32" t="str">
        <f t="shared" si="6"/>
        <v/>
      </c>
      <c r="N43" s="33" t="str">
        <f t="shared" si="7"/>
        <v>+</v>
      </c>
      <c r="O43" s="34" t="str">
        <f t="shared" si="8"/>
        <v/>
      </c>
      <c r="P43" s="74" t="str">
        <f t="shared" si="9"/>
        <v>+</v>
      </c>
      <c r="Q43">
        <f t="shared" si="5"/>
        <v>1</v>
      </c>
    </row>
    <row r="44" spans="1:17" ht="15" customHeight="1" x14ac:dyDescent="0.25">
      <c r="A44" s="75">
        <v>42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76">
        <v>0</v>
      </c>
      <c r="L44" s="76"/>
      <c r="M44" s="32" t="str">
        <f t="shared" si="6"/>
        <v>-</v>
      </c>
      <c r="N44" s="33" t="str">
        <f t="shared" si="7"/>
        <v/>
      </c>
      <c r="O44" s="34" t="str">
        <f t="shared" si="8"/>
        <v/>
      </c>
      <c r="P44" s="74" t="str">
        <f t="shared" si="9"/>
        <v>-</v>
      </c>
      <c r="Q44">
        <f t="shared" si="5"/>
        <v>1</v>
      </c>
    </row>
    <row r="45" spans="1:17" ht="15" customHeight="1" x14ac:dyDescent="0.25">
      <c r="A45" s="75">
        <v>43</v>
      </c>
      <c r="B45" s="43">
        <v>1</v>
      </c>
      <c r="C45" s="43">
        <v>0</v>
      </c>
      <c r="D45" s="43">
        <v>1</v>
      </c>
      <c r="E45" s="43">
        <v>1</v>
      </c>
      <c r="F45" s="43">
        <v>1</v>
      </c>
      <c r="G45" s="43">
        <v>1</v>
      </c>
      <c r="H45" s="43">
        <v>1</v>
      </c>
      <c r="I45" s="43">
        <v>1</v>
      </c>
      <c r="J45" s="43">
        <v>0</v>
      </c>
      <c r="K45" s="76">
        <v>1</v>
      </c>
      <c r="L45" s="76"/>
      <c r="M45" s="32" t="str">
        <f t="shared" si="6"/>
        <v/>
      </c>
      <c r="N45" s="33" t="str">
        <f t="shared" si="7"/>
        <v/>
      </c>
      <c r="O45" s="34" t="str">
        <f t="shared" si="8"/>
        <v>x</v>
      </c>
      <c r="P45" s="74" t="str">
        <f t="shared" si="9"/>
        <v>x</v>
      </c>
      <c r="Q45">
        <f>IF(OR(P45="+",P45="-"),1,0)</f>
        <v>0</v>
      </c>
    </row>
    <row r="46" spans="1:17" ht="15" customHeight="1" x14ac:dyDescent="0.25">
      <c r="A46" s="75">
        <v>44</v>
      </c>
      <c r="B46" s="43">
        <v>1</v>
      </c>
      <c r="C46" s="43">
        <v>1</v>
      </c>
      <c r="D46" s="43">
        <v>1</v>
      </c>
      <c r="E46" s="43">
        <v>1</v>
      </c>
      <c r="F46" s="43">
        <v>1</v>
      </c>
      <c r="G46" s="43">
        <v>1</v>
      </c>
      <c r="H46" s="43">
        <v>1</v>
      </c>
      <c r="I46" s="43">
        <v>1</v>
      </c>
      <c r="J46" s="43">
        <v>1</v>
      </c>
      <c r="K46" s="76">
        <v>1</v>
      </c>
      <c r="L46" s="76"/>
      <c r="M46" s="32" t="str">
        <f t="shared" si="6"/>
        <v/>
      </c>
      <c r="N46" s="33" t="str">
        <f t="shared" si="7"/>
        <v>+</v>
      </c>
      <c r="O46" s="34" t="str">
        <f t="shared" si="8"/>
        <v/>
      </c>
      <c r="P46" s="74" t="str">
        <f t="shared" si="9"/>
        <v>+</v>
      </c>
      <c r="Q46">
        <f t="shared" si="5"/>
        <v>1</v>
      </c>
    </row>
    <row r="47" spans="1:17" ht="15" customHeight="1" x14ac:dyDescent="0.25">
      <c r="A47" s="75">
        <v>45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76">
        <v>0</v>
      </c>
      <c r="L47" s="76"/>
      <c r="M47" s="32" t="str">
        <f t="shared" si="6"/>
        <v>-</v>
      </c>
      <c r="N47" s="33" t="str">
        <f t="shared" si="7"/>
        <v/>
      </c>
      <c r="O47" s="34" t="str">
        <f t="shared" si="8"/>
        <v/>
      </c>
      <c r="P47" s="74" t="str">
        <f t="shared" si="9"/>
        <v>-</v>
      </c>
      <c r="Q47">
        <f t="shared" si="5"/>
        <v>1</v>
      </c>
    </row>
    <row r="48" spans="1:17" ht="15" customHeight="1" x14ac:dyDescent="0.25">
      <c r="A48" s="75">
        <v>46</v>
      </c>
      <c r="B48" s="43">
        <v>1</v>
      </c>
      <c r="C48" s="43">
        <v>1</v>
      </c>
      <c r="D48" s="43">
        <v>1</v>
      </c>
      <c r="E48" s="43">
        <v>1</v>
      </c>
      <c r="F48" s="43">
        <v>1</v>
      </c>
      <c r="G48" s="43">
        <v>1</v>
      </c>
      <c r="H48" s="43">
        <v>1</v>
      </c>
      <c r="I48" s="43">
        <v>1</v>
      </c>
      <c r="J48" s="43">
        <v>1</v>
      </c>
      <c r="K48" s="76">
        <v>1</v>
      </c>
      <c r="L48" s="76"/>
      <c r="M48" s="32" t="str">
        <f t="shared" si="6"/>
        <v/>
      </c>
      <c r="N48" s="33" t="str">
        <f t="shared" si="7"/>
        <v>+</v>
      </c>
      <c r="O48" s="34" t="str">
        <f t="shared" si="8"/>
        <v/>
      </c>
      <c r="P48" s="74" t="str">
        <f t="shared" si="9"/>
        <v>+</v>
      </c>
      <c r="Q48">
        <f t="shared" si="5"/>
        <v>1</v>
      </c>
    </row>
    <row r="49" spans="1:17" ht="15" customHeight="1" x14ac:dyDescent="0.25">
      <c r="A49" s="75">
        <v>47</v>
      </c>
      <c r="B49" s="43">
        <v>1</v>
      </c>
      <c r="C49" s="43">
        <v>1</v>
      </c>
      <c r="D49" s="43">
        <v>1</v>
      </c>
      <c r="E49" s="43">
        <v>1</v>
      </c>
      <c r="F49" s="43">
        <v>1</v>
      </c>
      <c r="G49" s="43">
        <v>1</v>
      </c>
      <c r="H49" s="43">
        <v>1</v>
      </c>
      <c r="I49" s="43">
        <v>1</v>
      </c>
      <c r="J49" s="43">
        <v>1</v>
      </c>
      <c r="K49" s="76">
        <v>1</v>
      </c>
      <c r="L49" s="76"/>
      <c r="M49" s="32" t="str">
        <f t="shared" si="6"/>
        <v/>
      </c>
      <c r="N49" s="33" t="str">
        <f t="shared" si="7"/>
        <v>+</v>
      </c>
      <c r="O49" s="34" t="str">
        <f t="shared" si="8"/>
        <v/>
      </c>
      <c r="P49" s="74" t="str">
        <f t="shared" si="9"/>
        <v>+</v>
      </c>
      <c r="Q49">
        <f t="shared" si="5"/>
        <v>1</v>
      </c>
    </row>
    <row r="50" spans="1:17" ht="15" customHeight="1" x14ac:dyDescent="0.25">
      <c r="A50" s="75">
        <v>48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76">
        <v>0</v>
      </c>
      <c r="L50" s="76"/>
      <c r="M50" s="32" t="str">
        <f t="shared" si="6"/>
        <v>-</v>
      </c>
      <c r="N50" s="33" t="str">
        <f t="shared" si="7"/>
        <v/>
      </c>
      <c r="O50" s="34" t="str">
        <f t="shared" si="8"/>
        <v/>
      </c>
      <c r="P50" s="74" t="str">
        <f t="shared" si="9"/>
        <v>-</v>
      </c>
      <c r="Q50">
        <f t="shared" si="5"/>
        <v>1</v>
      </c>
    </row>
    <row r="51" spans="1:17" ht="15" customHeight="1" x14ac:dyDescent="0.25">
      <c r="A51" s="75">
        <v>49</v>
      </c>
      <c r="B51" s="43">
        <v>1</v>
      </c>
      <c r="C51" s="43">
        <v>1</v>
      </c>
      <c r="D51" s="43">
        <v>1</v>
      </c>
      <c r="E51" s="43">
        <v>1</v>
      </c>
      <c r="F51" s="43">
        <v>1</v>
      </c>
      <c r="G51" s="43">
        <v>1</v>
      </c>
      <c r="H51" s="43">
        <v>1</v>
      </c>
      <c r="I51" s="43">
        <v>1</v>
      </c>
      <c r="J51" s="43">
        <v>1</v>
      </c>
      <c r="K51" s="76">
        <v>1</v>
      </c>
      <c r="L51" s="76"/>
      <c r="M51" s="32" t="str">
        <f t="shared" si="6"/>
        <v/>
      </c>
      <c r="N51" s="33" t="str">
        <f t="shared" si="7"/>
        <v>+</v>
      </c>
      <c r="O51" s="34" t="str">
        <f t="shared" si="8"/>
        <v/>
      </c>
      <c r="P51" s="74" t="str">
        <f t="shared" si="9"/>
        <v>+</v>
      </c>
      <c r="Q51">
        <f t="shared" si="5"/>
        <v>1</v>
      </c>
    </row>
    <row r="52" spans="1:17" ht="15" customHeight="1" x14ac:dyDescent="0.25">
      <c r="A52" s="75">
        <v>50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77">
        <v>0</v>
      </c>
      <c r="L52" s="77"/>
      <c r="M52" s="32" t="str">
        <f t="shared" si="6"/>
        <v>-</v>
      </c>
      <c r="N52" s="33" t="str">
        <f t="shared" si="7"/>
        <v/>
      </c>
      <c r="O52" s="34" t="str">
        <f t="shared" si="8"/>
        <v/>
      </c>
      <c r="P52" s="74" t="str">
        <f t="shared" si="9"/>
        <v>-</v>
      </c>
      <c r="Q52">
        <f t="shared" si="5"/>
        <v>1</v>
      </c>
    </row>
    <row r="53" spans="1:17" x14ac:dyDescent="0.25">
      <c r="Q53">
        <f>SUM(Q3:Q52)</f>
        <v>39</v>
      </c>
    </row>
    <row r="54" spans="1:17" ht="15.75" x14ac:dyDescent="0.25">
      <c r="M54" s="110"/>
    </row>
  </sheetData>
  <dataConsolidate function="stdDev">
    <dataRefs count="1">
      <dataRef name="$B$2:$B$26;$E$2:$E$26;$H$2:$H$26"/>
    </dataRefs>
  </dataConsolidate>
  <mergeCells count="8">
    <mergeCell ref="P1:P2"/>
    <mergeCell ref="A1:A2"/>
    <mergeCell ref="B1:D1"/>
    <mergeCell ref="E1:G1"/>
    <mergeCell ref="H1:J1"/>
    <mergeCell ref="K1:K2"/>
    <mergeCell ref="M1:O2"/>
    <mergeCell ref="L1:L2"/>
  </mergeCells>
  <conditionalFormatting sqref="B3:B4">
    <cfRule type="colorScale" priority="11">
      <colorScale>
        <cfvo type="num" val="0"/>
        <cfvo type="num" val="1"/>
        <color theme="5"/>
        <color theme="6"/>
      </colorScale>
    </cfRule>
  </conditionalFormatting>
  <conditionalFormatting sqref="B5:B52">
    <cfRule type="colorScale" priority="10">
      <colorScale>
        <cfvo type="num" val="0"/>
        <cfvo type="num" val="1"/>
        <color theme="5"/>
        <color theme="6"/>
      </colorScale>
    </cfRule>
  </conditionalFormatting>
  <conditionalFormatting sqref="C3:J52">
    <cfRule type="colorScale" priority="9">
      <colorScale>
        <cfvo type="num" val="0"/>
        <cfvo type="num" val="1"/>
        <color theme="5"/>
        <color theme="6"/>
      </colorScale>
    </cfRule>
  </conditionalFormatting>
  <conditionalFormatting sqref="M3">
    <cfRule type="colorScale" priority="8">
      <colorScale>
        <cfvo type="num" val="&quot;&quot;&quot;&quot;&quot;&quot;"/>
        <cfvo type="num" val="&quot;-&quot;"/>
        <color theme="0"/>
        <color rgb="FF0070C0"/>
      </colorScale>
    </cfRule>
  </conditionalFormatting>
  <conditionalFormatting sqref="M5">
    <cfRule type="colorScale" priority="7">
      <colorScale>
        <cfvo type="num" val="&quot;&quot;&quot;&quot;&quot;&quot;"/>
        <cfvo type="num" val="&quot;-&quot;"/>
        <color theme="0"/>
        <color rgb="FF0070C0"/>
      </colorScale>
    </cfRule>
  </conditionalFormatting>
  <conditionalFormatting sqref="P3">
    <cfRule type="cellIs" dxfId="5" priority="4" operator="equal">
      <formula>"-"</formula>
    </cfRule>
    <cfRule type="cellIs" dxfId="4" priority="5" operator="equal">
      <formula>"x"</formula>
    </cfRule>
    <cfRule type="cellIs" dxfId="3" priority="6" operator="equal">
      <formula>"+"</formula>
    </cfRule>
  </conditionalFormatting>
  <conditionalFormatting sqref="P4:P52">
    <cfRule type="cellIs" dxfId="2" priority="1" operator="equal">
      <formula>"-"</formula>
    </cfRule>
    <cfRule type="cellIs" dxfId="1" priority="2" operator="equal">
      <formula>"x"</formula>
    </cfRule>
    <cfRule type="cellIs" dxfId="0" priority="3" operator="equal">
      <formula>"+"</formula>
    </cfRule>
  </conditionalFormatting>
  <dataValidations count="1">
    <dataValidation type="list" errorStyle="warning" allowBlank="1" showDropDown="1" showInputMessage="1" showErrorMessage="1" errorTitle="ВНИМАНИЕ!" error="Введенным значением может быть 0 или 1" sqref="B3:J52">
      <formula1>"0,1"</formula1>
    </dataValidation>
  </dataValidations>
  <pageMargins left="0.24" right="0.24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83"/>
  <sheetViews>
    <sheetView workbookViewId="0">
      <selection activeCell="B52" sqref="B52"/>
    </sheetView>
  </sheetViews>
  <sheetFormatPr defaultRowHeight="15" x14ac:dyDescent="0.25"/>
  <cols>
    <col min="1" max="1" width="16.28515625" customWidth="1"/>
    <col min="2" max="2" width="16.140625" customWidth="1"/>
    <col min="3" max="3" width="16.5703125" customWidth="1"/>
    <col min="4" max="4" width="22.7109375" customWidth="1"/>
    <col min="5" max="5" width="22" customWidth="1"/>
    <col min="6" max="6" width="22.42578125" customWidth="1"/>
    <col min="7" max="7" width="12" customWidth="1"/>
    <col min="8" max="13" width="23.42578125" customWidth="1"/>
    <col min="14" max="14" width="11.5703125" customWidth="1"/>
    <col min="15" max="15" width="14" customWidth="1"/>
    <col min="16" max="16" width="11.42578125" customWidth="1"/>
    <col min="17" max="17" width="13.85546875" customWidth="1"/>
    <col min="18" max="18" width="11.85546875" customWidth="1"/>
    <col min="19" max="19" width="13.85546875" customWidth="1"/>
    <col min="20" max="20" width="12.140625" customWidth="1"/>
    <col min="21" max="21" width="14" customWidth="1"/>
    <col min="22" max="22" width="11.28515625" customWidth="1"/>
    <col min="23" max="23" width="13.28515625" customWidth="1"/>
    <col min="24" max="24" width="11.5703125" customWidth="1"/>
    <col min="25" max="25" width="13.42578125" customWidth="1"/>
    <col min="27" max="27" width="11.42578125" customWidth="1"/>
    <col min="28" max="28" width="13.5703125" customWidth="1"/>
    <col min="29" max="29" width="11.85546875" customWidth="1"/>
    <col min="30" max="30" width="13.42578125" customWidth="1"/>
    <col min="31" max="31" width="11.7109375" customWidth="1"/>
    <col min="32" max="32" width="13.7109375" customWidth="1"/>
    <col min="33" max="33" width="11.85546875" customWidth="1"/>
    <col min="34" max="34" width="13.85546875" customWidth="1"/>
    <col min="35" max="35" width="11.5703125" customWidth="1"/>
    <col min="36" max="36" width="13.28515625" customWidth="1"/>
    <col min="37" max="37" width="11.5703125" customWidth="1"/>
    <col min="38" max="38" width="13.85546875" customWidth="1"/>
  </cols>
  <sheetData>
    <row r="1" spans="1:12" ht="15.75" thickBot="1" x14ac:dyDescent="0.3">
      <c r="A1" s="8" t="s">
        <v>7</v>
      </c>
      <c r="B1" s="9" t="s">
        <v>8</v>
      </c>
      <c r="C1" s="9" t="s">
        <v>9</v>
      </c>
      <c r="D1" s="10" t="s">
        <v>10</v>
      </c>
      <c r="E1" s="8" t="s">
        <v>11</v>
      </c>
      <c r="F1" s="9" t="s">
        <v>12</v>
      </c>
      <c r="G1" s="9" t="s">
        <v>13</v>
      </c>
      <c r="H1" s="10" t="s">
        <v>14</v>
      </c>
      <c r="I1" s="8" t="s">
        <v>58</v>
      </c>
      <c r="J1" s="9" t="s">
        <v>59</v>
      </c>
      <c r="K1" s="9" t="s">
        <v>60</v>
      </c>
      <c r="L1" s="10" t="s">
        <v>61</v>
      </c>
    </row>
    <row r="2" spans="1:12" ht="15.75" hidden="1" thickBot="1" x14ac:dyDescent="0.3">
      <c r="A2" s="17">
        <f>IF(база!B3=1,1)*AND(IF(база!E3=1,1,0))</f>
        <v>1</v>
      </c>
      <c r="B2" s="18">
        <f>IF(база!B3=1,1)*AND(IF(база!E3=0,1,0))</f>
        <v>0</v>
      </c>
      <c r="C2" s="18">
        <f>IF(база!B3=0,1)*AND(IF(база!E3=0,1,0))</f>
        <v>0</v>
      </c>
      <c r="D2" s="19">
        <f>IF(база!B3=0,1)*AND(IF(база!E3=1,1,0))</f>
        <v>0</v>
      </c>
      <c r="E2" s="11">
        <f>IF(база!B3=1,1)*AND(IF(база!H3=1,1,0))</f>
        <v>1</v>
      </c>
      <c r="F2" s="6">
        <f>IF(база!B3=1,1)*AND(IF(база!H3=0,1,0))</f>
        <v>0</v>
      </c>
      <c r="G2" s="6">
        <f>IF(база!B3=0,1)*AND(IF(база!H3=0,1,0))</f>
        <v>0</v>
      </c>
      <c r="H2" s="20">
        <f>IF(база!B3=0,1)*AND(IF(база!H3=1,1,0))</f>
        <v>0</v>
      </c>
      <c r="I2" s="17">
        <f>IF(база!E3=1,1)*AND(IF(база!H3=1,1,0))</f>
        <v>1</v>
      </c>
      <c r="J2" s="18">
        <f>IF(база!E3=1,1)*AND(IF(база!H3=0,1,0))</f>
        <v>0</v>
      </c>
      <c r="K2" s="18">
        <f>IF(база!E3=0,1)*AND(IF(база!H3=0,1,0))</f>
        <v>0</v>
      </c>
      <c r="L2" s="19">
        <f>IF(база!E3=0,1)*AND(IF(база!H3=1,1,0))</f>
        <v>0</v>
      </c>
    </row>
    <row r="3" spans="1:12" ht="15.75" hidden="1" thickBot="1" x14ac:dyDescent="0.3">
      <c r="A3" s="3">
        <f>IF(база!B4=1,1)*AND(IF(база!E4=1,1,0))</f>
        <v>1</v>
      </c>
      <c r="B3" s="1">
        <f>IF(база!B4=1,1)*AND(IF(база!E4=0,1,0))</f>
        <v>0</v>
      </c>
      <c r="C3" s="1">
        <f>IF(база!B4=0,1)*AND(IF(база!E4=0,1,0))</f>
        <v>0</v>
      </c>
      <c r="D3" s="4">
        <f>IF(база!B4=0,1)*AND(IF(база!E4=1,1,0))</f>
        <v>0</v>
      </c>
      <c r="E3" s="12">
        <f>IF(база!B4=1,1)*AND(IF(база!H4=1,1,0))</f>
        <v>1</v>
      </c>
      <c r="F3" s="1">
        <f>IF(база!B4=1,1)*AND(IF(база!H4=0,1,0))</f>
        <v>0</v>
      </c>
      <c r="G3" s="1">
        <f>IF(база!B4=0,1)*AND(IF(база!H4=0,1,0))</f>
        <v>0</v>
      </c>
      <c r="H3" s="21">
        <f>IF(база!B4=0,1)*AND(IF(база!H4=1,1,0))</f>
        <v>0</v>
      </c>
      <c r="I3" s="3">
        <f>IF(база!E4=1,1)*AND(IF(база!H4=1,1,0))</f>
        <v>1</v>
      </c>
      <c r="J3" s="1">
        <f>IF(база!E4=1,1)*AND(IF(база!H4=0,1,0))</f>
        <v>0</v>
      </c>
      <c r="K3" s="1">
        <f>IF(база!E4=0,1)*AND(IF(база!H4=0,1,0))</f>
        <v>0</v>
      </c>
      <c r="L3" s="4">
        <f>IF(база!E4=0,1)*AND(IF(база!H4=1,1,0))</f>
        <v>0</v>
      </c>
    </row>
    <row r="4" spans="1:12" ht="15.75" hidden="1" thickBot="1" x14ac:dyDescent="0.3">
      <c r="A4" s="3">
        <f>IF(база!B5=1,1)*AND(IF(база!E5=1,1,0))</f>
        <v>0</v>
      </c>
      <c r="B4" s="1">
        <f>IF(база!B5=1,1)*AND(IF(база!E5=0,1,0))</f>
        <v>0</v>
      </c>
      <c r="C4" s="1">
        <f>IF(база!B5=0,1)*AND(IF(база!E5=0,1,0))</f>
        <v>1</v>
      </c>
      <c r="D4" s="4">
        <f>IF(база!B5=0,1)*AND(IF(база!E5=1,1,0))</f>
        <v>0</v>
      </c>
      <c r="E4" s="12">
        <f>IF(база!B5=1,1)*AND(IF(база!H5=1,1,0))</f>
        <v>0</v>
      </c>
      <c r="F4" s="1">
        <f>IF(база!B5=1,1)*AND(IF(база!H5=0,1,0))</f>
        <v>0</v>
      </c>
      <c r="G4" s="1">
        <f>IF(база!B5=0,1)*AND(IF(база!H5=0,1,0))</f>
        <v>1</v>
      </c>
      <c r="H4" s="21">
        <f>IF(база!B5=0,1)*AND(IF(база!H5=1,1,0))</f>
        <v>0</v>
      </c>
      <c r="I4" s="3">
        <f>IF(база!E5=1,1)*AND(IF(база!H5=1,1,0))</f>
        <v>0</v>
      </c>
      <c r="J4" s="1">
        <f>IF(база!E5=1,1)*AND(IF(база!H5=0,1,0))</f>
        <v>0</v>
      </c>
      <c r="K4" s="1">
        <f>IF(база!E5=0,1)*AND(IF(база!H5=0,1,0))</f>
        <v>1</v>
      </c>
      <c r="L4" s="4">
        <f>IF(база!E5=0,1)*AND(IF(база!H5=1,1,0))</f>
        <v>0</v>
      </c>
    </row>
    <row r="5" spans="1:12" ht="15.75" hidden="1" thickBot="1" x14ac:dyDescent="0.3">
      <c r="A5" s="3">
        <f>IF(база!B6=1,1)*AND(IF(база!E6=1,1,0))</f>
        <v>0</v>
      </c>
      <c r="B5" s="1">
        <f>IF(база!B6=1,1)*AND(IF(база!E6=0,1,0))</f>
        <v>0</v>
      </c>
      <c r="C5" s="1">
        <f>IF(база!B6=0,1)*AND(IF(база!E6=0,1,0))</f>
        <v>1</v>
      </c>
      <c r="D5" s="4">
        <f>IF(база!B6=0,1)*AND(IF(база!E6=1,1,0))</f>
        <v>0</v>
      </c>
      <c r="E5" s="12">
        <f>IF(база!B6=1,1)*AND(IF(база!H6=1,1,0))</f>
        <v>0</v>
      </c>
      <c r="F5" s="1">
        <f>IF(база!B6=1,1)*AND(IF(база!H6=0,1,0))</f>
        <v>0</v>
      </c>
      <c r="G5" s="1">
        <f>IF(база!B6=0,1)*AND(IF(база!H6=0,1,0))</f>
        <v>1</v>
      </c>
      <c r="H5" s="21">
        <f>IF(база!B6=0,1)*AND(IF(база!H6=1,1,0))</f>
        <v>0</v>
      </c>
      <c r="I5" s="3">
        <f>IF(база!E6=1,1)*AND(IF(база!H6=1,1,0))</f>
        <v>0</v>
      </c>
      <c r="J5" s="1">
        <f>IF(база!E6=1,1)*AND(IF(база!H6=0,1,0))</f>
        <v>0</v>
      </c>
      <c r="K5" s="1">
        <f>IF(база!E6=0,1)*AND(IF(база!H6=0,1,0))</f>
        <v>1</v>
      </c>
      <c r="L5" s="4">
        <f>IF(база!E6=0,1)*AND(IF(база!H6=1,1,0))</f>
        <v>0</v>
      </c>
    </row>
    <row r="6" spans="1:12" ht="15.75" hidden="1" thickBot="1" x14ac:dyDescent="0.3">
      <c r="A6" s="3">
        <f>IF(база!B7=1,1)*AND(IF(база!E7=1,1,0))</f>
        <v>0</v>
      </c>
      <c r="B6" s="1">
        <f>IF(база!B7=1,1)*AND(IF(база!E7=0,1,0))</f>
        <v>0</v>
      </c>
      <c r="C6" s="1">
        <f>IF(база!B7=0,1)*AND(IF(база!E7=0,1,0))</f>
        <v>1</v>
      </c>
      <c r="D6" s="4">
        <f>IF(база!B7=0,1)*AND(IF(база!E7=1,1,0))</f>
        <v>0</v>
      </c>
      <c r="E6" s="12">
        <f>IF(база!B7=1,1)*AND(IF(база!H7=1,1,0))</f>
        <v>0</v>
      </c>
      <c r="F6" s="1">
        <f>IF(база!B7=1,1)*AND(IF(база!H7=0,1,0))</f>
        <v>0</v>
      </c>
      <c r="G6" s="1">
        <f>IF(база!B7=0,1)*AND(IF(база!H7=0,1,0))</f>
        <v>1</v>
      </c>
      <c r="H6" s="21">
        <f>IF(база!B7=0,1)*AND(IF(база!H7=1,1,0))</f>
        <v>0</v>
      </c>
      <c r="I6" s="3">
        <f>IF(база!E7=1,1)*AND(IF(база!H7=1,1,0))</f>
        <v>0</v>
      </c>
      <c r="J6" s="1">
        <f>IF(база!E7=1,1)*AND(IF(база!H7=0,1,0))</f>
        <v>0</v>
      </c>
      <c r="K6" s="1">
        <f>IF(база!E7=0,1)*AND(IF(база!H7=0,1,0))</f>
        <v>1</v>
      </c>
      <c r="L6" s="4">
        <f>IF(база!E7=0,1)*AND(IF(база!H7=1,1,0))</f>
        <v>0</v>
      </c>
    </row>
    <row r="7" spans="1:12" ht="15.75" hidden="1" thickBot="1" x14ac:dyDescent="0.3">
      <c r="A7" s="3">
        <f>IF(база!B8=1,1)*AND(IF(база!E8=1,1,0))</f>
        <v>1</v>
      </c>
      <c r="B7" s="1">
        <f>IF(база!B8=1,1)*AND(IF(база!E8=0,1,0))</f>
        <v>0</v>
      </c>
      <c r="C7" s="1">
        <f>IF(база!B8=0,1)*AND(IF(база!E8=0,1,0))</f>
        <v>0</v>
      </c>
      <c r="D7" s="4">
        <f>IF(база!B8=0,1)*AND(IF(база!E8=1,1,0))</f>
        <v>0</v>
      </c>
      <c r="E7" s="12">
        <f>IF(база!B8=1,1)*AND(IF(база!H8=1,1,0))</f>
        <v>1</v>
      </c>
      <c r="F7" s="1">
        <f>IF(база!B8=1,1)*AND(IF(база!H8=0,1,0))</f>
        <v>0</v>
      </c>
      <c r="G7" s="1">
        <f>IF(база!B8=0,1)*AND(IF(база!H8=0,1,0))</f>
        <v>0</v>
      </c>
      <c r="H7" s="21">
        <f>IF(база!B8=0,1)*AND(IF(база!H8=1,1,0))</f>
        <v>0</v>
      </c>
      <c r="I7" s="3">
        <f>IF(база!E8=1,1)*AND(IF(база!H8=1,1,0))</f>
        <v>1</v>
      </c>
      <c r="J7" s="1">
        <f>IF(база!E8=1,1)*AND(IF(база!H8=0,1,0))</f>
        <v>0</v>
      </c>
      <c r="K7" s="1">
        <f>IF(база!E8=0,1)*AND(IF(база!H8=0,1,0))</f>
        <v>0</v>
      </c>
      <c r="L7" s="4">
        <f>IF(база!E8=0,1)*AND(IF(база!H8=1,1,0))</f>
        <v>0</v>
      </c>
    </row>
    <row r="8" spans="1:12" ht="15.75" hidden="1" thickBot="1" x14ac:dyDescent="0.3">
      <c r="A8" s="3">
        <f>IF(база!B9=1,1)*AND(IF(база!E9=1,1,0))</f>
        <v>1</v>
      </c>
      <c r="B8" s="1">
        <f>IF(база!B9=1,1)*AND(IF(база!E9=0,1,0))</f>
        <v>0</v>
      </c>
      <c r="C8" s="1">
        <f>IF(база!B9=0,1)*AND(IF(база!E9=0,1,0))</f>
        <v>0</v>
      </c>
      <c r="D8" s="4">
        <f>IF(база!B9=0,1)*AND(IF(база!E9=1,1,0))</f>
        <v>0</v>
      </c>
      <c r="E8" s="12">
        <f>IF(база!B9=1,1)*AND(IF(база!H9=1,1,0))</f>
        <v>1</v>
      </c>
      <c r="F8" s="1">
        <f>IF(база!B9=1,1)*AND(IF(база!H9=0,1,0))</f>
        <v>0</v>
      </c>
      <c r="G8" s="1">
        <f>IF(база!B9=0,1)*AND(IF(база!H9=0,1,0))</f>
        <v>0</v>
      </c>
      <c r="H8" s="21">
        <f>IF(база!B9=0,1)*AND(IF(база!H9=1,1,0))</f>
        <v>0</v>
      </c>
      <c r="I8" s="3">
        <f>IF(база!E9=1,1)*AND(IF(база!H9=1,1,0))</f>
        <v>1</v>
      </c>
      <c r="J8" s="1">
        <f>IF(база!E9=1,1)*AND(IF(база!H9=0,1,0))</f>
        <v>0</v>
      </c>
      <c r="K8" s="1">
        <f>IF(база!E9=0,1)*AND(IF(база!H9=0,1,0))</f>
        <v>0</v>
      </c>
      <c r="L8" s="4">
        <f>IF(база!E9=0,1)*AND(IF(база!H9=1,1,0))</f>
        <v>0</v>
      </c>
    </row>
    <row r="9" spans="1:12" ht="15.75" hidden="1" thickBot="1" x14ac:dyDescent="0.3">
      <c r="A9" s="3">
        <f>IF(база!B10=1,1)*AND(IF(база!E10=1,1,0))</f>
        <v>1</v>
      </c>
      <c r="B9" s="1">
        <f>IF(база!B10=1,1)*AND(IF(база!E10=0,1,0))</f>
        <v>0</v>
      </c>
      <c r="C9" s="1">
        <f>IF(база!B10=0,1)*AND(IF(база!E10=0,1,0))</f>
        <v>0</v>
      </c>
      <c r="D9" s="4">
        <f>IF(база!B10=0,1)*AND(IF(база!E10=1,1,0))</f>
        <v>0</v>
      </c>
      <c r="E9" s="12">
        <f>IF(база!B10=1,1)*AND(IF(база!H10=1,1,0))</f>
        <v>1</v>
      </c>
      <c r="F9" s="1">
        <f>IF(база!B10=1,1)*AND(IF(база!H10=0,1,0))</f>
        <v>0</v>
      </c>
      <c r="G9" s="1">
        <f>IF(база!B10=0,1)*AND(IF(база!H10=0,1,0))</f>
        <v>0</v>
      </c>
      <c r="H9" s="21">
        <f>IF(база!B10=0,1)*AND(IF(база!H10=1,1,0))</f>
        <v>0</v>
      </c>
      <c r="I9" s="3">
        <f>IF(база!E10=1,1)*AND(IF(база!H10=1,1,0))</f>
        <v>1</v>
      </c>
      <c r="J9" s="1">
        <f>IF(база!E10=1,1)*AND(IF(база!H10=0,1,0))</f>
        <v>0</v>
      </c>
      <c r="K9" s="1">
        <f>IF(база!E10=0,1)*AND(IF(база!H10=0,1,0))</f>
        <v>0</v>
      </c>
      <c r="L9" s="4">
        <f>IF(база!E10=0,1)*AND(IF(база!H10=1,1,0))</f>
        <v>0</v>
      </c>
    </row>
    <row r="10" spans="1:12" ht="15.75" hidden="1" thickBot="1" x14ac:dyDescent="0.3">
      <c r="A10" s="3">
        <f>IF(база!B11=1,1)*AND(IF(база!E11=1,1,0))</f>
        <v>0</v>
      </c>
      <c r="B10" s="1">
        <f>IF(база!B11=1,1)*AND(IF(база!E11=0,1,0))</f>
        <v>0</v>
      </c>
      <c r="C10" s="1">
        <f>IF(база!B11=0,1)*AND(IF(база!E11=0,1,0))</f>
        <v>1</v>
      </c>
      <c r="D10" s="4">
        <f>IF(база!B11=0,1)*AND(IF(база!E11=1,1,0))</f>
        <v>0</v>
      </c>
      <c r="E10" s="12">
        <f>IF(база!B11=1,1)*AND(IF(база!H11=1,1,0))</f>
        <v>0</v>
      </c>
      <c r="F10" s="1">
        <f>IF(база!B11=1,1)*AND(IF(база!H11=0,1,0))</f>
        <v>0</v>
      </c>
      <c r="G10" s="1">
        <f>IF(база!B11=0,1)*AND(IF(база!H11=0,1,0))</f>
        <v>1</v>
      </c>
      <c r="H10" s="21">
        <f>IF(база!B11=0,1)*AND(IF(база!H11=1,1,0))</f>
        <v>0</v>
      </c>
      <c r="I10" s="3">
        <f>IF(база!E11=1,1)*AND(IF(база!H11=1,1,0))</f>
        <v>0</v>
      </c>
      <c r="J10" s="1">
        <f>IF(база!E11=1,1)*AND(IF(база!H11=0,1,0))</f>
        <v>0</v>
      </c>
      <c r="K10" s="1">
        <f>IF(база!E11=0,1)*AND(IF(база!H11=0,1,0))</f>
        <v>1</v>
      </c>
      <c r="L10" s="4">
        <f>IF(база!E11=0,1)*AND(IF(база!H11=1,1,0))</f>
        <v>0</v>
      </c>
    </row>
    <row r="11" spans="1:12" ht="15.75" hidden="1" thickBot="1" x14ac:dyDescent="0.3">
      <c r="A11" s="3">
        <f>IF(база!B12=1,1)*AND(IF(база!E12=1,1,0))</f>
        <v>1</v>
      </c>
      <c r="B11" s="1">
        <f>IF(база!B12=1,1)*AND(IF(база!E12=0,1,0))</f>
        <v>0</v>
      </c>
      <c r="C11" s="1">
        <f>IF(база!B12=0,1)*AND(IF(база!E12=0,1,0))</f>
        <v>0</v>
      </c>
      <c r="D11" s="4">
        <f>IF(база!B12=0,1)*AND(IF(база!E12=1,1,0))</f>
        <v>0</v>
      </c>
      <c r="E11" s="12">
        <f>IF(база!B12=1,1)*AND(IF(база!H12=1,1,0))</f>
        <v>1</v>
      </c>
      <c r="F11" s="1">
        <f>IF(база!B12=1,1)*AND(IF(база!H12=0,1,0))</f>
        <v>0</v>
      </c>
      <c r="G11" s="1">
        <f>IF(база!B12=0,1)*AND(IF(база!H12=0,1,0))</f>
        <v>0</v>
      </c>
      <c r="H11" s="21">
        <f>IF(база!B12=0,1)*AND(IF(база!H12=1,1,0))</f>
        <v>0</v>
      </c>
      <c r="I11" s="3">
        <f>IF(база!E12=1,1)*AND(IF(база!H12=1,1,0))</f>
        <v>1</v>
      </c>
      <c r="J11" s="1">
        <f>IF(база!E12=1,1)*AND(IF(база!H12=0,1,0))</f>
        <v>0</v>
      </c>
      <c r="K11" s="1">
        <f>IF(база!E12=0,1)*AND(IF(база!H12=0,1,0))</f>
        <v>0</v>
      </c>
      <c r="L11" s="4">
        <f>IF(база!E12=0,1)*AND(IF(база!H12=1,1,0))</f>
        <v>0</v>
      </c>
    </row>
    <row r="12" spans="1:12" ht="15.75" hidden="1" thickBot="1" x14ac:dyDescent="0.3">
      <c r="A12" s="3">
        <f>IF(база!B13=1,1)*AND(IF(база!E13=1,1,0))</f>
        <v>1</v>
      </c>
      <c r="B12" s="1">
        <f>IF(база!B13=1,1)*AND(IF(база!E13=0,1,0))</f>
        <v>0</v>
      </c>
      <c r="C12" s="1">
        <f>IF(база!B13=0,1)*AND(IF(база!E13=0,1,0))</f>
        <v>0</v>
      </c>
      <c r="D12" s="4">
        <f>IF(база!B13=0,1)*AND(IF(база!E13=1,1,0))</f>
        <v>0</v>
      </c>
      <c r="E12" s="12">
        <f>IF(база!B13=1,1)*AND(IF(база!H13=1,1,0))</f>
        <v>1</v>
      </c>
      <c r="F12" s="1">
        <f>IF(база!B13=1,1)*AND(IF(база!H13=0,1,0))</f>
        <v>0</v>
      </c>
      <c r="G12" s="1">
        <f>IF(база!B13=0,1)*AND(IF(база!H13=0,1,0))</f>
        <v>0</v>
      </c>
      <c r="H12" s="21">
        <f>IF(база!B13=0,1)*AND(IF(база!H13=1,1,0))</f>
        <v>0</v>
      </c>
      <c r="I12" s="3">
        <f>IF(база!E13=1,1)*AND(IF(база!H13=1,1,0))</f>
        <v>1</v>
      </c>
      <c r="J12" s="1">
        <f>IF(база!E13=1,1)*AND(IF(база!H13=0,1,0))</f>
        <v>0</v>
      </c>
      <c r="K12" s="1">
        <f>IF(база!E13=0,1)*AND(IF(база!H13=0,1,0))</f>
        <v>0</v>
      </c>
      <c r="L12" s="4">
        <f>IF(база!E13=0,1)*AND(IF(база!H13=1,1,0))</f>
        <v>0</v>
      </c>
    </row>
    <row r="13" spans="1:12" ht="15.75" hidden="1" thickBot="1" x14ac:dyDescent="0.3">
      <c r="A13" s="3">
        <f>IF(база!B14=1,1)*AND(IF(база!E14=1,1,0))</f>
        <v>0</v>
      </c>
      <c r="B13" s="1">
        <f>IF(база!B14=1,1)*AND(IF(база!E14=0,1,0))</f>
        <v>0</v>
      </c>
      <c r="C13" s="1">
        <f>IF(база!B14=0,1)*AND(IF(база!E14=0,1,0))</f>
        <v>1</v>
      </c>
      <c r="D13" s="4">
        <f>IF(база!B14=0,1)*AND(IF(база!E14=1,1,0))</f>
        <v>0</v>
      </c>
      <c r="E13" s="12">
        <f>IF(база!B14=1,1)*AND(IF(база!H14=1,1,0))</f>
        <v>0</v>
      </c>
      <c r="F13" s="1">
        <f>IF(база!B14=1,1)*AND(IF(база!H14=0,1,0))</f>
        <v>0</v>
      </c>
      <c r="G13" s="1">
        <f>IF(база!B14=0,1)*AND(IF(база!H14=0,1,0))</f>
        <v>1</v>
      </c>
      <c r="H13" s="21">
        <f>IF(база!B14=0,1)*AND(IF(база!H14=1,1,0))</f>
        <v>0</v>
      </c>
      <c r="I13" s="3">
        <f>IF(база!E14=1,1)*AND(IF(база!H14=1,1,0))</f>
        <v>0</v>
      </c>
      <c r="J13" s="1">
        <f>IF(база!E14=1,1)*AND(IF(база!H14=0,1,0))</f>
        <v>0</v>
      </c>
      <c r="K13" s="1">
        <f>IF(база!E14=0,1)*AND(IF(база!H14=0,1,0))</f>
        <v>1</v>
      </c>
      <c r="L13" s="4">
        <f>IF(база!E14=0,1)*AND(IF(база!H14=1,1,0))</f>
        <v>0</v>
      </c>
    </row>
    <row r="14" spans="1:12" ht="15.75" hidden="1" thickBot="1" x14ac:dyDescent="0.3">
      <c r="A14" s="3">
        <f>IF(база!B15=1,1)*AND(IF(база!E15=1,1,0))</f>
        <v>1</v>
      </c>
      <c r="B14" s="1">
        <f>IF(база!B15=1,1)*AND(IF(база!E15=0,1,0))</f>
        <v>0</v>
      </c>
      <c r="C14" s="1">
        <f>IF(база!B15=0,1)*AND(IF(база!E15=0,1,0))</f>
        <v>0</v>
      </c>
      <c r="D14" s="4">
        <f>IF(база!B15=0,1)*AND(IF(база!E15=1,1,0))</f>
        <v>0</v>
      </c>
      <c r="E14" s="12">
        <f>IF(база!B15=1,1)*AND(IF(база!H15=1,1,0))</f>
        <v>1</v>
      </c>
      <c r="F14" s="1">
        <f>IF(база!B15=1,1)*AND(IF(база!H15=0,1,0))</f>
        <v>0</v>
      </c>
      <c r="G14" s="1">
        <f>IF(база!B15=0,1)*AND(IF(база!H15=0,1,0))</f>
        <v>0</v>
      </c>
      <c r="H14" s="21">
        <f>IF(база!B15=0,1)*AND(IF(база!H15=1,1,0))</f>
        <v>0</v>
      </c>
      <c r="I14" s="3">
        <f>IF(база!E15=1,1)*AND(IF(база!H15=1,1,0))</f>
        <v>1</v>
      </c>
      <c r="J14" s="1">
        <f>IF(база!E15=1,1)*AND(IF(база!H15=0,1,0))</f>
        <v>0</v>
      </c>
      <c r="K14" s="1">
        <f>IF(база!E15=0,1)*AND(IF(база!H15=0,1,0))</f>
        <v>0</v>
      </c>
      <c r="L14" s="4">
        <f>IF(база!E15=0,1)*AND(IF(база!H15=1,1,0))</f>
        <v>0</v>
      </c>
    </row>
    <row r="15" spans="1:12" ht="15.75" hidden="1" thickBot="1" x14ac:dyDescent="0.3">
      <c r="A15" s="3">
        <f>IF(база!B16=1,1)*AND(IF(база!E16=1,1,0))</f>
        <v>1</v>
      </c>
      <c r="B15" s="1">
        <f>IF(база!B16=1,1)*AND(IF(база!E16=0,1,0))</f>
        <v>0</v>
      </c>
      <c r="C15" s="1">
        <f>IF(база!B16=0,1)*AND(IF(база!E16=0,1,0))</f>
        <v>0</v>
      </c>
      <c r="D15" s="4">
        <f>IF(база!B16=0,1)*AND(IF(база!E16=1,1,0))</f>
        <v>0</v>
      </c>
      <c r="E15" s="12">
        <f>IF(база!B16=1,1)*AND(IF(база!H16=1,1,0))</f>
        <v>1</v>
      </c>
      <c r="F15" s="1">
        <f>IF(база!B16=1,1)*AND(IF(база!H16=0,1,0))</f>
        <v>0</v>
      </c>
      <c r="G15" s="1">
        <f>IF(база!B16=0,1)*AND(IF(база!H16=0,1,0))</f>
        <v>0</v>
      </c>
      <c r="H15" s="21">
        <f>IF(база!B16=0,1)*AND(IF(база!H16=1,1,0))</f>
        <v>0</v>
      </c>
      <c r="I15" s="3">
        <f>IF(база!E16=1,1)*AND(IF(база!H16=1,1,0))</f>
        <v>1</v>
      </c>
      <c r="J15" s="1">
        <f>IF(база!E16=1,1)*AND(IF(база!H16=0,1,0))</f>
        <v>0</v>
      </c>
      <c r="K15" s="1">
        <f>IF(база!E16=0,1)*AND(IF(база!H16=0,1,0))</f>
        <v>0</v>
      </c>
      <c r="L15" s="4">
        <f>IF(база!E16=0,1)*AND(IF(база!H16=1,1,0))</f>
        <v>0</v>
      </c>
    </row>
    <row r="16" spans="1:12" ht="15.75" hidden="1" thickBot="1" x14ac:dyDescent="0.3">
      <c r="A16" s="3">
        <f>IF(база!B17=1,1)*AND(IF(база!E17=1,1,0))</f>
        <v>1</v>
      </c>
      <c r="B16" s="1">
        <f>IF(база!B17=1,1)*AND(IF(база!E17=0,1,0))</f>
        <v>0</v>
      </c>
      <c r="C16" s="1">
        <f>IF(база!B17=0,1)*AND(IF(база!E17=0,1,0))</f>
        <v>0</v>
      </c>
      <c r="D16" s="4">
        <f>IF(база!B17=0,1)*AND(IF(база!E17=1,1,0))</f>
        <v>0</v>
      </c>
      <c r="E16" s="12">
        <f>IF(база!B17=1,1)*AND(IF(база!H17=1,1,0))</f>
        <v>1</v>
      </c>
      <c r="F16" s="1">
        <f>IF(база!B17=1,1)*AND(IF(база!H17=0,1,0))</f>
        <v>0</v>
      </c>
      <c r="G16" s="1">
        <f>IF(база!B17=0,1)*AND(IF(база!H17=0,1,0))</f>
        <v>0</v>
      </c>
      <c r="H16" s="21">
        <f>IF(база!B17=0,1)*AND(IF(база!H17=1,1,0))</f>
        <v>0</v>
      </c>
      <c r="I16" s="3">
        <f>IF(база!E17=1,1)*AND(IF(база!H17=1,1,0))</f>
        <v>1</v>
      </c>
      <c r="J16" s="1">
        <f>IF(база!E17=1,1)*AND(IF(база!H17=0,1,0))</f>
        <v>0</v>
      </c>
      <c r="K16" s="1">
        <f>IF(база!E17=0,1)*AND(IF(база!H17=0,1,0))</f>
        <v>0</v>
      </c>
      <c r="L16" s="4">
        <f>IF(база!E17=0,1)*AND(IF(база!H17=1,1,0))</f>
        <v>0</v>
      </c>
    </row>
    <row r="17" spans="1:12" ht="15.75" hidden="1" thickBot="1" x14ac:dyDescent="0.3">
      <c r="A17" s="3">
        <f>IF(база!B18=1,1)*AND(IF(база!E18=1,1,0))</f>
        <v>1</v>
      </c>
      <c r="B17" s="1">
        <f>IF(база!B18=1,1)*AND(IF(база!E18=0,1,0))</f>
        <v>0</v>
      </c>
      <c r="C17" s="1">
        <f>IF(база!B18=0,1)*AND(IF(база!E18=0,1,0))</f>
        <v>0</v>
      </c>
      <c r="D17" s="4">
        <f>IF(база!B18=0,1)*AND(IF(база!E18=1,1,0))</f>
        <v>0</v>
      </c>
      <c r="E17" s="12">
        <f>IF(база!B18=1,1)*AND(IF(база!H18=1,1,0))</f>
        <v>1</v>
      </c>
      <c r="F17" s="1">
        <f>IF(база!B18=1,1)*AND(IF(база!H18=0,1,0))</f>
        <v>0</v>
      </c>
      <c r="G17" s="1">
        <f>IF(база!B18=0,1)*AND(IF(база!H18=0,1,0))</f>
        <v>0</v>
      </c>
      <c r="H17" s="21">
        <f>IF(база!B18=0,1)*AND(IF(база!H18=1,1,0))</f>
        <v>0</v>
      </c>
      <c r="I17" s="3">
        <f>IF(база!E18=1,1)*AND(IF(база!H18=1,1,0))</f>
        <v>1</v>
      </c>
      <c r="J17" s="1">
        <f>IF(база!E18=1,1)*AND(IF(база!H18=0,1,0))</f>
        <v>0</v>
      </c>
      <c r="K17" s="1">
        <f>IF(база!E18=0,1)*AND(IF(база!H18=0,1,0))</f>
        <v>0</v>
      </c>
      <c r="L17" s="4">
        <f>IF(база!E18=0,1)*AND(IF(база!H18=1,1,0))</f>
        <v>0</v>
      </c>
    </row>
    <row r="18" spans="1:12" ht="15.75" hidden="1" thickBot="1" x14ac:dyDescent="0.3">
      <c r="A18" s="3">
        <f>IF(база!B19=1,1)*AND(IF(база!E19=1,1,0))</f>
        <v>1</v>
      </c>
      <c r="B18" s="1">
        <f>IF(база!B19=1,1)*AND(IF(база!E19=0,1,0))</f>
        <v>0</v>
      </c>
      <c r="C18" s="1">
        <f>IF(база!B19=0,1)*AND(IF(база!E19=0,1,0))</f>
        <v>0</v>
      </c>
      <c r="D18" s="4">
        <f>IF(база!B19=0,1)*AND(IF(база!E19=1,1,0))</f>
        <v>0</v>
      </c>
      <c r="E18" s="12">
        <f>IF(база!B19=1,1)*AND(IF(база!H19=1,1,0))</f>
        <v>1</v>
      </c>
      <c r="F18" s="1">
        <f>IF(база!B19=1,1)*AND(IF(база!H19=0,1,0))</f>
        <v>0</v>
      </c>
      <c r="G18" s="1">
        <f>IF(база!B19=0,1)*AND(IF(база!H19=0,1,0))</f>
        <v>0</v>
      </c>
      <c r="H18" s="21">
        <f>IF(база!B19=0,1)*AND(IF(база!H19=1,1,0))</f>
        <v>0</v>
      </c>
      <c r="I18" s="3">
        <f>IF(база!E19=1,1)*AND(IF(база!H19=1,1,0))</f>
        <v>1</v>
      </c>
      <c r="J18" s="1">
        <f>IF(база!E19=1,1)*AND(IF(база!H19=0,1,0))</f>
        <v>0</v>
      </c>
      <c r="K18" s="1">
        <f>IF(база!E19=0,1)*AND(IF(база!H19=0,1,0))</f>
        <v>0</v>
      </c>
      <c r="L18" s="4">
        <f>IF(база!E19=0,1)*AND(IF(база!H19=1,1,0))</f>
        <v>0</v>
      </c>
    </row>
    <row r="19" spans="1:12" ht="15.75" hidden="1" thickBot="1" x14ac:dyDescent="0.3">
      <c r="A19" s="3">
        <f>IF(база!B20=1,1)*AND(IF(база!E20=1,1,0))</f>
        <v>1</v>
      </c>
      <c r="B19" s="1">
        <f>IF(база!B20=1,1)*AND(IF(база!E20=0,1,0))</f>
        <v>0</v>
      </c>
      <c r="C19" s="1">
        <f>IF(база!B20=0,1)*AND(IF(база!E20=0,1,0))</f>
        <v>0</v>
      </c>
      <c r="D19" s="4">
        <f>IF(база!B20=0,1)*AND(IF(база!E20=1,1,0))</f>
        <v>0</v>
      </c>
      <c r="E19" s="12">
        <f>IF(база!B20=1,1)*AND(IF(база!H20=1,1,0))</f>
        <v>1</v>
      </c>
      <c r="F19" s="1">
        <f>IF(база!B20=1,1)*AND(IF(база!H20=0,1,0))</f>
        <v>0</v>
      </c>
      <c r="G19" s="1">
        <f>IF(база!B20=0,1)*AND(IF(база!H20=0,1,0))</f>
        <v>0</v>
      </c>
      <c r="H19" s="21">
        <f>IF(база!B20=0,1)*AND(IF(база!H20=1,1,0))</f>
        <v>0</v>
      </c>
      <c r="I19" s="3">
        <f>IF(база!E20=1,1)*AND(IF(база!H20=1,1,0))</f>
        <v>1</v>
      </c>
      <c r="J19" s="1">
        <f>IF(база!E20=1,1)*AND(IF(база!H20=0,1,0))</f>
        <v>0</v>
      </c>
      <c r="K19" s="1">
        <f>IF(база!E20=0,1)*AND(IF(база!H20=0,1,0))</f>
        <v>0</v>
      </c>
      <c r="L19" s="4">
        <f>IF(база!E20=0,1)*AND(IF(база!H20=1,1,0))</f>
        <v>0</v>
      </c>
    </row>
    <row r="20" spans="1:12" ht="15.75" hidden="1" thickBot="1" x14ac:dyDescent="0.3">
      <c r="A20" s="3">
        <f>IF(база!B21=1,1)*AND(IF(база!E21=1,1,0))</f>
        <v>1</v>
      </c>
      <c r="B20" s="1">
        <f>IF(база!B21=1,1)*AND(IF(база!E21=0,1,0))</f>
        <v>0</v>
      </c>
      <c r="C20" s="1">
        <f>IF(база!B21=0,1)*AND(IF(база!E21=0,1,0))</f>
        <v>0</v>
      </c>
      <c r="D20" s="4">
        <f>IF(база!B21=0,1)*AND(IF(база!E21=1,1,0))</f>
        <v>0</v>
      </c>
      <c r="E20" s="12">
        <f>IF(база!B21=1,1)*AND(IF(база!H21=1,1,0))</f>
        <v>1</v>
      </c>
      <c r="F20" s="1">
        <f>IF(база!B21=1,1)*AND(IF(база!H21=0,1,0))</f>
        <v>0</v>
      </c>
      <c r="G20" s="1">
        <f>IF(база!B21=0,1)*AND(IF(база!H21=0,1,0))</f>
        <v>0</v>
      </c>
      <c r="H20" s="21">
        <f>IF(база!B21=0,1)*AND(IF(база!H21=1,1,0))</f>
        <v>0</v>
      </c>
      <c r="I20" s="3">
        <f>IF(база!E21=1,1)*AND(IF(база!H21=1,1,0))</f>
        <v>1</v>
      </c>
      <c r="J20" s="1">
        <f>IF(база!E21=1,1)*AND(IF(база!H21=0,1,0))</f>
        <v>0</v>
      </c>
      <c r="K20" s="1">
        <f>IF(база!E21=0,1)*AND(IF(база!H21=0,1,0))</f>
        <v>0</v>
      </c>
      <c r="L20" s="4">
        <f>IF(база!E21=0,1)*AND(IF(база!H21=1,1,0))</f>
        <v>0</v>
      </c>
    </row>
    <row r="21" spans="1:12" ht="15.75" hidden="1" thickBot="1" x14ac:dyDescent="0.3">
      <c r="A21" s="3">
        <f>IF(база!B22=1,1)*AND(IF(база!E22=1,1,0))</f>
        <v>1</v>
      </c>
      <c r="B21" s="1">
        <f>IF(база!B22=1,1)*AND(IF(база!E22=0,1,0))</f>
        <v>0</v>
      </c>
      <c r="C21" s="1">
        <f>IF(база!B22=0,1)*AND(IF(база!E22=0,1,0))</f>
        <v>0</v>
      </c>
      <c r="D21" s="4">
        <f>IF(база!B22=0,1)*AND(IF(база!E22=1,1,0))</f>
        <v>0</v>
      </c>
      <c r="E21" s="12">
        <f>IF(база!B22=1,1)*AND(IF(база!H22=1,1,0))</f>
        <v>1</v>
      </c>
      <c r="F21" s="1">
        <f>IF(база!B22=1,1)*AND(IF(база!H22=0,1,0))</f>
        <v>0</v>
      </c>
      <c r="G21" s="1">
        <f>IF(база!B22=0,1)*AND(IF(база!H22=0,1,0))</f>
        <v>0</v>
      </c>
      <c r="H21" s="21">
        <f>IF(база!B22=0,1)*AND(IF(база!H22=1,1,0))</f>
        <v>0</v>
      </c>
      <c r="I21" s="3">
        <f>IF(база!E22=1,1)*AND(IF(база!H22=1,1,0))</f>
        <v>1</v>
      </c>
      <c r="J21" s="1">
        <f>IF(база!E22=1,1)*AND(IF(база!H22=0,1,0))</f>
        <v>0</v>
      </c>
      <c r="K21" s="1">
        <f>IF(база!E22=0,1)*AND(IF(база!H22=0,1,0))</f>
        <v>0</v>
      </c>
      <c r="L21" s="4">
        <f>IF(база!E22=0,1)*AND(IF(база!H22=1,1,0))</f>
        <v>0</v>
      </c>
    </row>
    <row r="22" spans="1:12" ht="15.75" hidden="1" thickBot="1" x14ac:dyDescent="0.3">
      <c r="A22" s="3">
        <f>IF(база!B23=1,1)*AND(IF(база!E23=1,1,0))</f>
        <v>1</v>
      </c>
      <c r="B22" s="1">
        <f>IF(база!B23=1,1)*AND(IF(база!E23=0,1,0))</f>
        <v>0</v>
      </c>
      <c r="C22" s="1">
        <f>IF(база!B23=0,1)*AND(IF(база!E23=0,1,0))</f>
        <v>0</v>
      </c>
      <c r="D22" s="4">
        <f>IF(база!B23=0,1)*AND(IF(база!E23=1,1,0))</f>
        <v>0</v>
      </c>
      <c r="E22" s="12">
        <f>IF(база!B23=1,1)*AND(IF(база!H23=1,1,0))</f>
        <v>0</v>
      </c>
      <c r="F22" s="1">
        <f>IF(база!B23=1,1)*AND(IF(база!H23=0,1,0))</f>
        <v>1</v>
      </c>
      <c r="G22" s="1">
        <f>IF(база!B23=0,1)*AND(IF(база!H23=0,1,0))</f>
        <v>0</v>
      </c>
      <c r="H22" s="21">
        <f>IF(база!B23=0,1)*AND(IF(база!H23=1,1,0))</f>
        <v>0</v>
      </c>
      <c r="I22" s="3">
        <f>IF(база!E23=1,1)*AND(IF(база!H23=1,1,0))</f>
        <v>0</v>
      </c>
      <c r="J22" s="1">
        <f>IF(база!E23=1,1)*AND(IF(база!H23=0,1,0))</f>
        <v>1</v>
      </c>
      <c r="K22" s="1">
        <f>IF(база!E23=0,1)*AND(IF(база!H23=0,1,0))</f>
        <v>0</v>
      </c>
      <c r="L22" s="4">
        <f>IF(база!E23=0,1)*AND(IF(база!H23=1,1,0))</f>
        <v>0</v>
      </c>
    </row>
    <row r="23" spans="1:12" ht="15.75" hidden="1" thickBot="1" x14ac:dyDescent="0.3">
      <c r="A23" s="3">
        <f>IF(база!B24=1,1)*AND(IF(база!E24=1,1,0))</f>
        <v>0</v>
      </c>
      <c r="B23" s="1">
        <f>IF(база!B24=1,1)*AND(IF(база!E24=0,1,0))</f>
        <v>0</v>
      </c>
      <c r="C23" s="1">
        <f>IF(база!B24=0,1)*AND(IF(база!E24=0,1,0))</f>
        <v>1</v>
      </c>
      <c r="D23" s="4">
        <f>IF(база!B24=0,1)*AND(IF(база!E24=1,1,0))</f>
        <v>0</v>
      </c>
      <c r="E23" s="12">
        <f>IF(база!B24=1,1)*AND(IF(база!H24=1,1,0))</f>
        <v>0</v>
      </c>
      <c r="F23" s="1">
        <f>IF(база!B24=1,1)*AND(IF(база!H24=0,1,0))</f>
        <v>0</v>
      </c>
      <c r="G23" s="1">
        <f>IF(база!B24=0,1)*AND(IF(база!H24=0,1,0))</f>
        <v>0</v>
      </c>
      <c r="H23" s="21">
        <f>IF(база!B24=0,1)*AND(IF(база!H24=1,1,0))</f>
        <v>1</v>
      </c>
      <c r="I23" s="3">
        <f>IF(база!E24=1,1)*AND(IF(база!H24=1,1,0))</f>
        <v>0</v>
      </c>
      <c r="J23" s="1">
        <f>IF(база!E24=1,1)*AND(IF(база!H24=0,1,0))</f>
        <v>0</v>
      </c>
      <c r="K23" s="1">
        <f>IF(база!E24=0,1)*AND(IF(база!H24=0,1,0))</f>
        <v>0</v>
      </c>
      <c r="L23" s="4">
        <f>IF(база!E24=0,1)*AND(IF(база!H24=1,1,0))</f>
        <v>1</v>
      </c>
    </row>
    <row r="24" spans="1:12" ht="15.75" hidden="1" thickBot="1" x14ac:dyDescent="0.3">
      <c r="A24" s="3">
        <f>IF(база!B25=1,1)*AND(IF(база!E25=1,1,0))</f>
        <v>1</v>
      </c>
      <c r="B24" s="1">
        <f>IF(база!B25=1,1)*AND(IF(база!E25=0,1,0))</f>
        <v>0</v>
      </c>
      <c r="C24" s="1">
        <f>IF(база!B25=0,1)*AND(IF(база!E25=0,1,0))</f>
        <v>0</v>
      </c>
      <c r="D24" s="4">
        <f>IF(база!B25=0,1)*AND(IF(база!E25=1,1,0))</f>
        <v>0</v>
      </c>
      <c r="E24" s="12">
        <f>IF(база!B25=1,1)*AND(IF(база!H25=1,1,0))</f>
        <v>1</v>
      </c>
      <c r="F24" s="1">
        <f>IF(база!B25=1,1)*AND(IF(база!H25=0,1,0))</f>
        <v>0</v>
      </c>
      <c r="G24" s="1">
        <f>IF(база!B25=0,1)*AND(IF(база!H25=0,1,0))</f>
        <v>0</v>
      </c>
      <c r="H24" s="21">
        <f>IF(база!B25=0,1)*AND(IF(база!H25=1,1,0))</f>
        <v>0</v>
      </c>
      <c r="I24" s="3">
        <f>IF(база!E25=1,1)*AND(IF(база!H25=1,1,0))</f>
        <v>1</v>
      </c>
      <c r="J24" s="1">
        <f>IF(база!E25=1,1)*AND(IF(база!H25=0,1,0))</f>
        <v>0</v>
      </c>
      <c r="K24" s="1">
        <f>IF(база!E25=0,1)*AND(IF(база!H25=0,1,0))</f>
        <v>0</v>
      </c>
      <c r="L24" s="4">
        <f>IF(база!E25=0,1)*AND(IF(база!H25=1,1,0))</f>
        <v>0</v>
      </c>
    </row>
    <row r="25" spans="1:12" ht="15.75" hidden="1" thickBot="1" x14ac:dyDescent="0.3">
      <c r="A25" s="3">
        <f>IF(база!B26=1,1)*AND(IF(база!E26=1,1,0))</f>
        <v>1</v>
      </c>
      <c r="B25" s="1">
        <f>IF(база!B26=1,1)*AND(IF(база!E26=0,1,0))</f>
        <v>0</v>
      </c>
      <c r="C25" s="1">
        <f>IF(база!B26=0,1)*AND(IF(база!E26=0,1,0))</f>
        <v>0</v>
      </c>
      <c r="D25" s="4">
        <f>IF(база!B26=0,1)*AND(IF(база!E26=1,1,0))</f>
        <v>0</v>
      </c>
      <c r="E25" s="12">
        <f>IF(база!B26=1,1)*AND(IF(база!H26=1,1,0))</f>
        <v>1</v>
      </c>
      <c r="F25" s="1">
        <f>IF(база!B26=1,1)*AND(IF(база!H26=0,1,0))</f>
        <v>0</v>
      </c>
      <c r="G25" s="1">
        <f>IF(база!B26=0,1)*AND(IF(база!H26=0,1,0))</f>
        <v>0</v>
      </c>
      <c r="H25" s="21">
        <f>IF(база!B26=0,1)*AND(IF(база!H26=1,1,0))</f>
        <v>0</v>
      </c>
      <c r="I25" s="3">
        <f>IF(база!E26=1,1)*AND(IF(база!H26=1,1,0))</f>
        <v>1</v>
      </c>
      <c r="J25" s="1">
        <f>IF(база!E26=1,1)*AND(IF(база!H26=0,1,0))</f>
        <v>0</v>
      </c>
      <c r="K25" s="1">
        <f>IF(база!E26=0,1)*AND(IF(база!H26=0,1,0))</f>
        <v>0</v>
      </c>
      <c r="L25" s="4">
        <f>IF(база!E26=0,1)*AND(IF(база!H26=1,1,0))</f>
        <v>0</v>
      </c>
    </row>
    <row r="26" spans="1:12" ht="15.75" hidden="1" thickBot="1" x14ac:dyDescent="0.3">
      <c r="A26" s="13">
        <f>IF(база!B27=1,1)*AND(IF(база!E27=1,1,0))</f>
        <v>0</v>
      </c>
      <c r="B26" s="14">
        <f>IF(база!B27=1,1)*AND(IF(база!E27=0,1,0))</f>
        <v>0</v>
      </c>
      <c r="C26" s="14">
        <f>IF(база!B27=0,1)*AND(IF(база!E27=0,1,0))</f>
        <v>1</v>
      </c>
      <c r="D26" s="15">
        <f>IF(база!B27=0,1)*AND(IF(база!E27=1,1,0))</f>
        <v>0</v>
      </c>
      <c r="E26" s="16">
        <f>IF(база!B27=1,1)*AND(IF(база!H27=1,1,0))</f>
        <v>0</v>
      </c>
      <c r="F26" s="14">
        <f>IF(база!B27=1,1)*AND(IF(база!H27=0,1,0))</f>
        <v>0</v>
      </c>
      <c r="G26" s="14">
        <f>IF(база!B27=0,1)*AND(IF(база!H27=0,1,0))</f>
        <v>1</v>
      </c>
      <c r="H26" s="22">
        <f>IF(база!B27=0,1)*AND(IF(база!H27=1,1,0))</f>
        <v>0</v>
      </c>
      <c r="I26" s="13">
        <f>IF(база!E27=1,1)*AND(IF(база!H27=1,1,0))</f>
        <v>0</v>
      </c>
      <c r="J26" s="14">
        <f>IF(база!E27=1,1)*AND(IF(база!H27=0,1,0))</f>
        <v>0</v>
      </c>
      <c r="K26" s="14">
        <f>IF(база!E27=0,1)*AND(IF(база!H27=0,1,0))</f>
        <v>1</v>
      </c>
      <c r="L26" s="15">
        <f>IF(база!E27=0,1)*AND(IF(база!H27=1,1,0))</f>
        <v>0</v>
      </c>
    </row>
    <row r="27" spans="1:12" ht="15.75" hidden="1" thickBot="1" x14ac:dyDescent="0.3">
      <c r="A27" s="13">
        <f>IF(база!B28=1,1)*AND(IF(база!E28=1,1,0))</f>
        <v>0</v>
      </c>
      <c r="B27" s="14">
        <f>IF(база!B28=1,1)*AND(IF(база!E28=0,1,0))</f>
        <v>0</v>
      </c>
      <c r="C27" s="14">
        <f>IF(база!B28=0,1)*AND(IF(база!E28=0,1,0))</f>
        <v>1</v>
      </c>
      <c r="D27" s="15">
        <f>IF(база!B28=0,1)*AND(IF(база!E28=1,1,0))</f>
        <v>0</v>
      </c>
      <c r="E27" s="16">
        <f>IF(база!B28=1,1)*AND(IF(база!H28=1,1,0))</f>
        <v>0</v>
      </c>
      <c r="F27" s="14">
        <f>IF(база!B28=1,1)*AND(IF(база!H28=0,1,0))</f>
        <v>0</v>
      </c>
      <c r="G27" s="14">
        <f>IF(база!B28=0,1)*AND(IF(база!H28=0,1,0))</f>
        <v>1</v>
      </c>
      <c r="H27" s="22">
        <f>IF(база!B28=0,1)*AND(IF(база!H28=1,1,0))</f>
        <v>0</v>
      </c>
      <c r="I27" s="13">
        <f>IF(база!E28=1,1)*AND(IF(база!H28=1,1,0))</f>
        <v>0</v>
      </c>
      <c r="J27" s="14">
        <f>IF(база!E28=1,1)*AND(IF(база!H28=0,1,0))</f>
        <v>0</v>
      </c>
      <c r="K27" s="14">
        <f>IF(база!E28=0,1)*AND(IF(база!H28=0,1,0))</f>
        <v>1</v>
      </c>
      <c r="L27" s="15">
        <f>IF(база!E28=0,1)*AND(IF(база!H28=1,1,0))</f>
        <v>0</v>
      </c>
    </row>
    <row r="28" spans="1:12" ht="15.75" hidden="1" thickBot="1" x14ac:dyDescent="0.3">
      <c r="A28" s="13">
        <f>IF(база!B29=1,1)*AND(IF(база!E29=1,1,0))</f>
        <v>1</v>
      </c>
      <c r="B28" s="14">
        <f>IF(база!B29=1,1)*AND(IF(база!E29=0,1,0))</f>
        <v>0</v>
      </c>
      <c r="C28" s="14">
        <f>IF(база!B29=0,1)*AND(IF(база!E29=0,1,0))</f>
        <v>0</v>
      </c>
      <c r="D28" s="15">
        <f>IF(база!B29=0,1)*AND(IF(база!E29=1,1,0))</f>
        <v>0</v>
      </c>
      <c r="E28" s="16">
        <f>IF(база!B29=1,1)*AND(IF(база!H29=1,1,0))</f>
        <v>1</v>
      </c>
      <c r="F28" s="14">
        <f>IF(база!B29=1,1)*AND(IF(база!H29=0,1,0))</f>
        <v>0</v>
      </c>
      <c r="G28" s="14">
        <f>IF(база!B29=0,1)*AND(IF(база!H29=0,1,0))</f>
        <v>0</v>
      </c>
      <c r="H28" s="22">
        <f>IF(база!B29=0,1)*AND(IF(база!H29=1,1,0))</f>
        <v>0</v>
      </c>
      <c r="I28" s="13">
        <f>IF(база!E29=1,1)*AND(IF(база!H29=1,1,0))</f>
        <v>1</v>
      </c>
      <c r="J28" s="14">
        <f>IF(база!E29=1,1)*AND(IF(база!H29=0,1,0))</f>
        <v>0</v>
      </c>
      <c r="K28" s="14">
        <f>IF(база!E29=0,1)*AND(IF(база!H29=0,1,0))</f>
        <v>0</v>
      </c>
      <c r="L28" s="15">
        <f>IF(база!E29=0,1)*AND(IF(база!H29=1,1,0))</f>
        <v>0</v>
      </c>
    </row>
    <row r="29" spans="1:12" ht="15.75" hidden="1" thickBot="1" x14ac:dyDescent="0.3">
      <c r="A29" s="13">
        <f>IF(база!B30=1,1)*AND(IF(база!E30=1,1,0))</f>
        <v>1</v>
      </c>
      <c r="B29" s="14">
        <f>IF(база!B30=1,1)*AND(IF(база!E30=0,1,0))</f>
        <v>0</v>
      </c>
      <c r="C29" s="14">
        <f>IF(база!B30=0,1)*AND(IF(база!E30=0,1,0))</f>
        <v>0</v>
      </c>
      <c r="D29" s="15">
        <f>IF(база!B30=0,1)*AND(IF(база!E30=1,1,0))</f>
        <v>0</v>
      </c>
      <c r="E29" s="16">
        <f>IF(база!B30=1,1)*AND(IF(база!H30=1,1,0))</f>
        <v>1</v>
      </c>
      <c r="F29" s="14">
        <f>IF(база!B30=1,1)*AND(IF(база!H30=0,1,0))</f>
        <v>0</v>
      </c>
      <c r="G29" s="14">
        <f>IF(база!B30=0,1)*AND(IF(база!H30=0,1,0))</f>
        <v>0</v>
      </c>
      <c r="H29" s="22">
        <f>IF(база!B30=0,1)*AND(IF(база!H30=1,1,0))</f>
        <v>0</v>
      </c>
      <c r="I29" s="13">
        <f>IF(база!E30=1,1)*AND(IF(база!H30=1,1,0))</f>
        <v>1</v>
      </c>
      <c r="J29" s="14">
        <f>IF(база!E30=1,1)*AND(IF(база!H30=0,1,0))</f>
        <v>0</v>
      </c>
      <c r="K29" s="14">
        <f>IF(база!E30=0,1)*AND(IF(база!H30=0,1,0))</f>
        <v>0</v>
      </c>
      <c r="L29" s="15">
        <f>IF(база!E30=0,1)*AND(IF(база!H30=1,1,0))</f>
        <v>0</v>
      </c>
    </row>
    <row r="30" spans="1:12" ht="15.75" hidden="1" thickBot="1" x14ac:dyDescent="0.3">
      <c r="A30" s="13">
        <f>IF(база!B31=1,1)*AND(IF(база!E31=1,1,0))</f>
        <v>1</v>
      </c>
      <c r="B30" s="14">
        <f>IF(база!B31=1,1)*AND(IF(база!E31=0,1,0))</f>
        <v>0</v>
      </c>
      <c r="C30" s="14">
        <f>IF(база!B31=0,1)*AND(IF(база!E31=0,1,0))</f>
        <v>0</v>
      </c>
      <c r="D30" s="15">
        <f>IF(база!B31=0,1)*AND(IF(база!E31=1,1,0))</f>
        <v>0</v>
      </c>
      <c r="E30" s="16">
        <f>IF(база!B31=1,1)*AND(IF(база!H31=1,1,0))</f>
        <v>1</v>
      </c>
      <c r="F30" s="14">
        <f>IF(база!B31=1,1)*AND(IF(база!H31=0,1,0))</f>
        <v>0</v>
      </c>
      <c r="G30" s="14">
        <f>IF(база!B31=0,1)*AND(IF(база!H31=0,1,0))</f>
        <v>0</v>
      </c>
      <c r="H30" s="22">
        <f>IF(база!B31=0,1)*AND(IF(база!H31=1,1,0))</f>
        <v>0</v>
      </c>
      <c r="I30" s="13">
        <f>IF(база!E31=1,1)*AND(IF(база!H31=1,1,0))</f>
        <v>1</v>
      </c>
      <c r="J30" s="14">
        <f>IF(база!E31=1,1)*AND(IF(база!H31=0,1,0))</f>
        <v>0</v>
      </c>
      <c r="K30" s="14">
        <f>IF(база!E31=0,1)*AND(IF(база!H31=0,1,0))</f>
        <v>0</v>
      </c>
      <c r="L30" s="15">
        <f>IF(база!E31=0,1)*AND(IF(база!H31=1,1,0))</f>
        <v>0</v>
      </c>
    </row>
    <row r="31" spans="1:12" ht="15.75" hidden="1" thickBot="1" x14ac:dyDescent="0.3">
      <c r="A31" s="13">
        <f>IF(база!B32=1,1)*AND(IF(база!E32=1,1,0))</f>
        <v>0</v>
      </c>
      <c r="B31" s="14">
        <f>IF(база!B32=1,1)*AND(IF(база!E32=0,1,0))</f>
        <v>0</v>
      </c>
      <c r="C31" s="14">
        <f>IF(база!B32=0,1)*AND(IF(база!E32=0,1,0))</f>
        <v>1</v>
      </c>
      <c r="D31" s="15">
        <f>IF(база!B32=0,1)*AND(IF(база!E32=1,1,0))</f>
        <v>0</v>
      </c>
      <c r="E31" s="16">
        <f>IF(база!B32=1,1)*AND(IF(база!H32=1,1,0))</f>
        <v>0</v>
      </c>
      <c r="F31" s="14">
        <f>IF(база!B32=1,1)*AND(IF(база!H32=0,1,0))</f>
        <v>0</v>
      </c>
      <c r="G31" s="14">
        <f>IF(база!B32=0,1)*AND(IF(база!H32=0,1,0))</f>
        <v>1</v>
      </c>
      <c r="H31" s="22">
        <f>IF(база!B32=0,1)*AND(IF(база!H32=1,1,0))</f>
        <v>0</v>
      </c>
      <c r="I31" s="13">
        <f>IF(база!E32=1,1)*AND(IF(база!H32=1,1,0))</f>
        <v>0</v>
      </c>
      <c r="J31" s="14">
        <f>IF(база!E32=1,1)*AND(IF(база!H32=0,1,0))</f>
        <v>0</v>
      </c>
      <c r="K31" s="14">
        <f>IF(база!E32=0,1)*AND(IF(база!H32=0,1,0))</f>
        <v>1</v>
      </c>
      <c r="L31" s="15">
        <f>IF(база!E32=0,1)*AND(IF(база!H32=1,1,0))</f>
        <v>0</v>
      </c>
    </row>
    <row r="32" spans="1:12" ht="15.75" hidden="1" thickBot="1" x14ac:dyDescent="0.3">
      <c r="A32" s="13">
        <f>IF(база!B33=1,1)*AND(IF(база!E33=1,1,0))</f>
        <v>1</v>
      </c>
      <c r="B32" s="14">
        <f>IF(база!B33=1,1)*AND(IF(база!E33=0,1,0))</f>
        <v>0</v>
      </c>
      <c r="C32" s="14">
        <f>IF(база!B33=0,1)*AND(IF(база!E33=0,1,0))</f>
        <v>0</v>
      </c>
      <c r="D32" s="15">
        <f>IF(база!B33=0,1)*AND(IF(база!E33=1,1,0))</f>
        <v>0</v>
      </c>
      <c r="E32" s="16">
        <f>IF(база!B33=1,1)*AND(IF(база!H33=1,1,0))</f>
        <v>1</v>
      </c>
      <c r="F32" s="14">
        <f>IF(база!B33=1,1)*AND(IF(база!H33=0,1,0))</f>
        <v>0</v>
      </c>
      <c r="G32" s="14">
        <f>IF(база!B33=0,1)*AND(IF(база!H33=0,1,0))</f>
        <v>0</v>
      </c>
      <c r="H32" s="22">
        <f>IF(база!B33=0,1)*AND(IF(база!H33=1,1,0))</f>
        <v>0</v>
      </c>
      <c r="I32" s="13">
        <f>IF(база!E33=1,1)*AND(IF(база!H33=1,1,0))</f>
        <v>1</v>
      </c>
      <c r="J32" s="14">
        <f>IF(база!E33=1,1)*AND(IF(база!H33=0,1,0))</f>
        <v>0</v>
      </c>
      <c r="K32" s="14">
        <f>IF(база!E33=0,1)*AND(IF(база!H33=0,1,0))</f>
        <v>0</v>
      </c>
      <c r="L32" s="15">
        <f>IF(база!E33=0,1)*AND(IF(база!H33=1,1,0))</f>
        <v>0</v>
      </c>
    </row>
    <row r="33" spans="1:12" ht="15.75" hidden="1" thickBot="1" x14ac:dyDescent="0.3">
      <c r="A33" s="13">
        <f>IF(база!B34=1,1)*AND(IF(база!E34=1,1,0))</f>
        <v>1</v>
      </c>
      <c r="B33" s="14">
        <f>IF(база!B34=1,1)*AND(IF(база!E34=0,1,0))</f>
        <v>0</v>
      </c>
      <c r="C33" s="14">
        <f>IF(база!B34=0,1)*AND(IF(база!E34=0,1,0))</f>
        <v>0</v>
      </c>
      <c r="D33" s="15">
        <f>IF(база!B34=0,1)*AND(IF(база!E34=1,1,0))</f>
        <v>0</v>
      </c>
      <c r="E33" s="16">
        <f>IF(база!B34=1,1)*AND(IF(база!H34=1,1,0))</f>
        <v>1</v>
      </c>
      <c r="F33" s="14">
        <f>IF(база!B34=1,1)*AND(IF(база!H34=0,1,0))</f>
        <v>0</v>
      </c>
      <c r="G33" s="14">
        <f>IF(база!B34=0,1)*AND(IF(база!H34=0,1,0))</f>
        <v>0</v>
      </c>
      <c r="H33" s="22">
        <f>IF(база!B34=0,1)*AND(IF(база!H34=1,1,0))</f>
        <v>0</v>
      </c>
      <c r="I33" s="13">
        <f>IF(база!E34=1,1)*AND(IF(база!H34=1,1,0))</f>
        <v>1</v>
      </c>
      <c r="J33" s="14">
        <f>IF(база!E34=1,1)*AND(IF(база!H34=0,1,0))</f>
        <v>0</v>
      </c>
      <c r="K33" s="14">
        <f>IF(база!E34=0,1)*AND(IF(база!H34=0,1,0))</f>
        <v>0</v>
      </c>
      <c r="L33" s="15">
        <f>IF(база!E34=0,1)*AND(IF(база!H34=1,1,0))</f>
        <v>0</v>
      </c>
    </row>
    <row r="34" spans="1:12" ht="15.75" hidden="1" thickBot="1" x14ac:dyDescent="0.3">
      <c r="A34" s="13">
        <f>IF(база!B35=1,1)*AND(IF(база!E35=1,1,0))</f>
        <v>1</v>
      </c>
      <c r="B34" s="14">
        <f>IF(база!B35=1,1)*AND(IF(база!E35=0,1,0))</f>
        <v>0</v>
      </c>
      <c r="C34" s="14">
        <f>IF(база!B35=0,1)*AND(IF(база!E35=0,1,0))</f>
        <v>0</v>
      </c>
      <c r="D34" s="15">
        <f>IF(база!B35=0,1)*AND(IF(база!E35=1,1,0))</f>
        <v>0</v>
      </c>
      <c r="E34" s="16">
        <f>IF(база!B35=1,1)*AND(IF(база!H35=1,1,0))</f>
        <v>1</v>
      </c>
      <c r="F34" s="14">
        <f>IF(база!B35=1,1)*AND(IF(база!H35=0,1,0))</f>
        <v>0</v>
      </c>
      <c r="G34" s="14">
        <f>IF(база!B35=0,1)*AND(IF(база!H35=0,1,0))</f>
        <v>0</v>
      </c>
      <c r="H34" s="22">
        <f>IF(база!B35=0,1)*AND(IF(база!H35=1,1,0))</f>
        <v>0</v>
      </c>
      <c r="I34" s="13">
        <f>IF(база!E35=1,1)*AND(IF(база!H35=1,1,0))</f>
        <v>1</v>
      </c>
      <c r="J34" s="14">
        <f>IF(база!E35=1,1)*AND(IF(база!H35=0,1,0))</f>
        <v>0</v>
      </c>
      <c r="K34" s="14">
        <f>IF(база!E35=0,1)*AND(IF(база!H35=0,1,0))</f>
        <v>0</v>
      </c>
      <c r="L34" s="15">
        <f>IF(база!E35=0,1)*AND(IF(база!H35=1,1,0))</f>
        <v>0</v>
      </c>
    </row>
    <row r="35" spans="1:12" ht="15.75" hidden="1" thickBot="1" x14ac:dyDescent="0.3">
      <c r="A35" s="13">
        <f>IF(база!B36=1,1)*AND(IF(база!E36=1,1,0))</f>
        <v>0</v>
      </c>
      <c r="B35" s="14">
        <f>IF(база!B36=1,1)*AND(IF(база!E36=0,1,0))</f>
        <v>0</v>
      </c>
      <c r="C35" s="14">
        <f>IF(база!B36=0,1)*AND(IF(база!E36=0,1,0))</f>
        <v>1</v>
      </c>
      <c r="D35" s="15">
        <f>IF(база!B36=0,1)*AND(IF(база!E36=1,1,0))</f>
        <v>0</v>
      </c>
      <c r="E35" s="16">
        <f>IF(база!B36=1,1)*AND(IF(база!H36=1,1,0))</f>
        <v>0</v>
      </c>
      <c r="F35" s="14">
        <f>IF(база!B36=1,1)*AND(IF(база!H36=0,1,0))</f>
        <v>0</v>
      </c>
      <c r="G35" s="14">
        <f>IF(база!B36=0,1)*AND(IF(база!H36=0,1,0))</f>
        <v>1</v>
      </c>
      <c r="H35" s="22">
        <f>IF(база!B36=0,1)*AND(IF(база!H36=1,1,0))</f>
        <v>0</v>
      </c>
      <c r="I35" s="13">
        <f>IF(база!E36=1,1)*AND(IF(база!H36=1,1,0))</f>
        <v>0</v>
      </c>
      <c r="J35" s="14">
        <f>IF(база!E36=1,1)*AND(IF(база!H36=0,1,0))</f>
        <v>0</v>
      </c>
      <c r="K35" s="14">
        <f>IF(база!E36=0,1)*AND(IF(база!H36=0,1,0))</f>
        <v>1</v>
      </c>
      <c r="L35" s="15">
        <f>IF(база!E36=0,1)*AND(IF(база!H36=1,1,0))</f>
        <v>0</v>
      </c>
    </row>
    <row r="36" spans="1:12" ht="15.75" hidden="1" thickBot="1" x14ac:dyDescent="0.3">
      <c r="A36" s="13">
        <f>IF(база!B37=1,1)*AND(IF(база!E37=1,1,0))</f>
        <v>1</v>
      </c>
      <c r="B36" s="14">
        <f>IF(база!B37=1,1)*AND(IF(база!E37=0,1,0))</f>
        <v>0</v>
      </c>
      <c r="C36" s="14">
        <f>IF(база!B37=0,1)*AND(IF(база!E37=0,1,0))</f>
        <v>0</v>
      </c>
      <c r="D36" s="15">
        <f>IF(база!B37=0,1)*AND(IF(база!E37=1,1,0))</f>
        <v>0</v>
      </c>
      <c r="E36" s="16">
        <f>IF(база!B37=1,1)*AND(IF(база!H37=1,1,0))</f>
        <v>1</v>
      </c>
      <c r="F36" s="14">
        <f>IF(база!B37=1,1)*AND(IF(база!H37=0,1,0))</f>
        <v>0</v>
      </c>
      <c r="G36" s="14">
        <f>IF(база!B37=0,1)*AND(IF(база!H37=0,1,0))</f>
        <v>0</v>
      </c>
      <c r="H36" s="22">
        <f>IF(база!B37=0,1)*AND(IF(база!H37=1,1,0))</f>
        <v>0</v>
      </c>
      <c r="I36" s="13">
        <f>IF(база!E37=1,1)*AND(IF(база!H37=1,1,0))</f>
        <v>1</v>
      </c>
      <c r="J36" s="14">
        <f>IF(база!E37=1,1)*AND(IF(база!H37=0,1,0))</f>
        <v>0</v>
      </c>
      <c r="K36" s="14">
        <f>IF(база!E37=0,1)*AND(IF(база!H37=0,1,0))</f>
        <v>0</v>
      </c>
      <c r="L36" s="15">
        <f>IF(база!E37=0,1)*AND(IF(база!H37=1,1,0))</f>
        <v>0</v>
      </c>
    </row>
    <row r="37" spans="1:12" ht="15.75" hidden="1" thickBot="1" x14ac:dyDescent="0.3">
      <c r="A37" s="13">
        <f>IF(база!B38=1,1)*AND(IF(база!E38=1,1,0))</f>
        <v>1</v>
      </c>
      <c r="B37" s="14">
        <f>IF(база!B38=1,1)*AND(IF(база!E38=0,1,0))</f>
        <v>0</v>
      </c>
      <c r="C37" s="14">
        <f>IF(база!B38=0,1)*AND(IF(база!E38=0,1,0))</f>
        <v>0</v>
      </c>
      <c r="D37" s="15">
        <f>IF(база!B38=0,1)*AND(IF(база!E38=1,1,0))</f>
        <v>0</v>
      </c>
      <c r="E37" s="16">
        <f>IF(база!B38=1,1)*AND(IF(база!H38=1,1,0))</f>
        <v>1</v>
      </c>
      <c r="F37" s="14">
        <f>IF(база!B38=1,1)*AND(IF(база!H38=0,1,0))</f>
        <v>0</v>
      </c>
      <c r="G37" s="14">
        <f>IF(база!B38=0,1)*AND(IF(база!H38=0,1,0))</f>
        <v>0</v>
      </c>
      <c r="H37" s="22">
        <f>IF(база!B38=0,1)*AND(IF(база!H38=1,1,0))</f>
        <v>0</v>
      </c>
      <c r="I37" s="13">
        <f>IF(база!E38=1,1)*AND(IF(база!H38=1,1,0))</f>
        <v>1</v>
      </c>
      <c r="J37" s="14">
        <f>IF(база!E38=1,1)*AND(IF(база!H38=0,1,0))</f>
        <v>0</v>
      </c>
      <c r="K37" s="14">
        <f>IF(база!E38=0,1)*AND(IF(база!H38=0,1,0))</f>
        <v>0</v>
      </c>
      <c r="L37" s="15">
        <f>IF(база!E38=0,1)*AND(IF(база!H38=1,1,0))</f>
        <v>0</v>
      </c>
    </row>
    <row r="38" spans="1:12" ht="15.75" hidden="1" thickBot="1" x14ac:dyDescent="0.3">
      <c r="A38" s="13">
        <f>IF(база!B39=1,1)*AND(IF(база!E39=1,1,0))</f>
        <v>0</v>
      </c>
      <c r="B38" s="14">
        <f>IF(база!B39=1,1)*AND(IF(база!E39=0,1,0))</f>
        <v>0</v>
      </c>
      <c r="C38" s="14">
        <f>IF(база!B39=0,1)*AND(IF(база!E39=0,1,0))</f>
        <v>1</v>
      </c>
      <c r="D38" s="15">
        <f>IF(база!B39=0,1)*AND(IF(база!E39=1,1,0))</f>
        <v>0</v>
      </c>
      <c r="E38" s="16">
        <f>IF(база!B39=1,1)*AND(IF(база!H39=1,1,0))</f>
        <v>0</v>
      </c>
      <c r="F38" s="14">
        <f>IF(база!B39=1,1)*AND(IF(база!H39=0,1,0))</f>
        <v>0</v>
      </c>
      <c r="G38" s="14">
        <f>IF(база!B39=0,1)*AND(IF(база!H39=0,1,0))</f>
        <v>1</v>
      </c>
      <c r="H38" s="22">
        <f>IF(база!B39=0,1)*AND(IF(база!H39=1,1,0))</f>
        <v>0</v>
      </c>
      <c r="I38" s="13">
        <f>IF(база!E39=1,1)*AND(IF(база!H39=1,1,0))</f>
        <v>0</v>
      </c>
      <c r="J38" s="14">
        <f>IF(база!E39=1,1)*AND(IF(база!H39=0,1,0))</f>
        <v>0</v>
      </c>
      <c r="K38" s="14">
        <f>IF(база!E39=0,1)*AND(IF(база!H39=0,1,0))</f>
        <v>1</v>
      </c>
      <c r="L38" s="15">
        <f>IF(база!E39=0,1)*AND(IF(база!H39=1,1,0))</f>
        <v>0</v>
      </c>
    </row>
    <row r="39" spans="1:12" ht="15.75" hidden="1" thickBot="1" x14ac:dyDescent="0.3">
      <c r="A39" s="13">
        <f>IF(база!B40=1,1)*AND(IF(база!E40=1,1,0))</f>
        <v>1</v>
      </c>
      <c r="B39" s="14">
        <f>IF(база!B40=1,1)*AND(IF(база!E40=0,1,0))</f>
        <v>0</v>
      </c>
      <c r="C39" s="14">
        <f>IF(база!B40=0,1)*AND(IF(база!E40=0,1,0))</f>
        <v>0</v>
      </c>
      <c r="D39" s="15">
        <f>IF(база!B40=0,1)*AND(IF(база!E40=1,1,0))</f>
        <v>0</v>
      </c>
      <c r="E39" s="16">
        <f>IF(база!B40=1,1)*AND(IF(база!H40=1,1,0))</f>
        <v>1</v>
      </c>
      <c r="F39" s="14">
        <f>IF(база!B40=1,1)*AND(IF(база!H40=0,1,0))</f>
        <v>0</v>
      </c>
      <c r="G39" s="14">
        <f>IF(база!B40=0,1)*AND(IF(база!H40=0,1,0))</f>
        <v>0</v>
      </c>
      <c r="H39" s="22">
        <f>IF(база!B40=0,1)*AND(IF(база!H40=1,1,0))</f>
        <v>0</v>
      </c>
      <c r="I39" s="13">
        <f>IF(база!E40=1,1)*AND(IF(база!H40=1,1,0))</f>
        <v>1</v>
      </c>
      <c r="J39" s="14">
        <f>IF(база!E40=1,1)*AND(IF(база!H40=0,1,0))</f>
        <v>0</v>
      </c>
      <c r="K39" s="14">
        <f>IF(база!E40=0,1)*AND(IF(база!H40=0,1,0))</f>
        <v>0</v>
      </c>
      <c r="L39" s="15">
        <f>IF(база!E40=0,1)*AND(IF(база!H40=1,1,0))</f>
        <v>0</v>
      </c>
    </row>
    <row r="40" spans="1:12" ht="15.75" hidden="1" thickBot="1" x14ac:dyDescent="0.3">
      <c r="A40" s="13">
        <f>IF(база!B41=1,1)*AND(IF(база!E41=1,1,0))</f>
        <v>0</v>
      </c>
      <c r="B40" s="14">
        <f>IF(база!B41=1,1)*AND(IF(база!E41=0,1,0))</f>
        <v>0</v>
      </c>
      <c r="C40" s="14">
        <f>IF(база!B41=0,1)*AND(IF(база!E41=0,1,0))</f>
        <v>1</v>
      </c>
      <c r="D40" s="15">
        <f>IF(база!B41=0,1)*AND(IF(база!E41=1,1,0))</f>
        <v>0</v>
      </c>
      <c r="E40" s="16">
        <f>IF(база!B41=1,1)*AND(IF(база!H41=1,1,0))</f>
        <v>0</v>
      </c>
      <c r="F40" s="14">
        <f>IF(база!B41=1,1)*AND(IF(база!H41=0,1,0))</f>
        <v>0</v>
      </c>
      <c r="G40" s="14">
        <f>IF(база!B41=0,1)*AND(IF(база!H41=0,1,0))</f>
        <v>1</v>
      </c>
      <c r="H40" s="22">
        <f>IF(база!B41=0,1)*AND(IF(база!H41=1,1,0))</f>
        <v>0</v>
      </c>
      <c r="I40" s="13">
        <f>IF(база!E41=1,1)*AND(IF(база!H41=1,1,0))</f>
        <v>0</v>
      </c>
      <c r="J40" s="14">
        <f>IF(база!E41=1,1)*AND(IF(база!H41=0,1,0))</f>
        <v>0</v>
      </c>
      <c r="K40" s="14">
        <f>IF(база!E41=0,1)*AND(IF(база!H41=0,1,0))</f>
        <v>1</v>
      </c>
      <c r="L40" s="15">
        <f>IF(база!E41=0,1)*AND(IF(база!H41=1,1,0))</f>
        <v>0</v>
      </c>
    </row>
    <row r="41" spans="1:12" ht="15.75" hidden="1" thickBot="1" x14ac:dyDescent="0.3">
      <c r="A41" s="13">
        <f>IF(база!B42=1,1)*AND(IF(база!E42=1,1,0))</f>
        <v>1</v>
      </c>
      <c r="B41" s="14">
        <f>IF(база!B42=1,1)*AND(IF(база!E42=0,1,0))</f>
        <v>0</v>
      </c>
      <c r="C41" s="14">
        <f>IF(база!B42=0,1)*AND(IF(база!E42=0,1,0))</f>
        <v>0</v>
      </c>
      <c r="D41" s="15">
        <f>IF(база!B42=0,1)*AND(IF(база!E42=1,1,0))</f>
        <v>0</v>
      </c>
      <c r="E41" s="16">
        <f>IF(база!B42=1,1)*AND(IF(база!H42=1,1,0))</f>
        <v>1</v>
      </c>
      <c r="F41" s="14">
        <f>IF(база!B42=1,1)*AND(IF(база!H42=0,1,0))</f>
        <v>0</v>
      </c>
      <c r="G41" s="14">
        <f>IF(база!B42=0,1)*AND(IF(база!H42=0,1,0))</f>
        <v>0</v>
      </c>
      <c r="H41" s="22">
        <f>IF(база!B42=0,1)*AND(IF(база!H42=1,1,0))</f>
        <v>0</v>
      </c>
      <c r="I41" s="13">
        <f>IF(база!E42=1,1)*AND(IF(база!H42=1,1,0))</f>
        <v>1</v>
      </c>
      <c r="J41" s="14">
        <f>IF(база!E42=1,1)*AND(IF(база!H42=0,1,0))</f>
        <v>0</v>
      </c>
      <c r="K41" s="14">
        <f>IF(база!E42=0,1)*AND(IF(база!H42=0,1,0))</f>
        <v>0</v>
      </c>
      <c r="L41" s="15">
        <f>IF(база!E42=0,1)*AND(IF(база!H42=1,1,0))</f>
        <v>0</v>
      </c>
    </row>
    <row r="42" spans="1:12" ht="15.75" hidden="1" thickBot="1" x14ac:dyDescent="0.3">
      <c r="A42" s="13">
        <f>IF(база!B43=1,1)*AND(IF(база!E43=1,1,0))</f>
        <v>1</v>
      </c>
      <c r="B42" s="14">
        <f>IF(база!B43=1,1)*AND(IF(база!E43=0,1,0))</f>
        <v>0</v>
      </c>
      <c r="C42" s="14">
        <f>IF(база!B43=0,1)*AND(IF(база!E43=0,1,0))</f>
        <v>0</v>
      </c>
      <c r="D42" s="15">
        <f>IF(база!B43=0,1)*AND(IF(база!E43=1,1,0))</f>
        <v>0</v>
      </c>
      <c r="E42" s="16">
        <f>IF(база!B43=1,1)*AND(IF(база!H43=1,1,0))</f>
        <v>1</v>
      </c>
      <c r="F42" s="14">
        <f>IF(база!B43=1,1)*AND(IF(база!H43=0,1,0))</f>
        <v>0</v>
      </c>
      <c r="G42" s="14">
        <f>IF(база!B43=0,1)*AND(IF(база!H43=0,1,0))</f>
        <v>0</v>
      </c>
      <c r="H42" s="22">
        <f>IF(база!B43=0,1)*AND(IF(база!H43=1,1,0))</f>
        <v>0</v>
      </c>
      <c r="I42" s="13">
        <f>IF(база!E43=1,1)*AND(IF(база!H43=1,1,0))</f>
        <v>1</v>
      </c>
      <c r="J42" s="14">
        <f>IF(база!E43=1,1)*AND(IF(база!H43=0,1,0))</f>
        <v>0</v>
      </c>
      <c r="K42" s="14">
        <f>IF(база!E43=0,1)*AND(IF(база!H43=0,1,0))</f>
        <v>0</v>
      </c>
      <c r="L42" s="15">
        <f>IF(база!E43=0,1)*AND(IF(база!H43=1,1,0))</f>
        <v>0</v>
      </c>
    </row>
    <row r="43" spans="1:12" ht="15.75" hidden="1" thickBot="1" x14ac:dyDescent="0.3">
      <c r="A43" s="13">
        <f>IF(база!B44=1,1)*AND(IF(база!E44=1,1,0))</f>
        <v>0</v>
      </c>
      <c r="B43" s="14">
        <f>IF(база!B44=1,1)*AND(IF(база!E44=0,1,0))</f>
        <v>0</v>
      </c>
      <c r="C43" s="14">
        <f>IF(база!B44=0,1)*AND(IF(база!E44=0,1,0))</f>
        <v>1</v>
      </c>
      <c r="D43" s="15">
        <f>IF(база!B44=0,1)*AND(IF(база!E44=1,1,0))</f>
        <v>0</v>
      </c>
      <c r="E43" s="16">
        <f>IF(база!B44=1,1)*AND(IF(база!H44=1,1,0))</f>
        <v>0</v>
      </c>
      <c r="F43" s="14">
        <f>IF(база!B44=1,1)*AND(IF(база!H44=0,1,0))</f>
        <v>0</v>
      </c>
      <c r="G43" s="14">
        <f>IF(база!B44=0,1)*AND(IF(база!H44=0,1,0))</f>
        <v>1</v>
      </c>
      <c r="H43" s="22">
        <f>IF(база!B44=0,1)*AND(IF(база!H44=1,1,0))</f>
        <v>0</v>
      </c>
      <c r="I43" s="13">
        <f>IF(база!E44=1,1)*AND(IF(база!H44=1,1,0))</f>
        <v>0</v>
      </c>
      <c r="J43" s="14">
        <f>IF(база!E44=1,1)*AND(IF(база!H44=0,1,0))</f>
        <v>0</v>
      </c>
      <c r="K43" s="14">
        <f>IF(база!E44=0,1)*AND(IF(база!H44=0,1,0))</f>
        <v>1</v>
      </c>
      <c r="L43" s="15">
        <f>IF(база!E44=0,1)*AND(IF(база!H44=1,1,0))</f>
        <v>0</v>
      </c>
    </row>
    <row r="44" spans="1:12" ht="15.75" hidden="1" thickBot="1" x14ac:dyDescent="0.3">
      <c r="A44" s="13">
        <f>IF(база!B45=1,1)*AND(IF(база!E45=1,1,0))</f>
        <v>1</v>
      </c>
      <c r="B44" s="14">
        <f>IF(база!B45=1,1)*AND(IF(база!E45=0,1,0))</f>
        <v>0</v>
      </c>
      <c r="C44" s="14">
        <f>IF(база!B45=0,1)*AND(IF(база!E45=0,1,0))</f>
        <v>0</v>
      </c>
      <c r="D44" s="15">
        <f>IF(база!B45=0,1)*AND(IF(база!E45=1,1,0))</f>
        <v>0</v>
      </c>
      <c r="E44" s="16">
        <f>IF(база!B45=1,1)*AND(IF(база!H45=1,1,0))</f>
        <v>1</v>
      </c>
      <c r="F44" s="14">
        <f>IF(база!B45=1,1)*AND(IF(база!H45=0,1,0))</f>
        <v>0</v>
      </c>
      <c r="G44" s="14">
        <f>IF(база!B45=0,1)*AND(IF(база!H45=0,1,0))</f>
        <v>0</v>
      </c>
      <c r="H44" s="22">
        <f>IF(база!B45=0,1)*AND(IF(база!H45=1,1,0))</f>
        <v>0</v>
      </c>
      <c r="I44" s="13">
        <f>IF(база!E45=1,1)*AND(IF(база!H45=1,1,0))</f>
        <v>1</v>
      </c>
      <c r="J44" s="14">
        <f>IF(база!E45=1,1)*AND(IF(база!H45=0,1,0))</f>
        <v>0</v>
      </c>
      <c r="K44" s="14">
        <f>IF(база!E45=0,1)*AND(IF(база!H45=0,1,0))</f>
        <v>0</v>
      </c>
      <c r="L44" s="15">
        <f>IF(база!E45=0,1)*AND(IF(база!H45=1,1,0))</f>
        <v>0</v>
      </c>
    </row>
    <row r="45" spans="1:12" ht="15.75" hidden="1" thickBot="1" x14ac:dyDescent="0.3">
      <c r="A45" s="13">
        <f>IF(база!B46=1,1)*AND(IF(база!E46=1,1,0))</f>
        <v>1</v>
      </c>
      <c r="B45" s="14">
        <f>IF(база!B46=1,1)*AND(IF(база!E46=0,1,0))</f>
        <v>0</v>
      </c>
      <c r="C45" s="14">
        <f>IF(база!B46=0,1)*AND(IF(база!E46=0,1,0))</f>
        <v>0</v>
      </c>
      <c r="D45" s="15">
        <f>IF(база!B46=0,1)*AND(IF(база!E46=1,1,0))</f>
        <v>0</v>
      </c>
      <c r="E45" s="16">
        <f>IF(база!B46=1,1)*AND(IF(база!H46=1,1,0))</f>
        <v>1</v>
      </c>
      <c r="F45" s="14">
        <f>IF(база!B46=1,1)*AND(IF(база!H46=0,1,0))</f>
        <v>0</v>
      </c>
      <c r="G45" s="14">
        <f>IF(база!B46=0,1)*AND(IF(база!H46=0,1,0))</f>
        <v>0</v>
      </c>
      <c r="H45" s="22">
        <f>IF(база!B46=0,1)*AND(IF(база!H46=1,1,0))</f>
        <v>0</v>
      </c>
      <c r="I45" s="13">
        <f>IF(база!E46=1,1)*AND(IF(база!H46=1,1,0))</f>
        <v>1</v>
      </c>
      <c r="J45" s="14">
        <f>IF(база!E46=1,1)*AND(IF(база!H46=0,1,0))</f>
        <v>0</v>
      </c>
      <c r="K45" s="14">
        <f>IF(база!E46=0,1)*AND(IF(база!H46=0,1,0))</f>
        <v>0</v>
      </c>
      <c r="L45" s="15">
        <f>IF(база!E46=0,1)*AND(IF(база!H46=1,1,0))</f>
        <v>0</v>
      </c>
    </row>
    <row r="46" spans="1:12" ht="15.75" hidden="1" thickBot="1" x14ac:dyDescent="0.3">
      <c r="A46" s="13">
        <f>IF(база!B47=1,1)*AND(IF(база!E47=1,1,0))</f>
        <v>0</v>
      </c>
      <c r="B46" s="14">
        <f>IF(база!B47=1,1)*AND(IF(база!E47=0,1,0))</f>
        <v>0</v>
      </c>
      <c r="C46" s="14">
        <f>IF(база!B47=0,1)*AND(IF(база!E47=0,1,0))</f>
        <v>1</v>
      </c>
      <c r="D46" s="15">
        <f>IF(база!B47=0,1)*AND(IF(база!E47=1,1,0))</f>
        <v>0</v>
      </c>
      <c r="E46" s="16">
        <f>IF(база!B47=1,1)*AND(IF(база!H47=1,1,0))</f>
        <v>0</v>
      </c>
      <c r="F46" s="14">
        <f>IF(база!B47=1,1)*AND(IF(база!H47=0,1,0))</f>
        <v>0</v>
      </c>
      <c r="G46" s="14">
        <f>IF(база!B47=0,1)*AND(IF(база!H47=0,1,0))</f>
        <v>1</v>
      </c>
      <c r="H46" s="22">
        <f>IF(база!B47=0,1)*AND(IF(база!H47=1,1,0))</f>
        <v>0</v>
      </c>
      <c r="I46" s="13">
        <f>IF(база!E47=1,1)*AND(IF(база!H47=1,1,0))</f>
        <v>0</v>
      </c>
      <c r="J46" s="14">
        <f>IF(база!E47=1,1)*AND(IF(база!H47=0,1,0))</f>
        <v>0</v>
      </c>
      <c r="K46" s="14">
        <f>IF(база!E47=0,1)*AND(IF(база!H47=0,1,0))</f>
        <v>1</v>
      </c>
      <c r="L46" s="15">
        <f>IF(база!E47=0,1)*AND(IF(база!H47=1,1,0))</f>
        <v>0</v>
      </c>
    </row>
    <row r="47" spans="1:12" ht="15.75" hidden="1" thickBot="1" x14ac:dyDescent="0.3">
      <c r="A47" s="13">
        <f>IF(база!B48=1,1)*AND(IF(база!E48=1,1,0))</f>
        <v>1</v>
      </c>
      <c r="B47" s="14">
        <f>IF(база!B48=1,1)*AND(IF(база!E48=0,1,0))</f>
        <v>0</v>
      </c>
      <c r="C47" s="14">
        <f>IF(база!B48=0,1)*AND(IF(база!E48=0,1,0))</f>
        <v>0</v>
      </c>
      <c r="D47" s="15">
        <f>IF(база!B48=0,1)*AND(IF(база!E48=1,1,0))</f>
        <v>0</v>
      </c>
      <c r="E47" s="16">
        <f>IF(база!B48=1,1)*AND(IF(база!H48=1,1,0))</f>
        <v>1</v>
      </c>
      <c r="F47" s="14">
        <f>IF(база!B48=1,1)*AND(IF(база!H48=0,1,0))</f>
        <v>0</v>
      </c>
      <c r="G47" s="14">
        <f>IF(база!B48=0,1)*AND(IF(база!H48=0,1,0))</f>
        <v>0</v>
      </c>
      <c r="H47" s="22">
        <f>IF(база!B48=0,1)*AND(IF(база!H48=1,1,0))</f>
        <v>0</v>
      </c>
      <c r="I47" s="13">
        <f>IF(база!E48=1,1)*AND(IF(база!H48=1,1,0))</f>
        <v>1</v>
      </c>
      <c r="J47" s="14">
        <f>IF(база!E48=1,1)*AND(IF(база!H48=0,1,0))</f>
        <v>0</v>
      </c>
      <c r="K47" s="14">
        <f>IF(база!E48=0,1)*AND(IF(база!H48=0,1,0))</f>
        <v>0</v>
      </c>
      <c r="L47" s="15">
        <f>IF(база!E48=0,1)*AND(IF(база!H48=1,1,0))</f>
        <v>0</v>
      </c>
    </row>
    <row r="48" spans="1:12" ht="15.75" hidden="1" thickBot="1" x14ac:dyDescent="0.3">
      <c r="A48" s="13">
        <f>IF(база!B49=1,1)*AND(IF(база!E49=1,1,0))</f>
        <v>1</v>
      </c>
      <c r="B48" s="14">
        <f>IF(база!B49=1,1)*AND(IF(база!E49=0,1,0))</f>
        <v>0</v>
      </c>
      <c r="C48" s="14">
        <f>IF(база!B49=0,1)*AND(IF(база!E49=0,1,0))</f>
        <v>0</v>
      </c>
      <c r="D48" s="15">
        <f>IF(база!B49=0,1)*AND(IF(база!E49=1,1,0))</f>
        <v>0</v>
      </c>
      <c r="E48" s="16">
        <f>IF(база!B49=1,1)*AND(IF(база!H49=1,1,0))</f>
        <v>1</v>
      </c>
      <c r="F48" s="14">
        <f>IF(база!B49=1,1)*AND(IF(база!H49=0,1,0))</f>
        <v>0</v>
      </c>
      <c r="G48" s="14">
        <f>IF(база!B49=0,1)*AND(IF(база!H49=0,1,0))</f>
        <v>0</v>
      </c>
      <c r="H48" s="22">
        <f>IF(база!B49=0,1)*AND(IF(база!H49=1,1,0))</f>
        <v>0</v>
      </c>
      <c r="I48" s="13">
        <f>IF(база!E49=1,1)*AND(IF(база!H49=1,1,0))</f>
        <v>1</v>
      </c>
      <c r="J48" s="14">
        <f>IF(база!E49=1,1)*AND(IF(база!H49=0,1,0))</f>
        <v>0</v>
      </c>
      <c r="K48" s="14">
        <f>IF(база!E49=0,1)*AND(IF(база!H49=0,1,0))</f>
        <v>0</v>
      </c>
      <c r="L48" s="15">
        <f>IF(база!E49=0,1)*AND(IF(база!H49=1,1,0))</f>
        <v>0</v>
      </c>
    </row>
    <row r="49" spans="1:12" ht="15.75" hidden="1" thickBot="1" x14ac:dyDescent="0.3">
      <c r="A49" s="13">
        <f>IF(база!B50=1,1)*AND(IF(база!E50=1,1,0))</f>
        <v>0</v>
      </c>
      <c r="B49" s="14">
        <f>IF(база!B50=1,1)*AND(IF(база!E50=0,1,0))</f>
        <v>0</v>
      </c>
      <c r="C49" s="14">
        <f>IF(база!B50=0,1)*AND(IF(база!E50=0,1,0))</f>
        <v>1</v>
      </c>
      <c r="D49" s="15">
        <f>IF(база!B50=0,1)*AND(IF(база!E50=1,1,0))</f>
        <v>0</v>
      </c>
      <c r="E49" s="16">
        <f>IF(база!B50=1,1)*AND(IF(база!H50=1,1,0))</f>
        <v>0</v>
      </c>
      <c r="F49" s="14">
        <f>IF(база!B50=1,1)*AND(IF(база!H50=0,1,0))</f>
        <v>0</v>
      </c>
      <c r="G49" s="14">
        <f>IF(база!B50=0,1)*AND(IF(база!H50=0,1,0))</f>
        <v>1</v>
      </c>
      <c r="H49" s="22">
        <f>IF(база!B50=0,1)*AND(IF(база!H50=1,1,0))</f>
        <v>0</v>
      </c>
      <c r="I49" s="13">
        <f>IF(база!E50=1,1)*AND(IF(база!H50=1,1,0))</f>
        <v>0</v>
      </c>
      <c r="J49" s="14">
        <f>IF(база!E50=1,1)*AND(IF(база!H50=0,1,0))</f>
        <v>0</v>
      </c>
      <c r="K49" s="14">
        <f>IF(база!E50=0,1)*AND(IF(база!H50=0,1,0))</f>
        <v>1</v>
      </c>
      <c r="L49" s="15">
        <f>IF(база!E50=0,1)*AND(IF(база!H50=1,1,0))</f>
        <v>0</v>
      </c>
    </row>
    <row r="50" spans="1:12" ht="15.75" hidden="1" thickBot="1" x14ac:dyDescent="0.3">
      <c r="A50" s="13">
        <f>IF(база!B51=1,1)*AND(IF(база!E51=1,1,0))</f>
        <v>1</v>
      </c>
      <c r="B50" s="14">
        <f>IF(база!B51=1,1)*AND(IF(база!E51=0,1,0))</f>
        <v>0</v>
      </c>
      <c r="C50" s="14">
        <f>IF(база!B51=0,1)*AND(IF(база!E51=0,1,0))</f>
        <v>0</v>
      </c>
      <c r="D50" s="15">
        <f>IF(база!B51=0,1)*AND(IF(база!E51=1,1,0))</f>
        <v>0</v>
      </c>
      <c r="E50" s="16">
        <f>IF(база!B51=1,1)*AND(IF(база!H51=1,1,0))</f>
        <v>1</v>
      </c>
      <c r="F50" s="14">
        <f>IF(база!B51=1,1)*AND(IF(база!H51=0,1,0))</f>
        <v>0</v>
      </c>
      <c r="G50" s="14">
        <f>IF(база!B51=0,1)*AND(IF(база!H51=0,1,0))</f>
        <v>0</v>
      </c>
      <c r="H50" s="22">
        <f>IF(база!B51=0,1)*AND(IF(база!H51=1,1,0))</f>
        <v>0</v>
      </c>
      <c r="I50" s="13">
        <f>IF(база!E51=1,1)*AND(IF(база!H51=1,1,0))</f>
        <v>1</v>
      </c>
      <c r="J50" s="14">
        <f>IF(база!E51=1,1)*AND(IF(база!H51=0,1,0))</f>
        <v>0</v>
      </c>
      <c r="K50" s="14">
        <f>IF(база!E51=0,1)*AND(IF(база!H51=0,1,0))</f>
        <v>0</v>
      </c>
      <c r="L50" s="15">
        <f>IF(база!E51=0,1)*AND(IF(база!H51=1,1,0))</f>
        <v>0</v>
      </c>
    </row>
    <row r="51" spans="1:12" ht="15.75" hidden="1" thickBot="1" x14ac:dyDescent="0.3">
      <c r="A51" s="13">
        <f>IF(база!B52=1,1)*AND(IF(база!E52=1,1,0))</f>
        <v>0</v>
      </c>
      <c r="B51" s="14">
        <f>IF(база!B52=1,1)*AND(IF(база!E52=0,1,0))</f>
        <v>0</v>
      </c>
      <c r="C51" s="14">
        <f>IF(база!B52=0,1)*AND(IF(база!E52=0,1,0))</f>
        <v>1</v>
      </c>
      <c r="D51" s="15">
        <f>IF(база!B52=0,1)*AND(IF(база!E52=1,1,0))</f>
        <v>0</v>
      </c>
      <c r="E51" s="16">
        <f>IF(база!B52=1,1)*AND(IF(база!H52=1,1,0))</f>
        <v>0</v>
      </c>
      <c r="F51" s="14">
        <f>IF(база!B52=1,1)*AND(IF(база!H52=0,1,0))</f>
        <v>0</v>
      </c>
      <c r="G51" s="14">
        <f>IF(база!B52=0,1)*AND(IF(база!H52=0,1,0))</f>
        <v>1</v>
      </c>
      <c r="H51" s="22">
        <f>IF(база!B52=0,1)*AND(IF(база!H52=1,1,0))</f>
        <v>0</v>
      </c>
      <c r="I51" s="13">
        <f>IF(база!E52=1,1)*AND(IF(база!H52=1,1,0))</f>
        <v>0</v>
      </c>
      <c r="J51" s="14">
        <f>IF(база!E52=1,1)*AND(IF(база!H52=0,1,0))</f>
        <v>0</v>
      </c>
      <c r="K51" s="14">
        <f>IF(база!E52=0,1)*AND(IF(база!H52=0,1,0))</f>
        <v>1</v>
      </c>
      <c r="L51" s="15">
        <f>IF(база!E52=0,1)*AND(IF(база!H52=1,1,0))</f>
        <v>0</v>
      </c>
    </row>
    <row r="52" spans="1:12" ht="15.75" thickBot="1" x14ac:dyDescent="0.3">
      <c r="A52" s="37">
        <f>SUM(A2:A51)</f>
        <v>34</v>
      </c>
      <c r="B52" s="9">
        <f t="shared" ref="B52:L52" si="0">SUM(B2:B51)</f>
        <v>0</v>
      </c>
      <c r="C52" s="9">
        <f t="shared" si="0"/>
        <v>16</v>
      </c>
      <c r="D52" s="38">
        <f t="shared" si="0"/>
        <v>0</v>
      </c>
      <c r="E52" s="8">
        <f t="shared" si="0"/>
        <v>33</v>
      </c>
      <c r="F52" s="9">
        <f t="shared" si="0"/>
        <v>1</v>
      </c>
      <c r="G52" s="9">
        <f t="shared" si="0"/>
        <v>15</v>
      </c>
      <c r="H52" s="38">
        <f t="shared" si="0"/>
        <v>1</v>
      </c>
      <c r="I52" s="8">
        <f t="shared" si="0"/>
        <v>33</v>
      </c>
      <c r="J52" s="9">
        <f t="shared" si="0"/>
        <v>1</v>
      </c>
      <c r="K52" s="9">
        <f t="shared" si="0"/>
        <v>15</v>
      </c>
      <c r="L52" s="39">
        <f t="shared" si="0"/>
        <v>1</v>
      </c>
    </row>
    <row r="54" spans="1:12" hidden="1" x14ac:dyDescent="0.25"/>
    <row r="55" spans="1:12" ht="15.75" thickBot="1" x14ac:dyDescent="0.3"/>
    <row r="56" spans="1:12" ht="15.75" thickBot="1" x14ac:dyDescent="0.3">
      <c r="A56" s="8" t="s">
        <v>54</v>
      </c>
      <c r="B56" s="9" t="s">
        <v>55</v>
      </c>
      <c r="C56" s="9" t="s">
        <v>56</v>
      </c>
      <c r="D56" s="10" t="s">
        <v>57</v>
      </c>
      <c r="E56" s="8" t="s">
        <v>62</v>
      </c>
      <c r="F56" s="9" t="s">
        <v>63</v>
      </c>
      <c r="G56" s="9" t="s">
        <v>64</v>
      </c>
      <c r="H56" s="10" t="s">
        <v>65</v>
      </c>
      <c r="I56" s="8" t="s">
        <v>66</v>
      </c>
      <c r="J56" s="9" t="s">
        <v>67</v>
      </c>
      <c r="K56" s="9" t="s">
        <v>68</v>
      </c>
      <c r="L56" s="10" t="s">
        <v>69</v>
      </c>
    </row>
    <row r="57" spans="1:12" ht="15.75" hidden="1" thickBot="1" x14ac:dyDescent="0.3">
      <c r="A57" s="17">
        <f>IF(база!B3=1,1)*AND(IF(база!K3=1,1,0))</f>
        <v>1</v>
      </c>
      <c r="B57" s="18">
        <f>IF(база!B3=1,1)*AND(IF(база!K3=0,1,0))</f>
        <v>0</v>
      </c>
      <c r="C57" s="18">
        <f>IF(база!B3=0,1)*AND(IF(база!K3=0,1,0))</f>
        <v>0</v>
      </c>
      <c r="D57" s="19">
        <f>IF(база!B3=0,1)*AND(IF(база!K3=1,1,0))</f>
        <v>0</v>
      </c>
      <c r="E57" s="11">
        <f>IF(база!E3=1,1)*AND(IF(база!K3=1,1,0))</f>
        <v>1</v>
      </c>
      <c r="F57" s="6">
        <f>IF(база!E3=1,1)*AND(IF(база!K3=0,1,0))</f>
        <v>0</v>
      </c>
      <c r="G57" s="6">
        <f>IF(база!E3=0,1)*AND(IF(база!K3=0,1,0))</f>
        <v>0</v>
      </c>
      <c r="H57" s="20">
        <f>IF(база!E3=0,1)*AND(IF(база!K3=1,1,0))</f>
        <v>0</v>
      </c>
      <c r="I57" s="17">
        <f>IF(база!H3=1,1)*AND(IF(база!K3=1,1,0))</f>
        <v>1</v>
      </c>
      <c r="J57" s="18">
        <f>IF(база!H3=1,1)*AND(IF(база!K3=0,1,0))</f>
        <v>0</v>
      </c>
      <c r="K57" s="18">
        <f>IF(база!H3=0,1)*AND(IF(база!K3=0,1,0))</f>
        <v>0</v>
      </c>
      <c r="L57" s="19">
        <f>IF(база!H3=0,1)*AND(IF(база!K3=1,1,0))</f>
        <v>0</v>
      </c>
    </row>
    <row r="58" spans="1:12" ht="15" hidden="1" customHeight="1" x14ac:dyDescent="0.3">
      <c r="A58" s="3">
        <f>IF(база!B4=1,1)*AND(IF(база!K4=1,1,0))</f>
        <v>1</v>
      </c>
      <c r="B58" s="1">
        <f>IF(база!B4=1,1)*AND(IF(база!K4=0,1,0))</f>
        <v>0</v>
      </c>
      <c r="C58" s="1">
        <f>IF(база!B4=0,1)*AND(IF(база!K4=0,1,0))</f>
        <v>0</v>
      </c>
      <c r="D58" s="4">
        <f>IF(база!B4=0,1)*AND(IF(база!K4=1,1,0))</f>
        <v>0</v>
      </c>
      <c r="E58" s="12">
        <f>IF(база!E4=1,1)*AND(IF(база!K4=1,1,0))</f>
        <v>1</v>
      </c>
      <c r="F58" s="1">
        <f>IF(база!E4=1,1)*AND(IF(база!K4=0,1,0))</f>
        <v>0</v>
      </c>
      <c r="G58" s="1">
        <f>IF(база!E4=0,1)*AND(IF(база!K4=0,1,0))</f>
        <v>0</v>
      </c>
      <c r="H58" s="21">
        <f>IF(база!E4=0,1)*AND(IF(база!K4=1,1,0))</f>
        <v>0</v>
      </c>
      <c r="I58" s="3">
        <f>IF(база!H4=1,1)*AND(IF(база!K4=1,1,0))</f>
        <v>1</v>
      </c>
      <c r="J58" s="1">
        <f>IF(база!H4=1,1)*AND(IF(база!K4=0,1,0))</f>
        <v>0</v>
      </c>
      <c r="K58" s="1">
        <f>IF(база!H4=0,1)*AND(IF(база!K4=0,1,0))</f>
        <v>0</v>
      </c>
      <c r="L58" s="4">
        <f>IF(база!H4=0,1)*AND(IF(база!K4=1,1,0))</f>
        <v>0</v>
      </c>
    </row>
    <row r="59" spans="1:12" ht="15" hidden="1" customHeight="1" x14ac:dyDescent="0.3">
      <c r="A59" s="3">
        <f>IF(база!B5=1,1)*AND(IF(база!K5=1,1,0))</f>
        <v>0</v>
      </c>
      <c r="B59" s="1">
        <f>IF(база!B5=1,1)*AND(IF(база!K5=0,1,0))</f>
        <v>0</v>
      </c>
      <c r="C59" s="1">
        <f>IF(база!B5=0,1)*AND(IF(база!K5=0,1,0))</f>
        <v>1</v>
      </c>
      <c r="D59" s="4">
        <f>IF(база!B5=0,1)*AND(IF(база!K5=1,1,0))</f>
        <v>0</v>
      </c>
      <c r="E59" s="12">
        <f>IF(база!E5=1,1)*AND(IF(база!K5=1,1,0))</f>
        <v>0</v>
      </c>
      <c r="F59" s="1">
        <f>IF(база!E5=1,1)*AND(IF(база!K5=0,1,0))</f>
        <v>0</v>
      </c>
      <c r="G59" s="1">
        <f>IF(база!E5=0,1)*AND(IF(база!K5=0,1,0))</f>
        <v>1</v>
      </c>
      <c r="H59" s="21">
        <f>IF(база!E5=0,1)*AND(IF(база!K5=1,1,0))</f>
        <v>0</v>
      </c>
      <c r="I59" s="3">
        <f>IF(база!H5=1,1)*AND(IF(база!K5=1,1,0))</f>
        <v>0</v>
      </c>
      <c r="J59" s="1">
        <f>IF(база!H5=1,1)*AND(IF(база!K5=0,1,0))</f>
        <v>0</v>
      </c>
      <c r="K59" s="1">
        <f>IF(база!H5=0,1)*AND(IF(база!K5=0,1,0))</f>
        <v>1</v>
      </c>
      <c r="L59" s="4">
        <f>IF(база!H5=0,1)*AND(IF(база!K5=1,1,0))</f>
        <v>0</v>
      </c>
    </row>
    <row r="60" spans="1:12" ht="15" hidden="1" customHeight="1" x14ac:dyDescent="0.3">
      <c r="A60" s="3">
        <f>IF(база!B6=1,1)*AND(IF(база!K6=1,1,0))</f>
        <v>0</v>
      </c>
      <c r="B60" s="1">
        <f>IF(база!B6=1,1)*AND(IF(база!K6=0,1,0))</f>
        <v>0</v>
      </c>
      <c r="C60" s="1">
        <f>IF(база!B6=0,1)*AND(IF(база!K6=0,1,0))</f>
        <v>1</v>
      </c>
      <c r="D60" s="4">
        <f>IF(база!B6=0,1)*AND(IF(база!K6=1,1,0))</f>
        <v>0</v>
      </c>
      <c r="E60" s="12">
        <f>IF(база!E6=1,1)*AND(IF(база!K6=1,1,0))</f>
        <v>0</v>
      </c>
      <c r="F60" s="1">
        <f>IF(база!E6=1,1)*AND(IF(база!K6=0,1,0))</f>
        <v>0</v>
      </c>
      <c r="G60" s="1">
        <f>IF(база!E6=0,1)*AND(IF(база!K6=0,1,0))</f>
        <v>1</v>
      </c>
      <c r="H60" s="21">
        <f>IF(база!E6=0,1)*AND(IF(база!K6=1,1,0))</f>
        <v>0</v>
      </c>
      <c r="I60" s="3">
        <f>IF(база!H6=1,1)*AND(IF(база!K6=1,1,0))</f>
        <v>0</v>
      </c>
      <c r="J60" s="1">
        <f>IF(база!H6=1,1)*AND(IF(база!K6=0,1,0))</f>
        <v>0</v>
      </c>
      <c r="K60" s="1">
        <f>IF(база!H6=0,1)*AND(IF(база!K6=0,1,0))</f>
        <v>1</v>
      </c>
      <c r="L60" s="4">
        <f>IF(база!H6=0,1)*AND(IF(база!K6=1,1,0))</f>
        <v>0</v>
      </c>
    </row>
    <row r="61" spans="1:12" ht="15" hidden="1" customHeight="1" x14ac:dyDescent="0.3">
      <c r="A61" s="3">
        <f>IF(база!B7=1,1)*AND(IF(база!K7=1,1,0))</f>
        <v>0</v>
      </c>
      <c r="B61" s="1">
        <f>IF(база!B7=1,1)*AND(IF(база!K7=0,1,0))</f>
        <v>0</v>
      </c>
      <c r="C61" s="1">
        <f>IF(база!B7=0,1)*AND(IF(база!K7=0,1,0))</f>
        <v>1</v>
      </c>
      <c r="D61" s="4">
        <f>IF(база!B7=0,1)*AND(IF(база!K7=1,1,0))</f>
        <v>0</v>
      </c>
      <c r="E61" s="12">
        <f>IF(база!E7=1,1)*AND(IF(база!K7=1,1,0))</f>
        <v>0</v>
      </c>
      <c r="F61" s="1">
        <f>IF(база!E7=1,1)*AND(IF(база!K7=0,1,0))</f>
        <v>0</v>
      </c>
      <c r="G61" s="1">
        <f>IF(база!E7=0,1)*AND(IF(база!K7=0,1,0))</f>
        <v>1</v>
      </c>
      <c r="H61" s="21">
        <f>IF(база!E7=0,1)*AND(IF(база!K7=1,1,0))</f>
        <v>0</v>
      </c>
      <c r="I61" s="3">
        <f>IF(база!H7=1,1)*AND(IF(база!K7=1,1,0))</f>
        <v>0</v>
      </c>
      <c r="J61" s="1">
        <f>IF(база!H7=1,1)*AND(IF(база!K7=0,1,0))</f>
        <v>0</v>
      </c>
      <c r="K61" s="1">
        <f>IF(база!H7=0,1)*AND(IF(база!K7=0,1,0))</f>
        <v>1</v>
      </c>
      <c r="L61" s="4">
        <f>IF(база!H7=0,1)*AND(IF(база!K7=1,1,0))</f>
        <v>0</v>
      </c>
    </row>
    <row r="62" spans="1:12" ht="15" hidden="1" customHeight="1" x14ac:dyDescent="0.3">
      <c r="A62" s="3">
        <f>IF(база!B8=1,1)*AND(IF(база!K8=1,1,0))</f>
        <v>1</v>
      </c>
      <c r="B62" s="1">
        <f>IF(база!B8=1,1)*AND(IF(база!K8=0,1,0))</f>
        <v>0</v>
      </c>
      <c r="C62" s="1">
        <f>IF(база!B8=0,1)*AND(IF(база!K8=0,1,0))</f>
        <v>0</v>
      </c>
      <c r="D62" s="4">
        <f>IF(база!B8=0,1)*AND(IF(база!K8=1,1,0))</f>
        <v>0</v>
      </c>
      <c r="E62" s="12">
        <f>IF(база!E8=1,1)*AND(IF(база!K8=1,1,0))</f>
        <v>1</v>
      </c>
      <c r="F62" s="1">
        <f>IF(база!E8=1,1)*AND(IF(база!K8=0,1,0))</f>
        <v>0</v>
      </c>
      <c r="G62" s="1">
        <f>IF(база!E8=0,1)*AND(IF(база!K8=0,1,0))</f>
        <v>0</v>
      </c>
      <c r="H62" s="21">
        <f>IF(база!E8=0,1)*AND(IF(база!K8=1,1,0))</f>
        <v>0</v>
      </c>
      <c r="I62" s="3">
        <f>IF(база!H8=1,1)*AND(IF(база!K8=1,1,0))</f>
        <v>1</v>
      </c>
      <c r="J62" s="1">
        <f>IF(база!H8=1,1)*AND(IF(база!K8=0,1,0))</f>
        <v>0</v>
      </c>
      <c r="K62" s="1">
        <f>IF(база!H8=0,1)*AND(IF(база!K8=0,1,0))</f>
        <v>0</v>
      </c>
      <c r="L62" s="4">
        <f>IF(база!H8=0,1)*AND(IF(база!K8=1,1,0))</f>
        <v>0</v>
      </c>
    </row>
    <row r="63" spans="1:12" ht="15" hidden="1" customHeight="1" x14ac:dyDescent="0.3">
      <c r="A63" s="3">
        <f>IF(база!B9=1,1)*AND(IF(база!K9=1,1,0))</f>
        <v>1</v>
      </c>
      <c r="B63" s="1">
        <f>IF(база!B9=1,1)*AND(IF(база!K9=0,1,0))</f>
        <v>0</v>
      </c>
      <c r="C63" s="1">
        <f>IF(база!B9=0,1)*AND(IF(база!K9=0,1,0))</f>
        <v>0</v>
      </c>
      <c r="D63" s="4">
        <f>IF(база!B9=0,1)*AND(IF(база!K9=1,1,0))</f>
        <v>0</v>
      </c>
      <c r="E63" s="12">
        <f>IF(база!E9=1,1)*AND(IF(база!K9=1,1,0))</f>
        <v>1</v>
      </c>
      <c r="F63" s="1">
        <f>IF(база!E9=1,1)*AND(IF(база!K9=0,1,0))</f>
        <v>0</v>
      </c>
      <c r="G63" s="1">
        <f>IF(база!E9=0,1)*AND(IF(база!K9=0,1,0))</f>
        <v>0</v>
      </c>
      <c r="H63" s="21">
        <f>IF(база!E9=0,1)*AND(IF(база!K9=1,1,0))</f>
        <v>0</v>
      </c>
      <c r="I63" s="3">
        <f>IF(база!H9=1,1)*AND(IF(база!K9=1,1,0))</f>
        <v>1</v>
      </c>
      <c r="J63" s="1">
        <f>IF(база!H9=1,1)*AND(IF(база!K9=0,1,0))</f>
        <v>0</v>
      </c>
      <c r="K63" s="1">
        <f>IF(база!H9=0,1)*AND(IF(база!K9=0,1,0))</f>
        <v>0</v>
      </c>
      <c r="L63" s="4">
        <f>IF(база!H9=0,1)*AND(IF(база!K9=1,1,0))</f>
        <v>0</v>
      </c>
    </row>
    <row r="64" spans="1:12" ht="15" hidden="1" customHeight="1" x14ac:dyDescent="0.3">
      <c r="A64" s="3">
        <f>IF(база!B10=1,1)*AND(IF(база!K10=1,1,0))</f>
        <v>1</v>
      </c>
      <c r="B64" s="1">
        <f>IF(база!B10=1,1)*AND(IF(база!K10=0,1,0))</f>
        <v>0</v>
      </c>
      <c r="C64" s="1">
        <f>IF(база!B10=0,1)*AND(IF(база!K10=0,1,0))</f>
        <v>0</v>
      </c>
      <c r="D64" s="4">
        <f>IF(база!B10=0,1)*AND(IF(база!K10=1,1,0))</f>
        <v>0</v>
      </c>
      <c r="E64" s="12">
        <f>IF(база!E10=1,1)*AND(IF(база!K10=1,1,0))</f>
        <v>1</v>
      </c>
      <c r="F64" s="1">
        <f>IF(база!E10=1,1)*AND(IF(база!K10=0,1,0))</f>
        <v>0</v>
      </c>
      <c r="G64" s="1">
        <f>IF(база!E10=0,1)*AND(IF(база!K10=0,1,0))</f>
        <v>0</v>
      </c>
      <c r="H64" s="21">
        <f>IF(база!E10=0,1)*AND(IF(база!K10=1,1,0))</f>
        <v>0</v>
      </c>
      <c r="I64" s="3">
        <f>IF(база!H10=1,1)*AND(IF(база!K10=1,1,0))</f>
        <v>1</v>
      </c>
      <c r="J64" s="1">
        <f>IF(база!H10=1,1)*AND(IF(база!K10=0,1,0))</f>
        <v>0</v>
      </c>
      <c r="K64" s="1">
        <f>IF(база!H10=0,1)*AND(IF(база!K10=0,1,0))</f>
        <v>0</v>
      </c>
      <c r="L64" s="4">
        <f>IF(база!H10=0,1)*AND(IF(база!K10=1,1,0))</f>
        <v>0</v>
      </c>
    </row>
    <row r="65" spans="1:12" ht="15" hidden="1" customHeight="1" x14ac:dyDescent="0.3">
      <c r="A65" s="3">
        <f>IF(база!B11=1,1)*AND(IF(база!K11=1,1,0))</f>
        <v>0</v>
      </c>
      <c r="B65" s="1">
        <f>IF(база!B11=1,1)*AND(IF(база!K11=0,1,0))</f>
        <v>0</v>
      </c>
      <c r="C65" s="1">
        <f>IF(база!B11=0,1)*AND(IF(база!K11=0,1,0))</f>
        <v>1</v>
      </c>
      <c r="D65" s="4">
        <f>IF(база!B11=0,1)*AND(IF(база!K11=1,1,0))</f>
        <v>0</v>
      </c>
      <c r="E65" s="12">
        <f>IF(база!E11=1,1)*AND(IF(база!K11=1,1,0))</f>
        <v>0</v>
      </c>
      <c r="F65" s="1">
        <f>IF(база!E11=1,1)*AND(IF(база!K11=0,1,0))</f>
        <v>0</v>
      </c>
      <c r="G65" s="1">
        <f>IF(база!E11=0,1)*AND(IF(база!K11=0,1,0))</f>
        <v>1</v>
      </c>
      <c r="H65" s="21">
        <f>IF(база!E11=0,1)*AND(IF(база!K11=1,1,0))</f>
        <v>0</v>
      </c>
      <c r="I65" s="3">
        <f>IF(база!H11=1,1)*AND(IF(база!K11=1,1,0))</f>
        <v>0</v>
      </c>
      <c r="J65" s="1">
        <f>IF(база!H11=1,1)*AND(IF(база!K11=0,1,0))</f>
        <v>0</v>
      </c>
      <c r="K65" s="1">
        <f>IF(база!H11=0,1)*AND(IF(база!K11=0,1,0))</f>
        <v>1</v>
      </c>
      <c r="L65" s="4">
        <f>IF(база!H11=0,1)*AND(IF(база!K11=1,1,0))</f>
        <v>0</v>
      </c>
    </row>
    <row r="66" spans="1:12" ht="15" hidden="1" customHeight="1" x14ac:dyDescent="0.3">
      <c r="A66" s="3">
        <f>IF(база!B12=1,1)*AND(IF(база!K12=1,1,0))</f>
        <v>1</v>
      </c>
      <c r="B66" s="1">
        <f>IF(база!B12=1,1)*AND(IF(база!K12=0,1,0))</f>
        <v>0</v>
      </c>
      <c r="C66" s="1">
        <f>IF(база!B12=0,1)*AND(IF(база!K12=0,1,0))</f>
        <v>0</v>
      </c>
      <c r="D66" s="4">
        <f>IF(база!B12=0,1)*AND(IF(база!K12=1,1,0))</f>
        <v>0</v>
      </c>
      <c r="E66" s="12">
        <f>IF(база!E12=1,1)*AND(IF(база!K12=1,1,0))</f>
        <v>1</v>
      </c>
      <c r="F66" s="1">
        <f>IF(база!E12=1,1)*AND(IF(база!K12=0,1,0))</f>
        <v>0</v>
      </c>
      <c r="G66" s="1">
        <f>IF(база!E12=0,1)*AND(IF(база!K12=0,1,0))</f>
        <v>0</v>
      </c>
      <c r="H66" s="21">
        <f>IF(база!E12=0,1)*AND(IF(база!K12=1,1,0))</f>
        <v>0</v>
      </c>
      <c r="I66" s="3">
        <f>IF(база!H12=1,1)*AND(IF(база!K12=1,1,0))</f>
        <v>1</v>
      </c>
      <c r="J66" s="1">
        <f>IF(база!H12=1,1)*AND(IF(база!K12=0,1,0))</f>
        <v>0</v>
      </c>
      <c r="K66" s="1">
        <f>IF(база!H12=0,1)*AND(IF(база!K12=0,1,0))</f>
        <v>0</v>
      </c>
      <c r="L66" s="4">
        <f>IF(база!H12=0,1)*AND(IF(база!K12=1,1,0))</f>
        <v>0</v>
      </c>
    </row>
    <row r="67" spans="1:12" ht="15" hidden="1" customHeight="1" x14ac:dyDescent="0.3">
      <c r="A67" s="3">
        <f>IF(база!B13=1,1)*AND(IF(база!K13=1,1,0))</f>
        <v>1</v>
      </c>
      <c r="B67" s="1">
        <f>IF(база!B13=1,1)*AND(IF(база!K13=0,1,0))</f>
        <v>0</v>
      </c>
      <c r="C67" s="1">
        <f>IF(база!B13=0,1)*AND(IF(база!K13=0,1,0))</f>
        <v>0</v>
      </c>
      <c r="D67" s="4">
        <f>IF(база!B13=0,1)*AND(IF(база!K13=1,1,0))</f>
        <v>0</v>
      </c>
      <c r="E67" s="12">
        <f>IF(база!E13=1,1)*AND(IF(база!K13=1,1,0))</f>
        <v>1</v>
      </c>
      <c r="F67" s="1">
        <f>IF(база!E13=1,1)*AND(IF(база!K13=0,1,0))</f>
        <v>0</v>
      </c>
      <c r="G67" s="1">
        <f>IF(база!E13=0,1)*AND(IF(база!K13=0,1,0))</f>
        <v>0</v>
      </c>
      <c r="H67" s="21">
        <f>IF(база!E13=0,1)*AND(IF(база!K13=1,1,0))</f>
        <v>0</v>
      </c>
      <c r="I67" s="3">
        <f>IF(база!H13=1,1)*AND(IF(база!K13=1,1,0))</f>
        <v>1</v>
      </c>
      <c r="J67" s="1">
        <f>IF(база!H13=1,1)*AND(IF(база!K13=0,1,0))</f>
        <v>0</v>
      </c>
      <c r="K67" s="1">
        <f>IF(база!H13=0,1)*AND(IF(база!K13=0,1,0))</f>
        <v>0</v>
      </c>
      <c r="L67" s="4">
        <f>IF(база!H13=0,1)*AND(IF(база!K13=1,1,0))</f>
        <v>0</v>
      </c>
    </row>
    <row r="68" spans="1:12" ht="15" hidden="1" customHeight="1" x14ac:dyDescent="0.3">
      <c r="A68" s="3">
        <f>IF(база!B14=1,1)*AND(IF(база!K14=1,1,0))</f>
        <v>0</v>
      </c>
      <c r="B68" s="1">
        <f>IF(база!B14=1,1)*AND(IF(база!K14=0,1,0))</f>
        <v>0</v>
      </c>
      <c r="C68" s="1">
        <f>IF(база!B14=0,1)*AND(IF(база!K14=0,1,0))</f>
        <v>1</v>
      </c>
      <c r="D68" s="4">
        <f>IF(база!B14=0,1)*AND(IF(база!K14=1,1,0))</f>
        <v>0</v>
      </c>
      <c r="E68" s="12">
        <f>IF(база!E14=1,1)*AND(IF(база!K14=1,1,0))</f>
        <v>0</v>
      </c>
      <c r="F68" s="1">
        <f>IF(база!E14=1,1)*AND(IF(база!K14=0,1,0))</f>
        <v>0</v>
      </c>
      <c r="G68" s="1">
        <f>IF(база!E14=0,1)*AND(IF(база!K14=0,1,0))</f>
        <v>1</v>
      </c>
      <c r="H68" s="21">
        <f>IF(база!E14=0,1)*AND(IF(база!K14=1,1,0))</f>
        <v>0</v>
      </c>
      <c r="I68" s="3">
        <f>IF(база!H14=1,1)*AND(IF(база!K14=1,1,0))</f>
        <v>0</v>
      </c>
      <c r="J68" s="1">
        <f>IF(база!H14=1,1)*AND(IF(база!K14=0,1,0))</f>
        <v>0</v>
      </c>
      <c r="K68" s="1">
        <f>IF(база!H14=0,1)*AND(IF(база!K14=0,1,0))</f>
        <v>1</v>
      </c>
      <c r="L68" s="4">
        <f>IF(база!H14=0,1)*AND(IF(база!K14=1,1,0))</f>
        <v>0</v>
      </c>
    </row>
    <row r="69" spans="1:12" ht="15" hidden="1" customHeight="1" x14ac:dyDescent="0.3">
      <c r="A69" s="3">
        <f>IF(база!B15=1,1)*AND(IF(база!K15=1,1,0))</f>
        <v>1</v>
      </c>
      <c r="B69" s="1">
        <f>IF(база!B15=1,1)*AND(IF(база!K15=0,1,0))</f>
        <v>0</v>
      </c>
      <c r="C69" s="1">
        <f>IF(база!B15=0,1)*AND(IF(база!K15=0,1,0))</f>
        <v>0</v>
      </c>
      <c r="D69" s="4">
        <f>IF(база!B15=0,1)*AND(IF(база!K15=1,1,0))</f>
        <v>0</v>
      </c>
      <c r="E69" s="12">
        <f>IF(база!E15=1,1)*AND(IF(база!K15=1,1,0))</f>
        <v>1</v>
      </c>
      <c r="F69" s="1">
        <f>IF(база!E15=1,1)*AND(IF(база!K15=0,1,0))</f>
        <v>0</v>
      </c>
      <c r="G69" s="1">
        <f>IF(база!E15=0,1)*AND(IF(база!K15=0,1,0))</f>
        <v>0</v>
      </c>
      <c r="H69" s="21">
        <f>IF(база!E15=0,1)*AND(IF(база!K15=1,1,0))</f>
        <v>0</v>
      </c>
      <c r="I69" s="3">
        <f>IF(база!H15=1,1)*AND(IF(база!K15=1,1,0))</f>
        <v>1</v>
      </c>
      <c r="J69" s="1">
        <f>IF(база!H15=1,1)*AND(IF(база!K15=0,1,0))</f>
        <v>0</v>
      </c>
      <c r="K69" s="1">
        <f>IF(база!H15=0,1)*AND(IF(база!K15=0,1,0))</f>
        <v>0</v>
      </c>
      <c r="L69" s="4">
        <f>IF(база!H15=0,1)*AND(IF(база!K15=1,1,0))</f>
        <v>0</v>
      </c>
    </row>
    <row r="70" spans="1:12" ht="15" hidden="1" customHeight="1" x14ac:dyDescent="0.3">
      <c r="A70" s="3">
        <f>IF(база!B16=1,1)*AND(IF(база!K16=1,1,0))</f>
        <v>1</v>
      </c>
      <c r="B70" s="1">
        <f>IF(база!B16=1,1)*AND(IF(база!K16=0,1,0))</f>
        <v>0</v>
      </c>
      <c r="C70" s="1">
        <f>IF(база!B16=0,1)*AND(IF(база!K16=0,1,0))</f>
        <v>0</v>
      </c>
      <c r="D70" s="4">
        <f>IF(база!B16=0,1)*AND(IF(база!K16=1,1,0))</f>
        <v>0</v>
      </c>
      <c r="E70" s="12">
        <f>IF(база!E16=1,1)*AND(IF(база!K16=1,1,0))</f>
        <v>1</v>
      </c>
      <c r="F70" s="1">
        <f>IF(база!E16=1,1)*AND(IF(база!K16=0,1,0))</f>
        <v>0</v>
      </c>
      <c r="G70" s="1">
        <f>IF(база!E16=0,1)*AND(IF(база!K16=0,1,0))</f>
        <v>0</v>
      </c>
      <c r="H70" s="21">
        <f>IF(база!E16=0,1)*AND(IF(база!K16=1,1,0))</f>
        <v>0</v>
      </c>
      <c r="I70" s="3">
        <f>IF(база!H16=1,1)*AND(IF(база!K16=1,1,0))</f>
        <v>1</v>
      </c>
      <c r="J70" s="1">
        <f>IF(база!H16=1,1)*AND(IF(база!K16=0,1,0))</f>
        <v>0</v>
      </c>
      <c r="K70" s="1">
        <f>IF(база!H16=0,1)*AND(IF(база!K16=0,1,0))</f>
        <v>0</v>
      </c>
      <c r="L70" s="4">
        <f>IF(база!H16=0,1)*AND(IF(база!K16=1,1,0))</f>
        <v>0</v>
      </c>
    </row>
    <row r="71" spans="1:12" ht="15" hidden="1" customHeight="1" x14ac:dyDescent="0.3">
      <c r="A71" s="3">
        <f>IF(база!B17=1,1)*AND(IF(база!K17=1,1,0))</f>
        <v>1</v>
      </c>
      <c r="B71" s="1">
        <f>IF(база!B17=1,1)*AND(IF(база!K17=0,1,0))</f>
        <v>0</v>
      </c>
      <c r="C71" s="1">
        <f>IF(база!B17=0,1)*AND(IF(база!K17=0,1,0))</f>
        <v>0</v>
      </c>
      <c r="D71" s="4">
        <f>IF(база!B17=0,1)*AND(IF(база!K17=1,1,0))</f>
        <v>0</v>
      </c>
      <c r="E71" s="12">
        <f>IF(база!E17=1,1)*AND(IF(база!K17=1,1,0))</f>
        <v>1</v>
      </c>
      <c r="F71" s="1">
        <f>IF(база!E17=1,1)*AND(IF(база!K17=0,1,0))</f>
        <v>0</v>
      </c>
      <c r="G71" s="1">
        <f>IF(база!E17=0,1)*AND(IF(база!K17=0,1,0))</f>
        <v>0</v>
      </c>
      <c r="H71" s="21">
        <f>IF(база!E17=0,1)*AND(IF(база!K17=1,1,0))</f>
        <v>0</v>
      </c>
      <c r="I71" s="3">
        <f>IF(база!H17=1,1)*AND(IF(база!K17=1,1,0))</f>
        <v>1</v>
      </c>
      <c r="J71" s="1">
        <f>IF(база!H17=1,1)*AND(IF(база!K17=0,1,0))</f>
        <v>0</v>
      </c>
      <c r="K71" s="1">
        <f>IF(база!H17=0,1)*AND(IF(база!K17=0,1,0))</f>
        <v>0</v>
      </c>
      <c r="L71" s="4">
        <f>IF(база!H17=0,1)*AND(IF(база!K17=1,1,0))</f>
        <v>0</v>
      </c>
    </row>
    <row r="72" spans="1:12" ht="15" hidden="1" customHeight="1" x14ac:dyDescent="0.3">
      <c r="A72" s="3">
        <f>IF(база!B18=1,1)*AND(IF(база!K18=1,1,0))</f>
        <v>1</v>
      </c>
      <c r="B72" s="1">
        <f>IF(база!B18=1,1)*AND(IF(база!K18=0,1,0))</f>
        <v>0</v>
      </c>
      <c r="C72" s="1">
        <f>IF(база!B18=0,1)*AND(IF(база!K18=0,1,0))</f>
        <v>0</v>
      </c>
      <c r="D72" s="4">
        <f>IF(база!B18=0,1)*AND(IF(база!K18=1,1,0))</f>
        <v>0</v>
      </c>
      <c r="E72" s="12">
        <f>IF(база!E18=1,1)*AND(IF(база!K18=1,1,0))</f>
        <v>1</v>
      </c>
      <c r="F72" s="1">
        <f>IF(база!E18=1,1)*AND(IF(база!K18=0,1,0))</f>
        <v>0</v>
      </c>
      <c r="G72" s="1">
        <f>IF(база!E18=0,1)*AND(IF(база!K18=0,1,0))</f>
        <v>0</v>
      </c>
      <c r="H72" s="21">
        <f>IF(база!E18=0,1)*AND(IF(база!K18=1,1,0))</f>
        <v>0</v>
      </c>
      <c r="I72" s="3">
        <f>IF(база!H18=1,1)*AND(IF(база!K18=1,1,0))</f>
        <v>1</v>
      </c>
      <c r="J72" s="1">
        <f>IF(база!H18=1,1)*AND(IF(база!K18=0,1,0))</f>
        <v>0</v>
      </c>
      <c r="K72" s="1">
        <f>IF(база!H18=0,1)*AND(IF(база!K18=0,1,0))</f>
        <v>0</v>
      </c>
      <c r="L72" s="4">
        <f>IF(база!H18=0,1)*AND(IF(база!K18=1,1,0))</f>
        <v>0</v>
      </c>
    </row>
    <row r="73" spans="1:12" ht="15" hidden="1" customHeight="1" x14ac:dyDescent="0.3">
      <c r="A73" s="3">
        <f>IF(база!B19=1,1)*AND(IF(база!K19=1,1,0))</f>
        <v>1</v>
      </c>
      <c r="B73" s="1">
        <f>IF(база!B19=1,1)*AND(IF(база!K19=0,1,0))</f>
        <v>0</v>
      </c>
      <c r="C73" s="1">
        <f>IF(база!B19=0,1)*AND(IF(база!K19=0,1,0))</f>
        <v>0</v>
      </c>
      <c r="D73" s="4">
        <f>IF(база!B19=0,1)*AND(IF(база!K19=1,1,0))</f>
        <v>0</v>
      </c>
      <c r="E73" s="12">
        <f>IF(база!E19=1,1)*AND(IF(база!K19=1,1,0))</f>
        <v>1</v>
      </c>
      <c r="F73" s="1">
        <f>IF(база!E19=1,1)*AND(IF(база!K19=0,1,0))</f>
        <v>0</v>
      </c>
      <c r="G73" s="1">
        <f>IF(база!E19=0,1)*AND(IF(база!K19=0,1,0))</f>
        <v>0</v>
      </c>
      <c r="H73" s="21">
        <f>IF(база!E19=0,1)*AND(IF(база!K19=1,1,0))</f>
        <v>0</v>
      </c>
      <c r="I73" s="3">
        <f>IF(база!H19=1,1)*AND(IF(база!K19=1,1,0))</f>
        <v>1</v>
      </c>
      <c r="J73" s="1">
        <f>IF(база!H19=1,1)*AND(IF(база!K19=0,1,0))</f>
        <v>0</v>
      </c>
      <c r="K73" s="1">
        <f>IF(база!H19=0,1)*AND(IF(база!K19=0,1,0))</f>
        <v>0</v>
      </c>
      <c r="L73" s="4">
        <f>IF(база!H19=0,1)*AND(IF(база!K19=1,1,0))</f>
        <v>0</v>
      </c>
    </row>
    <row r="74" spans="1:12" ht="15" hidden="1" customHeight="1" x14ac:dyDescent="0.3">
      <c r="A74" s="3">
        <f>IF(база!B20=1,1)*AND(IF(база!K20=1,1,0))</f>
        <v>1</v>
      </c>
      <c r="B74" s="1">
        <f>IF(база!B20=1,1)*AND(IF(база!K20=0,1,0))</f>
        <v>0</v>
      </c>
      <c r="C74" s="1">
        <f>IF(база!B20=0,1)*AND(IF(база!K20=0,1,0))</f>
        <v>0</v>
      </c>
      <c r="D74" s="4">
        <f>IF(база!B20=0,1)*AND(IF(база!K20=1,1,0))</f>
        <v>0</v>
      </c>
      <c r="E74" s="12">
        <f>IF(база!E20=1,1)*AND(IF(база!K20=1,1,0))</f>
        <v>1</v>
      </c>
      <c r="F74" s="1">
        <f>IF(база!E20=1,1)*AND(IF(база!K20=0,1,0))</f>
        <v>0</v>
      </c>
      <c r="G74" s="1">
        <f>IF(база!E20=0,1)*AND(IF(база!K20=0,1,0))</f>
        <v>0</v>
      </c>
      <c r="H74" s="21">
        <f>IF(база!E20=0,1)*AND(IF(база!K20=1,1,0))</f>
        <v>0</v>
      </c>
      <c r="I74" s="3">
        <f>IF(база!H20=1,1)*AND(IF(база!K20=1,1,0))</f>
        <v>1</v>
      </c>
      <c r="J74" s="1">
        <f>IF(база!H20=1,1)*AND(IF(база!K20=0,1,0))</f>
        <v>0</v>
      </c>
      <c r="K74" s="1">
        <f>IF(база!H20=0,1)*AND(IF(база!K20=0,1,0))</f>
        <v>0</v>
      </c>
      <c r="L74" s="4">
        <f>IF(база!H20=0,1)*AND(IF(база!K20=1,1,0))</f>
        <v>0</v>
      </c>
    </row>
    <row r="75" spans="1:12" ht="15" hidden="1" customHeight="1" x14ac:dyDescent="0.3">
      <c r="A75" s="3">
        <f>IF(база!B21=1,1)*AND(IF(база!K21=1,1,0))</f>
        <v>1</v>
      </c>
      <c r="B75" s="1">
        <f>IF(база!B21=1,1)*AND(IF(база!K21=0,1,0))</f>
        <v>0</v>
      </c>
      <c r="C75" s="1">
        <f>IF(база!B21=0,1)*AND(IF(база!K21=0,1,0))</f>
        <v>0</v>
      </c>
      <c r="D75" s="4">
        <f>IF(база!B21=0,1)*AND(IF(база!K21=1,1,0))</f>
        <v>0</v>
      </c>
      <c r="E75" s="12">
        <f>IF(база!E21=1,1)*AND(IF(база!K21=1,1,0))</f>
        <v>1</v>
      </c>
      <c r="F75" s="1">
        <f>IF(база!E21=1,1)*AND(IF(база!K21=0,1,0))</f>
        <v>0</v>
      </c>
      <c r="G75" s="1">
        <f>IF(база!E21=0,1)*AND(IF(база!K21=0,1,0))</f>
        <v>0</v>
      </c>
      <c r="H75" s="21">
        <f>IF(база!E21=0,1)*AND(IF(база!K21=1,1,0))</f>
        <v>0</v>
      </c>
      <c r="I75" s="3">
        <f>IF(база!H21=1,1)*AND(IF(база!K21=1,1,0))</f>
        <v>1</v>
      </c>
      <c r="J75" s="1">
        <f>IF(база!H21=1,1)*AND(IF(база!K21=0,1,0))</f>
        <v>0</v>
      </c>
      <c r="K75" s="1">
        <f>IF(база!H21=0,1)*AND(IF(база!K21=0,1,0))</f>
        <v>0</v>
      </c>
      <c r="L75" s="4">
        <f>IF(база!H21=0,1)*AND(IF(база!K21=1,1,0))</f>
        <v>0</v>
      </c>
    </row>
    <row r="76" spans="1:12" ht="15" hidden="1" customHeight="1" x14ac:dyDescent="0.3">
      <c r="A76" s="3">
        <f>IF(база!B22=1,1)*AND(IF(база!K22=1,1,0))</f>
        <v>1</v>
      </c>
      <c r="B76" s="1">
        <f>IF(база!B22=1,1)*AND(IF(база!K22=0,1,0))</f>
        <v>0</v>
      </c>
      <c r="C76" s="1">
        <f>IF(база!B22=0,1)*AND(IF(база!K22=0,1,0))</f>
        <v>0</v>
      </c>
      <c r="D76" s="4">
        <f>IF(база!B22=0,1)*AND(IF(база!K22=1,1,0))</f>
        <v>0</v>
      </c>
      <c r="E76" s="12">
        <f>IF(база!E22=1,1)*AND(IF(база!K22=1,1,0))</f>
        <v>1</v>
      </c>
      <c r="F76" s="1">
        <f>IF(база!E22=1,1)*AND(IF(база!K22=0,1,0))</f>
        <v>0</v>
      </c>
      <c r="G76" s="1">
        <f>IF(база!E22=0,1)*AND(IF(база!K22=0,1,0))</f>
        <v>0</v>
      </c>
      <c r="H76" s="21">
        <f>IF(база!E22=0,1)*AND(IF(база!K22=1,1,0))</f>
        <v>0</v>
      </c>
      <c r="I76" s="3">
        <f>IF(база!H22=1,1)*AND(IF(база!K22=1,1,0))</f>
        <v>1</v>
      </c>
      <c r="J76" s="1">
        <f>IF(база!H22=1,1)*AND(IF(база!K22=0,1,0))</f>
        <v>0</v>
      </c>
      <c r="K76" s="1">
        <f>IF(база!H22=0,1)*AND(IF(база!K22=0,1,0))</f>
        <v>0</v>
      </c>
      <c r="L76" s="4">
        <f>IF(база!H22=0,1)*AND(IF(база!K22=1,1,0))</f>
        <v>0</v>
      </c>
    </row>
    <row r="77" spans="1:12" ht="15" hidden="1" customHeight="1" x14ac:dyDescent="0.3">
      <c r="A77" s="3">
        <f>IF(база!B23=1,1)*AND(IF(база!K23=1,1,0))</f>
        <v>1</v>
      </c>
      <c r="B77" s="1">
        <f>IF(база!B23=1,1)*AND(IF(база!K23=0,1,0))</f>
        <v>0</v>
      </c>
      <c r="C77" s="1">
        <f>IF(база!B23=0,1)*AND(IF(база!K23=0,1,0))</f>
        <v>0</v>
      </c>
      <c r="D77" s="4">
        <f>IF(база!B23=0,1)*AND(IF(база!K23=1,1,0))</f>
        <v>0</v>
      </c>
      <c r="E77" s="12">
        <f>IF(база!E23=1,1)*AND(IF(база!K23=1,1,0))</f>
        <v>1</v>
      </c>
      <c r="F77" s="1">
        <f>IF(база!E23=1,1)*AND(IF(база!K23=0,1,0))</f>
        <v>0</v>
      </c>
      <c r="G77" s="1">
        <f>IF(база!E23=0,1)*AND(IF(база!K23=0,1,0))</f>
        <v>0</v>
      </c>
      <c r="H77" s="21">
        <f>IF(база!E23=0,1)*AND(IF(база!K23=1,1,0))</f>
        <v>0</v>
      </c>
      <c r="I77" s="3">
        <f>IF(база!H23=1,1)*AND(IF(база!K23=1,1,0))</f>
        <v>0</v>
      </c>
      <c r="J77" s="1">
        <f>IF(база!H23=1,1)*AND(IF(база!K23=0,1,0))</f>
        <v>0</v>
      </c>
      <c r="K77" s="1">
        <f>IF(база!H23=0,1)*AND(IF(база!K23=0,1,0))</f>
        <v>0</v>
      </c>
      <c r="L77" s="4">
        <f>IF(база!H23=0,1)*AND(IF(база!K23=1,1,0))</f>
        <v>1</v>
      </c>
    </row>
    <row r="78" spans="1:12" ht="15" hidden="1" customHeight="1" x14ac:dyDescent="0.3">
      <c r="A78" s="3">
        <f>IF(база!B24=1,1)*AND(IF(база!K24=1,1,0))</f>
        <v>0</v>
      </c>
      <c r="B78" s="1">
        <f>IF(база!B24=1,1)*AND(IF(база!K24=0,1,0))</f>
        <v>0</v>
      </c>
      <c r="C78" s="1">
        <f>IF(база!B24=0,1)*AND(IF(база!K24=0,1,0))</f>
        <v>1</v>
      </c>
      <c r="D78" s="4">
        <f>IF(база!B24=0,1)*AND(IF(база!K24=1,1,0))</f>
        <v>0</v>
      </c>
      <c r="E78" s="12">
        <f>IF(база!E24=1,1)*AND(IF(база!K24=1,1,0))</f>
        <v>0</v>
      </c>
      <c r="F78" s="1">
        <f>IF(база!E24=1,1)*AND(IF(база!K24=0,1,0))</f>
        <v>0</v>
      </c>
      <c r="G78" s="1">
        <f>IF(база!E24=0,1)*AND(IF(база!K24=0,1,0))</f>
        <v>1</v>
      </c>
      <c r="H78" s="21">
        <f>IF(база!E24=0,1)*AND(IF(база!K24=1,1,0))</f>
        <v>0</v>
      </c>
      <c r="I78" s="3">
        <f>IF(база!H24=1,1)*AND(IF(база!K24=1,1,0))</f>
        <v>0</v>
      </c>
      <c r="J78" s="1">
        <f>IF(база!H24=1,1)*AND(IF(база!K24=0,1,0))</f>
        <v>1</v>
      </c>
      <c r="K78" s="1">
        <f>IF(база!H24=0,1)*AND(IF(база!K24=0,1,0))</f>
        <v>0</v>
      </c>
      <c r="L78" s="4">
        <f>IF(база!H24=0,1)*AND(IF(база!K24=1,1,0))</f>
        <v>0</v>
      </c>
    </row>
    <row r="79" spans="1:12" ht="15" hidden="1" customHeight="1" x14ac:dyDescent="0.3">
      <c r="A79" s="3">
        <f>IF(база!B25=1,1)*AND(IF(база!K25=1,1,0))</f>
        <v>1</v>
      </c>
      <c r="B79" s="1">
        <f>IF(база!B25=1,1)*AND(IF(база!K25=0,1,0))</f>
        <v>0</v>
      </c>
      <c r="C79" s="1">
        <f>IF(база!B25=0,1)*AND(IF(база!K25=0,1,0))</f>
        <v>0</v>
      </c>
      <c r="D79" s="4">
        <f>IF(база!B25=0,1)*AND(IF(база!K25=1,1,0))</f>
        <v>0</v>
      </c>
      <c r="E79" s="12">
        <f>IF(база!E25=1,1)*AND(IF(база!K25=1,1,0))</f>
        <v>1</v>
      </c>
      <c r="F79" s="1">
        <f>IF(база!E25=1,1)*AND(IF(база!K25=0,1,0))</f>
        <v>0</v>
      </c>
      <c r="G79" s="1">
        <f>IF(база!E25=0,1)*AND(IF(база!K25=0,1,0))</f>
        <v>0</v>
      </c>
      <c r="H79" s="21">
        <f>IF(база!E25=0,1)*AND(IF(база!K25=1,1,0))</f>
        <v>0</v>
      </c>
      <c r="I79" s="3">
        <f>IF(база!H25=1,1)*AND(IF(база!K25=1,1,0))</f>
        <v>1</v>
      </c>
      <c r="J79" s="1">
        <f>IF(база!H25=1,1)*AND(IF(база!K25=0,1,0))</f>
        <v>0</v>
      </c>
      <c r="K79" s="1">
        <f>IF(база!H25=0,1)*AND(IF(база!K25=0,1,0))</f>
        <v>0</v>
      </c>
      <c r="L79" s="4">
        <f>IF(база!H25=0,1)*AND(IF(база!K25=1,1,0))</f>
        <v>0</v>
      </c>
    </row>
    <row r="80" spans="1:12" ht="15" hidden="1" customHeight="1" x14ac:dyDescent="0.3">
      <c r="A80" s="3">
        <f>IF(база!B26=1,1)*AND(IF(база!K26=1,1,0))</f>
        <v>1</v>
      </c>
      <c r="B80" s="1">
        <f>IF(база!B26=1,1)*AND(IF(база!K26=0,1,0))</f>
        <v>0</v>
      </c>
      <c r="C80" s="1">
        <f>IF(база!B26=0,1)*AND(IF(база!K26=0,1,0))</f>
        <v>0</v>
      </c>
      <c r="D80" s="4">
        <f>IF(база!B26=0,1)*AND(IF(база!K26=1,1,0))</f>
        <v>0</v>
      </c>
      <c r="E80" s="12">
        <f>IF(база!E26=1,1)*AND(IF(база!K26=1,1,0))</f>
        <v>1</v>
      </c>
      <c r="F80" s="1">
        <f>IF(база!E26=1,1)*AND(IF(база!K26=0,1,0))</f>
        <v>0</v>
      </c>
      <c r="G80" s="1">
        <f>IF(база!E26=0,1)*AND(IF(база!K26=0,1,0))</f>
        <v>0</v>
      </c>
      <c r="H80" s="21">
        <f>IF(база!E26=0,1)*AND(IF(база!K26=1,1,0))</f>
        <v>0</v>
      </c>
      <c r="I80" s="3">
        <f>IF(база!H26=1,1)*AND(IF(база!K26=1,1,0))</f>
        <v>1</v>
      </c>
      <c r="J80" s="1">
        <f>IF(база!H26=1,1)*AND(IF(база!K26=0,1,0))</f>
        <v>0</v>
      </c>
      <c r="K80" s="1">
        <f>IF(база!H26=0,1)*AND(IF(база!K26=0,1,0))</f>
        <v>0</v>
      </c>
      <c r="L80" s="4">
        <f>IF(база!H26=0,1)*AND(IF(база!K26=1,1,0))</f>
        <v>0</v>
      </c>
    </row>
    <row r="81" spans="1:12" ht="15" hidden="1" customHeight="1" x14ac:dyDescent="0.3">
      <c r="A81" s="3">
        <f>IF(база!B27=1,1)*AND(IF(база!K27=1,1,0))</f>
        <v>0</v>
      </c>
      <c r="B81" s="1">
        <f>IF(база!B27=1,1)*AND(IF(база!K27=0,1,0))</f>
        <v>0</v>
      </c>
      <c r="C81" s="1">
        <f>IF(база!B27=0,1)*AND(IF(база!K27=0,1,0))</f>
        <v>1</v>
      </c>
      <c r="D81" s="4">
        <f>IF(база!B27=0,1)*AND(IF(база!K27=1,1,0))</f>
        <v>0</v>
      </c>
      <c r="E81" s="12">
        <f>IF(база!E27=1,1)*AND(IF(база!K27=1,1,0))</f>
        <v>0</v>
      </c>
      <c r="F81" s="1">
        <f>IF(база!E27=1,1)*AND(IF(база!K27=0,1,0))</f>
        <v>0</v>
      </c>
      <c r="G81" s="1">
        <f>IF(база!E27=0,1)*AND(IF(база!K27=0,1,0))</f>
        <v>1</v>
      </c>
      <c r="H81" s="21">
        <f>IF(база!E27=0,1)*AND(IF(база!K27=1,1,0))</f>
        <v>0</v>
      </c>
      <c r="I81" s="3">
        <f>IF(база!H27=1,1)*AND(IF(база!K27=1,1,0))</f>
        <v>0</v>
      </c>
      <c r="J81" s="1">
        <f>IF(база!H27=1,1)*AND(IF(база!K27=0,1,0))</f>
        <v>0</v>
      </c>
      <c r="K81" s="1">
        <f>IF(база!H27=0,1)*AND(IF(база!K27=0,1,0))</f>
        <v>1</v>
      </c>
      <c r="L81" s="4">
        <f>IF(база!H27=0,1)*AND(IF(база!K27=1,1,0))</f>
        <v>0</v>
      </c>
    </row>
    <row r="82" spans="1:12" ht="15.75" hidden="1" customHeight="1" x14ac:dyDescent="0.3">
      <c r="A82" s="3">
        <f>IF(база!B28=1,1)*AND(IF(база!K28=1,1,0))</f>
        <v>0</v>
      </c>
      <c r="B82" s="1">
        <f>IF(база!B28=1,1)*AND(IF(база!K28=0,1,0))</f>
        <v>0</v>
      </c>
      <c r="C82" s="1">
        <f>IF(база!B28=0,1)*AND(IF(база!K28=0,1,0))</f>
        <v>1</v>
      </c>
      <c r="D82" s="4">
        <f>IF(база!B28=0,1)*AND(IF(база!K28=1,1,0))</f>
        <v>0</v>
      </c>
      <c r="E82" s="12">
        <f>IF(база!E28=1,1)*AND(IF(база!K28=1,1,0))</f>
        <v>0</v>
      </c>
      <c r="F82" s="1">
        <f>IF(база!E28=1,1)*AND(IF(база!K28=0,1,0))</f>
        <v>0</v>
      </c>
      <c r="G82" s="1">
        <f>IF(база!E28=0,1)*AND(IF(база!K28=0,1,0))</f>
        <v>1</v>
      </c>
      <c r="H82" s="21">
        <f>IF(база!E28=0,1)*AND(IF(база!K28=1,1,0))</f>
        <v>0</v>
      </c>
      <c r="I82" s="3">
        <f>IF(база!H28=1,1)*AND(IF(база!K28=1,1,0))</f>
        <v>0</v>
      </c>
      <c r="J82" s="1">
        <f>IF(база!H28=1,1)*AND(IF(база!K28=0,1,0))</f>
        <v>0</v>
      </c>
      <c r="K82" s="1">
        <f>IF(база!H28=0,1)*AND(IF(база!K28=0,1,0))</f>
        <v>1</v>
      </c>
      <c r="L82" s="4">
        <f>IF(база!H28=0,1)*AND(IF(база!K28=1,1,0))</f>
        <v>0</v>
      </c>
    </row>
    <row r="83" spans="1:12" ht="15.75" hidden="1" thickBot="1" x14ac:dyDescent="0.3">
      <c r="A83" s="3">
        <f>IF(база!B29=1,1)*AND(IF(база!K29=1,1,0))</f>
        <v>1</v>
      </c>
      <c r="B83" s="1">
        <f>IF(база!B29=1,1)*AND(IF(база!K29=0,1,0))</f>
        <v>0</v>
      </c>
      <c r="C83" s="1">
        <f>IF(база!B29=0,1)*AND(IF(база!K29=0,1,0))</f>
        <v>0</v>
      </c>
      <c r="D83" s="4">
        <f>IF(база!B29=0,1)*AND(IF(база!K29=1,1,0))</f>
        <v>0</v>
      </c>
      <c r="E83" s="12">
        <f>IF(база!E29=1,1)*AND(IF(база!K29=1,1,0))</f>
        <v>1</v>
      </c>
      <c r="F83" s="1">
        <f>IF(база!E29=1,1)*AND(IF(база!K29=0,1,0))</f>
        <v>0</v>
      </c>
      <c r="G83" s="1">
        <f>IF(база!E29=0,1)*AND(IF(база!K29=0,1,0))</f>
        <v>0</v>
      </c>
      <c r="H83" s="21">
        <f>IF(база!E29=0,1)*AND(IF(база!K29=1,1,0))</f>
        <v>0</v>
      </c>
      <c r="I83" s="3">
        <f>IF(база!H29=1,1)*AND(IF(база!K29=1,1,0))</f>
        <v>1</v>
      </c>
      <c r="J83" s="1">
        <f>IF(база!H29=1,1)*AND(IF(база!K29=0,1,0))</f>
        <v>0</v>
      </c>
      <c r="K83" s="1">
        <f>IF(база!H29=0,1)*AND(IF(база!K29=0,1,0))</f>
        <v>0</v>
      </c>
      <c r="L83" s="4">
        <f>IF(база!H29=0,1)*AND(IF(база!K29=1,1,0))</f>
        <v>0</v>
      </c>
    </row>
    <row r="84" spans="1:12" ht="15.75" hidden="1" thickBot="1" x14ac:dyDescent="0.3">
      <c r="A84" s="3">
        <f>IF(база!B30=1,1)*AND(IF(база!K30=1,1,0))</f>
        <v>1</v>
      </c>
      <c r="B84" s="1">
        <f>IF(база!B30=1,1)*AND(IF(база!K30=0,1,0))</f>
        <v>0</v>
      </c>
      <c r="C84" s="1">
        <f>IF(база!B30=0,1)*AND(IF(база!K30=0,1,0))</f>
        <v>0</v>
      </c>
      <c r="D84" s="4">
        <f>IF(база!B30=0,1)*AND(IF(база!K30=1,1,0))</f>
        <v>0</v>
      </c>
      <c r="E84" s="12">
        <f>IF(база!E30=1,1)*AND(IF(база!K30=1,1,0))</f>
        <v>1</v>
      </c>
      <c r="F84" s="1">
        <f>IF(база!E30=1,1)*AND(IF(база!K30=0,1,0))</f>
        <v>0</v>
      </c>
      <c r="G84" s="1">
        <f>IF(база!E30=0,1)*AND(IF(база!K30=0,1,0))</f>
        <v>0</v>
      </c>
      <c r="H84" s="21">
        <f>IF(база!E30=0,1)*AND(IF(база!K30=1,1,0))</f>
        <v>0</v>
      </c>
      <c r="I84" s="3">
        <f>IF(база!H30=1,1)*AND(IF(база!K30=1,1,0))</f>
        <v>1</v>
      </c>
      <c r="J84" s="1">
        <f>IF(база!H30=1,1)*AND(IF(база!K30=0,1,0))</f>
        <v>0</v>
      </c>
      <c r="K84" s="1">
        <f>IF(база!H30=0,1)*AND(IF(база!K30=0,1,0))</f>
        <v>0</v>
      </c>
      <c r="L84" s="4">
        <f>IF(база!H30=0,1)*AND(IF(база!K30=1,1,0))</f>
        <v>0</v>
      </c>
    </row>
    <row r="85" spans="1:12" ht="15.75" hidden="1" thickBot="1" x14ac:dyDescent="0.3">
      <c r="A85" s="3">
        <f>IF(база!B31=1,1)*AND(IF(база!K31=1,1,0))</f>
        <v>1</v>
      </c>
      <c r="B85" s="1">
        <f>IF(база!B31=1,1)*AND(IF(база!K31=0,1,0))</f>
        <v>0</v>
      </c>
      <c r="C85" s="1">
        <f>IF(база!B31=0,1)*AND(IF(база!K31=0,1,0))</f>
        <v>0</v>
      </c>
      <c r="D85" s="4">
        <f>IF(база!B31=0,1)*AND(IF(база!K31=1,1,0))</f>
        <v>0</v>
      </c>
      <c r="E85" s="12">
        <f>IF(база!E31=1,1)*AND(IF(база!K31=1,1,0))</f>
        <v>1</v>
      </c>
      <c r="F85" s="1">
        <f>IF(база!E31=1,1)*AND(IF(база!K31=0,1,0))</f>
        <v>0</v>
      </c>
      <c r="G85" s="1">
        <f>IF(база!E31=0,1)*AND(IF(база!K31=0,1,0))</f>
        <v>0</v>
      </c>
      <c r="H85" s="21">
        <f>IF(база!E31=0,1)*AND(IF(база!K31=1,1,0))</f>
        <v>0</v>
      </c>
      <c r="I85" s="3">
        <f>IF(база!H31=1,1)*AND(IF(база!K31=1,1,0))</f>
        <v>1</v>
      </c>
      <c r="J85" s="1">
        <f>IF(база!H31=1,1)*AND(IF(база!K31=0,1,0))</f>
        <v>0</v>
      </c>
      <c r="K85" s="1">
        <f>IF(база!H31=0,1)*AND(IF(база!K31=0,1,0))</f>
        <v>0</v>
      </c>
      <c r="L85" s="4">
        <f>IF(база!H31=0,1)*AND(IF(база!K31=1,1,0))</f>
        <v>0</v>
      </c>
    </row>
    <row r="86" spans="1:12" ht="15.75" hidden="1" thickBot="1" x14ac:dyDescent="0.3">
      <c r="A86" s="3">
        <f>IF(база!B32=1,1)*AND(IF(база!K32=1,1,0))</f>
        <v>0</v>
      </c>
      <c r="B86" s="1">
        <f>IF(база!B32=1,1)*AND(IF(база!K32=0,1,0))</f>
        <v>0</v>
      </c>
      <c r="C86" s="1">
        <f>IF(база!B32=0,1)*AND(IF(база!K32=0,1,0))</f>
        <v>1</v>
      </c>
      <c r="D86" s="4">
        <f>IF(база!B32=0,1)*AND(IF(база!K32=1,1,0))</f>
        <v>0</v>
      </c>
      <c r="E86" s="12">
        <f>IF(база!E32=1,1)*AND(IF(база!K32=1,1,0))</f>
        <v>0</v>
      </c>
      <c r="F86" s="1">
        <f>IF(база!E32=1,1)*AND(IF(база!K32=0,1,0))</f>
        <v>0</v>
      </c>
      <c r="G86" s="1">
        <f>IF(база!E32=0,1)*AND(IF(база!K32=0,1,0))</f>
        <v>1</v>
      </c>
      <c r="H86" s="21">
        <f>IF(база!E32=0,1)*AND(IF(база!K32=1,1,0))</f>
        <v>0</v>
      </c>
      <c r="I86" s="3">
        <f>IF(база!H32=1,1)*AND(IF(база!K32=1,1,0))</f>
        <v>0</v>
      </c>
      <c r="J86" s="1">
        <f>IF(база!H32=1,1)*AND(IF(база!K32=0,1,0))</f>
        <v>0</v>
      </c>
      <c r="K86" s="1">
        <f>IF(база!H32=0,1)*AND(IF(база!K32=0,1,0))</f>
        <v>1</v>
      </c>
      <c r="L86" s="4">
        <f>IF(база!H32=0,1)*AND(IF(база!K32=1,1,0))</f>
        <v>0</v>
      </c>
    </row>
    <row r="87" spans="1:12" ht="15.75" hidden="1" thickBot="1" x14ac:dyDescent="0.3">
      <c r="A87" s="3">
        <f>IF(база!B33=1,1)*AND(IF(база!K33=1,1,0))</f>
        <v>1</v>
      </c>
      <c r="B87" s="1">
        <f>IF(база!B33=1,1)*AND(IF(база!K33=0,1,0))</f>
        <v>0</v>
      </c>
      <c r="C87" s="1">
        <f>IF(база!B33=0,1)*AND(IF(база!K33=0,1,0))</f>
        <v>0</v>
      </c>
      <c r="D87" s="4">
        <f>IF(база!B33=0,1)*AND(IF(база!K33=1,1,0))</f>
        <v>0</v>
      </c>
      <c r="E87" s="12">
        <f>IF(база!E33=1,1)*AND(IF(база!K33=1,1,0))</f>
        <v>1</v>
      </c>
      <c r="F87" s="1">
        <f>IF(база!E33=1,1)*AND(IF(база!K33=0,1,0))</f>
        <v>0</v>
      </c>
      <c r="G87" s="1">
        <f>IF(база!E33=0,1)*AND(IF(база!K33=0,1,0))</f>
        <v>0</v>
      </c>
      <c r="H87" s="21">
        <f>IF(база!E33=0,1)*AND(IF(база!K33=1,1,0))</f>
        <v>0</v>
      </c>
      <c r="I87" s="3">
        <f>IF(база!H33=1,1)*AND(IF(база!K33=1,1,0))</f>
        <v>1</v>
      </c>
      <c r="J87" s="1">
        <f>IF(база!H33=1,1)*AND(IF(база!K33=0,1,0))</f>
        <v>0</v>
      </c>
      <c r="K87" s="1">
        <f>IF(база!H33=0,1)*AND(IF(база!K33=0,1,0))</f>
        <v>0</v>
      </c>
      <c r="L87" s="4">
        <f>IF(база!H33=0,1)*AND(IF(база!K33=1,1,0))</f>
        <v>0</v>
      </c>
    </row>
    <row r="88" spans="1:12" ht="15.75" hidden="1" thickBot="1" x14ac:dyDescent="0.3">
      <c r="A88" s="3">
        <f>IF(база!B34=1,1)*AND(IF(база!K34=1,1,0))</f>
        <v>1</v>
      </c>
      <c r="B88" s="1">
        <f>IF(база!B34=1,1)*AND(IF(база!K34=0,1,0))</f>
        <v>0</v>
      </c>
      <c r="C88" s="1">
        <f>IF(база!B34=0,1)*AND(IF(база!K34=0,1,0))</f>
        <v>0</v>
      </c>
      <c r="D88" s="4">
        <f>IF(база!B34=0,1)*AND(IF(база!K34=1,1,0))</f>
        <v>0</v>
      </c>
      <c r="E88" s="12">
        <f>IF(база!E34=1,1)*AND(IF(база!K34=1,1,0))</f>
        <v>1</v>
      </c>
      <c r="F88" s="1">
        <f>IF(база!E34=1,1)*AND(IF(база!K34=0,1,0))</f>
        <v>0</v>
      </c>
      <c r="G88" s="1">
        <f>IF(база!E34=0,1)*AND(IF(база!K34=0,1,0))</f>
        <v>0</v>
      </c>
      <c r="H88" s="21">
        <f>IF(база!E34=0,1)*AND(IF(база!K34=1,1,0))</f>
        <v>0</v>
      </c>
      <c r="I88" s="3">
        <f>IF(база!H34=1,1)*AND(IF(база!K34=1,1,0))</f>
        <v>1</v>
      </c>
      <c r="J88" s="1">
        <f>IF(база!H34=1,1)*AND(IF(база!K34=0,1,0))</f>
        <v>0</v>
      </c>
      <c r="K88" s="1">
        <f>IF(база!H34=0,1)*AND(IF(база!K34=0,1,0))</f>
        <v>0</v>
      </c>
      <c r="L88" s="4">
        <f>IF(база!H34=0,1)*AND(IF(база!K34=1,1,0))</f>
        <v>0</v>
      </c>
    </row>
    <row r="89" spans="1:12" ht="15.75" hidden="1" thickBot="1" x14ac:dyDescent="0.3">
      <c r="A89" s="3">
        <f>IF(база!B35=1,1)*AND(IF(база!K35=1,1,0))</f>
        <v>1</v>
      </c>
      <c r="B89" s="1">
        <f>IF(база!B35=1,1)*AND(IF(база!K35=0,1,0))</f>
        <v>0</v>
      </c>
      <c r="C89" s="1">
        <f>IF(база!B35=0,1)*AND(IF(база!K35=0,1,0))</f>
        <v>0</v>
      </c>
      <c r="D89" s="4">
        <f>IF(база!B35=0,1)*AND(IF(база!K35=1,1,0))</f>
        <v>0</v>
      </c>
      <c r="E89" s="12">
        <f>IF(база!E35=1,1)*AND(IF(база!K35=1,1,0))</f>
        <v>1</v>
      </c>
      <c r="F89" s="1">
        <f>IF(база!E35=1,1)*AND(IF(база!K35=0,1,0))</f>
        <v>0</v>
      </c>
      <c r="G89" s="1">
        <f>IF(база!E35=0,1)*AND(IF(база!K35=0,1,0))</f>
        <v>0</v>
      </c>
      <c r="H89" s="21">
        <f>IF(база!E35=0,1)*AND(IF(база!K35=1,1,0))</f>
        <v>0</v>
      </c>
      <c r="I89" s="3">
        <f>IF(база!H35=1,1)*AND(IF(база!K35=1,1,0))</f>
        <v>1</v>
      </c>
      <c r="J89" s="1">
        <f>IF(база!H35=1,1)*AND(IF(база!K35=0,1,0))</f>
        <v>0</v>
      </c>
      <c r="K89" s="1">
        <f>IF(база!H35=0,1)*AND(IF(база!K35=0,1,0))</f>
        <v>0</v>
      </c>
      <c r="L89" s="4">
        <f>IF(база!H35=0,1)*AND(IF(база!K35=1,1,0))</f>
        <v>0</v>
      </c>
    </row>
    <row r="90" spans="1:12" ht="15.75" hidden="1" thickBot="1" x14ac:dyDescent="0.3">
      <c r="A90" s="3">
        <f>IF(база!B36=1,1)*AND(IF(база!K36=1,1,0))</f>
        <v>0</v>
      </c>
      <c r="B90" s="1">
        <f>IF(база!B36=1,1)*AND(IF(база!K36=0,1,0))</f>
        <v>0</v>
      </c>
      <c r="C90" s="1">
        <f>IF(база!B36=0,1)*AND(IF(база!K36=0,1,0))</f>
        <v>1</v>
      </c>
      <c r="D90" s="4">
        <f>IF(база!B36=0,1)*AND(IF(база!K36=1,1,0))</f>
        <v>0</v>
      </c>
      <c r="E90" s="12">
        <f>IF(база!E36=1,1)*AND(IF(база!K36=1,1,0))</f>
        <v>0</v>
      </c>
      <c r="F90" s="1">
        <f>IF(база!E36=1,1)*AND(IF(база!K36=0,1,0))</f>
        <v>0</v>
      </c>
      <c r="G90" s="1">
        <f>IF(база!E36=0,1)*AND(IF(база!K36=0,1,0))</f>
        <v>1</v>
      </c>
      <c r="H90" s="21">
        <f>IF(база!E36=0,1)*AND(IF(база!K36=1,1,0))</f>
        <v>0</v>
      </c>
      <c r="I90" s="3">
        <f>IF(база!H36=1,1)*AND(IF(база!K36=1,1,0))</f>
        <v>0</v>
      </c>
      <c r="J90" s="1">
        <f>IF(база!H36=1,1)*AND(IF(база!K36=0,1,0))</f>
        <v>0</v>
      </c>
      <c r="K90" s="1">
        <f>IF(база!H36=0,1)*AND(IF(база!K36=0,1,0))</f>
        <v>1</v>
      </c>
      <c r="L90" s="4">
        <f>IF(база!H36=0,1)*AND(IF(база!K36=1,1,0))</f>
        <v>0</v>
      </c>
    </row>
    <row r="91" spans="1:12" ht="15.75" hidden="1" thickBot="1" x14ac:dyDescent="0.3">
      <c r="A91" s="3">
        <f>IF(база!B37=1,1)*AND(IF(база!K37=1,1,0))</f>
        <v>1</v>
      </c>
      <c r="B91" s="1">
        <f>IF(база!B37=1,1)*AND(IF(база!K37=0,1,0))</f>
        <v>0</v>
      </c>
      <c r="C91" s="1">
        <f>IF(база!B37=0,1)*AND(IF(база!K37=0,1,0))</f>
        <v>0</v>
      </c>
      <c r="D91" s="4">
        <f>IF(база!B37=0,1)*AND(IF(база!K37=1,1,0))</f>
        <v>0</v>
      </c>
      <c r="E91" s="12">
        <f>IF(база!E37=1,1)*AND(IF(база!K37=1,1,0))</f>
        <v>1</v>
      </c>
      <c r="F91" s="1">
        <f>IF(база!E37=1,1)*AND(IF(база!K37=0,1,0))</f>
        <v>0</v>
      </c>
      <c r="G91" s="1">
        <f>IF(база!E37=0,1)*AND(IF(база!K37=0,1,0))</f>
        <v>0</v>
      </c>
      <c r="H91" s="21">
        <f>IF(база!E37=0,1)*AND(IF(база!K37=1,1,0))</f>
        <v>0</v>
      </c>
      <c r="I91" s="3">
        <f>IF(база!H37=1,1)*AND(IF(база!K37=1,1,0))</f>
        <v>1</v>
      </c>
      <c r="J91" s="1">
        <f>IF(база!H37=1,1)*AND(IF(база!K37=0,1,0))</f>
        <v>0</v>
      </c>
      <c r="K91" s="1">
        <f>IF(база!H37=0,1)*AND(IF(база!K37=0,1,0))</f>
        <v>0</v>
      </c>
      <c r="L91" s="4">
        <f>IF(база!H37=0,1)*AND(IF(база!K37=1,1,0))</f>
        <v>0</v>
      </c>
    </row>
    <row r="92" spans="1:12" ht="15.75" hidden="1" thickBot="1" x14ac:dyDescent="0.3">
      <c r="A92" s="3">
        <f>IF(база!B38=1,1)*AND(IF(база!K38=1,1,0))</f>
        <v>1</v>
      </c>
      <c r="B92" s="1">
        <f>IF(база!B38=1,1)*AND(IF(база!K38=0,1,0))</f>
        <v>0</v>
      </c>
      <c r="C92" s="1">
        <f>IF(база!B38=0,1)*AND(IF(база!K38=0,1,0))</f>
        <v>0</v>
      </c>
      <c r="D92" s="4">
        <f>IF(база!B38=0,1)*AND(IF(база!K38=1,1,0))</f>
        <v>0</v>
      </c>
      <c r="E92" s="12">
        <f>IF(база!E38=1,1)*AND(IF(база!K38=1,1,0))</f>
        <v>1</v>
      </c>
      <c r="F92" s="1">
        <f>IF(база!E38=1,1)*AND(IF(база!K38=0,1,0))</f>
        <v>0</v>
      </c>
      <c r="G92" s="1">
        <f>IF(база!E38=0,1)*AND(IF(база!K38=0,1,0))</f>
        <v>0</v>
      </c>
      <c r="H92" s="21">
        <f>IF(база!E38=0,1)*AND(IF(база!K38=1,1,0))</f>
        <v>0</v>
      </c>
      <c r="I92" s="3">
        <f>IF(база!H38=1,1)*AND(IF(база!K38=1,1,0))</f>
        <v>1</v>
      </c>
      <c r="J92" s="1">
        <f>IF(база!H38=1,1)*AND(IF(база!K38=0,1,0))</f>
        <v>0</v>
      </c>
      <c r="K92" s="1">
        <f>IF(база!H38=0,1)*AND(IF(база!K38=0,1,0))</f>
        <v>0</v>
      </c>
      <c r="L92" s="4">
        <f>IF(база!H38=0,1)*AND(IF(база!K38=1,1,0))</f>
        <v>0</v>
      </c>
    </row>
    <row r="93" spans="1:12" ht="15.75" hidden="1" thickBot="1" x14ac:dyDescent="0.3">
      <c r="A93" s="3">
        <f>IF(база!B39=1,1)*AND(IF(база!K39=1,1,0))</f>
        <v>0</v>
      </c>
      <c r="B93" s="1">
        <f>IF(база!B39=1,1)*AND(IF(база!K39=0,1,0))</f>
        <v>0</v>
      </c>
      <c r="C93" s="1">
        <f>IF(база!B39=0,1)*AND(IF(база!K39=0,1,0))</f>
        <v>1</v>
      </c>
      <c r="D93" s="4">
        <f>IF(база!B39=0,1)*AND(IF(база!K39=1,1,0))</f>
        <v>0</v>
      </c>
      <c r="E93" s="12">
        <f>IF(база!E39=1,1)*AND(IF(база!K39=1,1,0))</f>
        <v>0</v>
      </c>
      <c r="F93" s="1">
        <f>IF(база!E39=1,1)*AND(IF(база!K39=0,1,0))</f>
        <v>0</v>
      </c>
      <c r="G93" s="1">
        <f>IF(база!E39=0,1)*AND(IF(база!K39=0,1,0))</f>
        <v>1</v>
      </c>
      <c r="H93" s="21">
        <f>IF(база!E39=0,1)*AND(IF(база!K39=1,1,0))</f>
        <v>0</v>
      </c>
      <c r="I93" s="3">
        <f>IF(база!H39=1,1)*AND(IF(база!K39=1,1,0))</f>
        <v>0</v>
      </c>
      <c r="J93" s="1">
        <f>IF(база!H39=1,1)*AND(IF(база!K39=0,1,0))</f>
        <v>0</v>
      </c>
      <c r="K93" s="1">
        <f>IF(база!H39=0,1)*AND(IF(база!K39=0,1,0))</f>
        <v>1</v>
      </c>
      <c r="L93" s="4">
        <f>IF(база!H39=0,1)*AND(IF(база!K39=1,1,0))</f>
        <v>0</v>
      </c>
    </row>
    <row r="94" spans="1:12" ht="15.75" hidden="1" thickBot="1" x14ac:dyDescent="0.3">
      <c r="A94" s="3">
        <f>IF(база!B40=1,1)*AND(IF(база!K40=1,1,0))</f>
        <v>1</v>
      </c>
      <c r="B94" s="1">
        <f>IF(база!B40=1,1)*AND(IF(база!K40=0,1,0))</f>
        <v>0</v>
      </c>
      <c r="C94" s="1">
        <f>IF(база!B40=0,1)*AND(IF(база!K40=0,1,0))</f>
        <v>0</v>
      </c>
      <c r="D94" s="4">
        <f>IF(база!B40=0,1)*AND(IF(база!K40=1,1,0))</f>
        <v>0</v>
      </c>
      <c r="E94" s="12">
        <f>IF(база!E40=1,1)*AND(IF(база!K40=1,1,0))</f>
        <v>1</v>
      </c>
      <c r="F94" s="1">
        <f>IF(база!E40=1,1)*AND(IF(база!K40=0,1,0))</f>
        <v>0</v>
      </c>
      <c r="G94" s="1">
        <f>IF(база!E40=0,1)*AND(IF(база!K40=0,1,0))</f>
        <v>0</v>
      </c>
      <c r="H94" s="21">
        <f>IF(база!E40=0,1)*AND(IF(база!K40=1,1,0))</f>
        <v>0</v>
      </c>
      <c r="I94" s="3">
        <f>IF(база!H40=1,1)*AND(IF(база!K40=1,1,0))</f>
        <v>1</v>
      </c>
      <c r="J94" s="1">
        <f>IF(база!H40=1,1)*AND(IF(база!K40=0,1,0))</f>
        <v>0</v>
      </c>
      <c r="K94" s="1">
        <f>IF(база!H40=0,1)*AND(IF(база!K40=0,1,0))</f>
        <v>0</v>
      </c>
      <c r="L94" s="4">
        <f>IF(база!H40=0,1)*AND(IF(база!K40=1,1,0))</f>
        <v>0</v>
      </c>
    </row>
    <row r="95" spans="1:12" ht="15.75" hidden="1" thickBot="1" x14ac:dyDescent="0.3">
      <c r="A95" s="3">
        <f>IF(база!B41=1,1)*AND(IF(база!K41=1,1,0))</f>
        <v>0</v>
      </c>
      <c r="B95" s="1">
        <f>IF(база!B41=1,1)*AND(IF(база!K41=0,1,0))</f>
        <v>0</v>
      </c>
      <c r="C95" s="1">
        <f>IF(база!B41=0,1)*AND(IF(база!K41=0,1,0))</f>
        <v>1</v>
      </c>
      <c r="D95" s="4">
        <f>IF(база!B41=0,1)*AND(IF(база!K41=1,1,0))</f>
        <v>0</v>
      </c>
      <c r="E95" s="12">
        <f>IF(база!E41=1,1)*AND(IF(база!K41=1,1,0))</f>
        <v>0</v>
      </c>
      <c r="F95" s="1">
        <f>IF(база!E41=1,1)*AND(IF(база!K41=0,1,0))</f>
        <v>0</v>
      </c>
      <c r="G95" s="1">
        <f>IF(база!E41=0,1)*AND(IF(база!K41=0,1,0))</f>
        <v>1</v>
      </c>
      <c r="H95" s="21">
        <f>IF(база!E41=0,1)*AND(IF(база!K41=1,1,0))</f>
        <v>0</v>
      </c>
      <c r="I95" s="3">
        <f>IF(база!H41=1,1)*AND(IF(база!K41=1,1,0))</f>
        <v>0</v>
      </c>
      <c r="J95" s="1">
        <f>IF(база!H41=1,1)*AND(IF(база!K41=0,1,0))</f>
        <v>0</v>
      </c>
      <c r="K95" s="1">
        <f>IF(база!H41=0,1)*AND(IF(база!K41=0,1,0))</f>
        <v>1</v>
      </c>
      <c r="L95" s="4">
        <f>IF(база!H41=0,1)*AND(IF(база!K41=1,1,0))</f>
        <v>0</v>
      </c>
    </row>
    <row r="96" spans="1:12" ht="15.75" hidden="1" thickBot="1" x14ac:dyDescent="0.3">
      <c r="A96" s="3">
        <f>IF(база!B42=1,1)*AND(IF(база!K42=1,1,0))</f>
        <v>1</v>
      </c>
      <c r="B96" s="1">
        <f>IF(база!B42=1,1)*AND(IF(база!K42=0,1,0))</f>
        <v>0</v>
      </c>
      <c r="C96" s="1">
        <f>IF(база!B42=0,1)*AND(IF(база!K42=0,1,0))</f>
        <v>0</v>
      </c>
      <c r="D96" s="4">
        <f>IF(база!B42=0,1)*AND(IF(база!K42=1,1,0))</f>
        <v>0</v>
      </c>
      <c r="E96" s="12">
        <f>IF(база!E42=1,1)*AND(IF(база!K42=1,1,0))</f>
        <v>1</v>
      </c>
      <c r="F96" s="1">
        <f>IF(база!E42=1,1)*AND(IF(база!K42=0,1,0))</f>
        <v>0</v>
      </c>
      <c r="G96" s="1">
        <f>IF(база!E42=0,1)*AND(IF(база!K42=0,1,0))</f>
        <v>0</v>
      </c>
      <c r="H96" s="21">
        <f>IF(база!E42=0,1)*AND(IF(база!K42=1,1,0))</f>
        <v>0</v>
      </c>
      <c r="I96" s="3">
        <f>IF(база!H42=1,1)*AND(IF(база!K42=1,1,0))</f>
        <v>1</v>
      </c>
      <c r="J96" s="1">
        <f>IF(база!H42=1,1)*AND(IF(база!K42=0,1,0))</f>
        <v>0</v>
      </c>
      <c r="K96" s="1">
        <f>IF(база!H42=0,1)*AND(IF(база!K42=0,1,0))</f>
        <v>0</v>
      </c>
      <c r="L96" s="4">
        <f>IF(база!H42=0,1)*AND(IF(база!K42=1,1,0))</f>
        <v>0</v>
      </c>
    </row>
    <row r="97" spans="1:12" ht="15.75" hidden="1" thickBot="1" x14ac:dyDescent="0.3">
      <c r="A97" s="3">
        <f>IF(база!B43=1,1)*AND(IF(база!K43=1,1,0))</f>
        <v>1</v>
      </c>
      <c r="B97" s="1">
        <f>IF(база!B43=1,1)*AND(IF(база!K43=0,1,0))</f>
        <v>0</v>
      </c>
      <c r="C97" s="1">
        <f>IF(база!B43=0,1)*AND(IF(база!K43=0,1,0))</f>
        <v>0</v>
      </c>
      <c r="D97" s="4">
        <f>IF(база!B43=0,1)*AND(IF(база!K43=1,1,0))</f>
        <v>0</v>
      </c>
      <c r="E97" s="12">
        <f>IF(база!E43=1,1)*AND(IF(база!K43=1,1,0))</f>
        <v>1</v>
      </c>
      <c r="F97" s="1">
        <f>IF(база!E43=1,1)*AND(IF(база!K43=0,1,0))</f>
        <v>0</v>
      </c>
      <c r="G97" s="1">
        <f>IF(база!E43=0,1)*AND(IF(база!K43=0,1,0))</f>
        <v>0</v>
      </c>
      <c r="H97" s="21">
        <f>IF(база!E43=0,1)*AND(IF(база!K43=1,1,0))</f>
        <v>0</v>
      </c>
      <c r="I97" s="3">
        <f>IF(база!H43=1,1)*AND(IF(база!K43=1,1,0))</f>
        <v>1</v>
      </c>
      <c r="J97" s="1">
        <f>IF(база!H43=1,1)*AND(IF(база!K43=0,1,0))</f>
        <v>0</v>
      </c>
      <c r="K97" s="1">
        <f>IF(база!H43=0,1)*AND(IF(база!K43=0,1,0))</f>
        <v>0</v>
      </c>
      <c r="L97" s="4">
        <f>IF(база!H43=0,1)*AND(IF(база!K43=1,1,0))</f>
        <v>0</v>
      </c>
    </row>
    <row r="98" spans="1:12" ht="15.75" hidden="1" thickBot="1" x14ac:dyDescent="0.3">
      <c r="A98" s="3">
        <f>IF(база!B44=1,1)*AND(IF(база!K44=1,1,0))</f>
        <v>0</v>
      </c>
      <c r="B98" s="1">
        <f>IF(база!B44=1,1)*AND(IF(база!K44=0,1,0))</f>
        <v>0</v>
      </c>
      <c r="C98" s="1">
        <f>IF(база!B44=0,1)*AND(IF(база!K44=0,1,0))</f>
        <v>1</v>
      </c>
      <c r="D98" s="4">
        <f>IF(база!B44=0,1)*AND(IF(база!K44=1,1,0))</f>
        <v>0</v>
      </c>
      <c r="E98" s="12">
        <f>IF(база!E44=1,1)*AND(IF(база!K44=1,1,0))</f>
        <v>0</v>
      </c>
      <c r="F98" s="1">
        <f>IF(база!E44=1,1)*AND(IF(база!K44=0,1,0))</f>
        <v>0</v>
      </c>
      <c r="G98" s="1">
        <f>IF(база!E44=0,1)*AND(IF(база!K44=0,1,0))</f>
        <v>1</v>
      </c>
      <c r="H98" s="21">
        <f>IF(база!E44=0,1)*AND(IF(база!K44=1,1,0))</f>
        <v>0</v>
      </c>
      <c r="I98" s="3">
        <f>IF(база!H44=1,1)*AND(IF(база!K44=1,1,0))</f>
        <v>0</v>
      </c>
      <c r="J98" s="1">
        <f>IF(база!H44=1,1)*AND(IF(база!K44=0,1,0))</f>
        <v>0</v>
      </c>
      <c r="K98" s="1">
        <f>IF(база!H44=0,1)*AND(IF(база!K44=0,1,0))</f>
        <v>1</v>
      </c>
      <c r="L98" s="4">
        <f>IF(база!H44=0,1)*AND(IF(база!K44=1,1,0))</f>
        <v>0</v>
      </c>
    </row>
    <row r="99" spans="1:12" ht="15.75" hidden="1" thickBot="1" x14ac:dyDescent="0.3">
      <c r="A99" s="3">
        <f>IF(база!B45=1,1)*AND(IF(база!K45=1,1,0))</f>
        <v>1</v>
      </c>
      <c r="B99" s="1">
        <f>IF(база!B45=1,1)*AND(IF(база!K45=0,1,0))</f>
        <v>0</v>
      </c>
      <c r="C99" s="1">
        <f>IF(база!B45=0,1)*AND(IF(база!K45=0,1,0))</f>
        <v>0</v>
      </c>
      <c r="D99" s="4">
        <f>IF(база!B45=0,1)*AND(IF(база!K45=1,1,0))</f>
        <v>0</v>
      </c>
      <c r="E99" s="12">
        <f>IF(база!E45=1,1)*AND(IF(база!K45=1,1,0))</f>
        <v>1</v>
      </c>
      <c r="F99" s="1">
        <f>IF(база!E45=1,1)*AND(IF(база!K45=0,1,0))</f>
        <v>0</v>
      </c>
      <c r="G99" s="1">
        <f>IF(база!E45=0,1)*AND(IF(база!K45=0,1,0))</f>
        <v>0</v>
      </c>
      <c r="H99" s="21">
        <f>IF(база!E45=0,1)*AND(IF(база!K45=1,1,0))</f>
        <v>0</v>
      </c>
      <c r="I99" s="3">
        <f>IF(база!H45=1,1)*AND(IF(база!K45=1,1,0))</f>
        <v>1</v>
      </c>
      <c r="J99" s="1">
        <f>IF(база!H45=1,1)*AND(IF(база!K45=0,1,0))</f>
        <v>0</v>
      </c>
      <c r="K99" s="1">
        <f>IF(база!H45=0,1)*AND(IF(база!K45=0,1,0))</f>
        <v>0</v>
      </c>
      <c r="L99" s="4">
        <f>IF(база!H45=0,1)*AND(IF(база!K45=1,1,0))</f>
        <v>0</v>
      </c>
    </row>
    <row r="100" spans="1:12" ht="15.75" hidden="1" thickBot="1" x14ac:dyDescent="0.3">
      <c r="A100" s="3">
        <f>IF(база!B46=1,1)*AND(IF(база!K46=1,1,0))</f>
        <v>1</v>
      </c>
      <c r="B100" s="1">
        <f>IF(база!B46=1,1)*AND(IF(база!K46=0,1,0))</f>
        <v>0</v>
      </c>
      <c r="C100" s="1">
        <f>IF(база!B46=0,1)*AND(IF(база!K46=0,1,0))</f>
        <v>0</v>
      </c>
      <c r="D100" s="4">
        <f>IF(база!B46=0,1)*AND(IF(база!K46=1,1,0))</f>
        <v>0</v>
      </c>
      <c r="E100" s="12">
        <f>IF(база!E46=1,1)*AND(IF(база!K46=1,1,0))</f>
        <v>1</v>
      </c>
      <c r="F100" s="1">
        <f>IF(база!E46=1,1)*AND(IF(база!K46=0,1,0))</f>
        <v>0</v>
      </c>
      <c r="G100" s="1">
        <f>IF(база!E46=0,1)*AND(IF(база!K46=0,1,0))</f>
        <v>0</v>
      </c>
      <c r="H100" s="21">
        <f>IF(база!E46=0,1)*AND(IF(база!K46=1,1,0))</f>
        <v>0</v>
      </c>
      <c r="I100" s="3">
        <f>IF(база!H46=1,1)*AND(IF(база!K46=1,1,0))</f>
        <v>1</v>
      </c>
      <c r="J100" s="1">
        <f>IF(база!H46=1,1)*AND(IF(база!K46=0,1,0))</f>
        <v>0</v>
      </c>
      <c r="K100" s="1">
        <f>IF(база!H46=0,1)*AND(IF(база!K46=0,1,0))</f>
        <v>0</v>
      </c>
      <c r="L100" s="4">
        <f>IF(база!H46=0,1)*AND(IF(база!K46=1,1,0))</f>
        <v>0</v>
      </c>
    </row>
    <row r="101" spans="1:12" ht="15.75" hidden="1" thickBot="1" x14ac:dyDescent="0.3">
      <c r="A101" s="3">
        <f>IF(база!B47=1,1)*AND(IF(база!K47=1,1,0))</f>
        <v>0</v>
      </c>
      <c r="B101" s="1">
        <f>IF(база!B47=1,1)*AND(IF(база!K47=0,1,0))</f>
        <v>0</v>
      </c>
      <c r="C101" s="1">
        <f>IF(база!B47=0,1)*AND(IF(база!K47=0,1,0))</f>
        <v>1</v>
      </c>
      <c r="D101" s="4">
        <f>IF(база!B47=0,1)*AND(IF(база!K47=1,1,0))</f>
        <v>0</v>
      </c>
      <c r="E101" s="12">
        <f>IF(база!E47=1,1)*AND(IF(база!K47=1,1,0))</f>
        <v>0</v>
      </c>
      <c r="F101" s="1">
        <f>IF(база!E47=1,1)*AND(IF(база!K47=0,1,0))</f>
        <v>0</v>
      </c>
      <c r="G101" s="1">
        <f>IF(база!E47=0,1)*AND(IF(база!K47=0,1,0))</f>
        <v>1</v>
      </c>
      <c r="H101" s="21">
        <f>IF(база!E47=0,1)*AND(IF(база!K47=1,1,0))</f>
        <v>0</v>
      </c>
      <c r="I101" s="3">
        <f>IF(база!H47=1,1)*AND(IF(база!K47=1,1,0))</f>
        <v>0</v>
      </c>
      <c r="J101" s="1">
        <f>IF(база!H47=1,1)*AND(IF(база!K47=0,1,0))</f>
        <v>0</v>
      </c>
      <c r="K101" s="1">
        <f>IF(база!H47=0,1)*AND(IF(база!K47=0,1,0))</f>
        <v>1</v>
      </c>
      <c r="L101" s="4">
        <f>IF(база!H47=0,1)*AND(IF(база!K47=1,1,0))</f>
        <v>0</v>
      </c>
    </row>
    <row r="102" spans="1:12" ht="15.75" hidden="1" thickBot="1" x14ac:dyDescent="0.3">
      <c r="A102" s="3">
        <f>IF(база!B48=1,1)*AND(IF(база!K48=1,1,0))</f>
        <v>1</v>
      </c>
      <c r="B102" s="1">
        <f>IF(база!B48=1,1)*AND(IF(база!K48=0,1,0))</f>
        <v>0</v>
      </c>
      <c r="C102" s="1">
        <f>IF(база!B48=0,1)*AND(IF(база!K48=0,1,0))</f>
        <v>0</v>
      </c>
      <c r="D102" s="4">
        <f>IF(база!B48=0,1)*AND(IF(база!K48=1,1,0))</f>
        <v>0</v>
      </c>
      <c r="E102" s="12">
        <f>IF(база!E48=1,1)*AND(IF(база!K48=1,1,0))</f>
        <v>1</v>
      </c>
      <c r="F102" s="1">
        <f>IF(база!E48=1,1)*AND(IF(база!K48=0,1,0))</f>
        <v>0</v>
      </c>
      <c r="G102" s="1">
        <f>IF(база!E48=0,1)*AND(IF(база!K48=0,1,0))</f>
        <v>0</v>
      </c>
      <c r="H102" s="21">
        <f>IF(база!E48=0,1)*AND(IF(база!K48=1,1,0))</f>
        <v>0</v>
      </c>
      <c r="I102" s="3">
        <f>IF(база!H48=1,1)*AND(IF(база!K48=1,1,0))</f>
        <v>1</v>
      </c>
      <c r="J102" s="1">
        <f>IF(база!H48=1,1)*AND(IF(база!K48=0,1,0))</f>
        <v>0</v>
      </c>
      <c r="K102" s="1">
        <f>IF(база!H48=0,1)*AND(IF(база!K48=0,1,0))</f>
        <v>0</v>
      </c>
      <c r="L102" s="4">
        <f>IF(база!H48=0,1)*AND(IF(база!K48=1,1,0))</f>
        <v>0</v>
      </c>
    </row>
    <row r="103" spans="1:12" ht="15.75" hidden="1" thickBot="1" x14ac:dyDescent="0.3">
      <c r="A103" s="3">
        <f>IF(база!B49=1,1)*AND(IF(база!K49=1,1,0))</f>
        <v>1</v>
      </c>
      <c r="B103" s="1">
        <f>IF(база!B49=1,1)*AND(IF(база!K49=0,1,0))</f>
        <v>0</v>
      </c>
      <c r="C103" s="1">
        <f>IF(база!B49=0,1)*AND(IF(база!K49=0,1,0))</f>
        <v>0</v>
      </c>
      <c r="D103" s="4">
        <f>IF(база!B49=0,1)*AND(IF(база!K49=1,1,0))</f>
        <v>0</v>
      </c>
      <c r="E103" s="12">
        <f>IF(база!E49=1,1)*AND(IF(база!K49=1,1,0))</f>
        <v>1</v>
      </c>
      <c r="F103" s="1">
        <f>IF(база!E49=1,1)*AND(IF(база!K49=0,1,0))</f>
        <v>0</v>
      </c>
      <c r="G103" s="1">
        <f>IF(база!E49=0,1)*AND(IF(база!K49=0,1,0))</f>
        <v>0</v>
      </c>
      <c r="H103" s="21">
        <f>IF(база!E49=0,1)*AND(IF(база!K49=1,1,0))</f>
        <v>0</v>
      </c>
      <c r="I103" s="3">
        <f>IF(база!H49=1,1)*AND(IF(база!K49=1,1,0))</f>
        <v>1</v>
      </c>
      <c r="J103" s="1">
        <f>IF(база!H49=1,1)*AND(IF(база!K49=0,1,0))</f>
        <v>0</v>
      </c>
      <c r="K103" s="1">
        <f>IF(база!H49=0,1)*AND(IF(база!K49=0,1,0))</f>
        <v>0</v>
      </c>
      <c r="L103" s="4">
        <f>IF(база!H49=0,1)*AND(IF(база!K49=1,1,0))</f>
        <v>0</v>
      </c>
    </row>
    <row r="104" spans="1:12" ht="15.75" hidden="1" thickBot="1" x14ac:dyDescent="0.3">
      <c r="A104" s="3">
        <f>IF(база!B50=1,1)*AND(IF(база!K50=1,1,0))</f>
        <v>0</v>
      </c>
      <c r="B104" s="1">
        <f>IF(база!B50=1,1)*AND(IF(база!K50=0,1,0))</f>
        <v>0</v>
      </c>
      <c r="C104" s="1">
        <f>IF(база!B50=0,1)*AND(IF(база!K50=0,1,0))</f>
        <v>1</v>
      </c>
      <c r="D104" s="4">
        <f>IF(база!B50=0,1)*AND(IF(база!K50=1,1,0))</f>
        <v>0</v>
      </c>
      <c r="E104" s="12">
        <f>IF(база!E50=1,1)*AND(IF(база!K50=1,1,0))</f>
        <v>0</v>
      </c>
      <c r="F104" s="1">
        <f>IF(база!E50=1,1)*AND(IF(база!K50=0,1,0))</f>
        <v>0</v>
      </c>
      <c r="G104" s="1">
        <f>IF(база!E50=0,1)*AND(IF(база!K50=0,1,0))</f>
        <v>1</v>
      </c>
      <c r="H104" s="21">
        <f>IF(база!E50=0,1)*AND(IF(база!K50=1,1,0))</f>
        <v>0</v>
      </c>
      <c r="I104" s="3">
        <f>IF(база!H50=1,1)*AND(IF(база!K50=1,1,0))</f>
        <v>0</v>
      </c>
      <c r="J104" s="1">
        <f>IF(база!H50=1,1)*AND(IF(база!K50=0,1,0))</f>
        <v>0</v>
      </c>
      <c r="K104" s="1">
        <f>IF(база!H50=0,1)*AND(IF(база!K50=0,1,0))</f>
        <v>1</v>
      </c>
      <c r="L104" s="4">
        <f>IF(база!H50=0,1)*AND(IF(база!K50=1,1,0))</f>
        <v>0</v>
      </c>
    </row>
    <row r="105" spans="1:12" ht="15.75" hidden="1" thickBot="1" x14ac:dyDescent="0.3">
      <c r="A105" s="3">
        <f>IF(база!B51=1,1)*AND(IF(база!K51=1,1,0))</f>
        <v>1</v>
      </c>
      <c r="B105" s="1">
        <f>IF(база!B51=1,1)*AND(IF(база!K51=0,1,0))</f>
        <v>0</v>
      </c>
      <c r="C105" s="1">
        <f>IF(база!B51=0,1)*AND(IF(база!K51=0,1,0))</f>
        <v>0</v>
      </c>
      <c r="D105" s="4">
        <f>IF(база!B51=0,1)*AND(IF(база!K51=1,1,0))</f>
        <v>0</v>
      </c>
      <c r="E105" s="12">
        <f>IF(база!E51=1,1)*AND(IF(база!K51=1,1,0))</f>
        <v>1</v>
      </c>
      <c r="F105" s="1">
        <f>IF(база!E51=1,1)*AND(IF(база!K51=0,1,0))</f>
        <v>0</v>
      </c>
      <c r="G105" s="1">
        <f>IF(база!E51=0,1)*AND(IF(база!K51=0,1,0))</f>
        <v>0</v>
      </c>
      <c r="H105" s="21">
        <f>IF(база!E51=0,1)*AND(IF(база!K51=1,1,0))</f>
        <v>0</v>
      </c>
      <c r="I105" s="3">
        <f>IF(база!H51=1,1)*AND(IF(база!K51=1,1,0))</f>
        <v>1</v>
      </c>
      <c r="J105" s="1">
        <f>IF(база!H51=1,1)*AND(IF(база!K51=0,1,0))</f>
        <v>0</v>
      </c>
      <c r="K105" s="1">
        <f>IF(база!H51=0,1)*AND(IF(база!K51=0,1,0))</f>
        <v>0</v>
      </c>
      <c r="L105" s="4">
        <f>IF(база!H51=0,1)*AND(IF(база!K51=1,1,0))</f>
        <v>0</v>
      </c>
    </row>
    <row r="106" spans="1:12" ht="15.75" hidden="1" thickBot="1" x14ac:dyDescent="0.3">
      <c r="A106" s="59">
        <f>IF(база!B52=1,1)*AND(IF(база!K52=1,1,0))</f>
        <v>0</v>
      </c>
      <c r="B106" s="60">
        <f>IF(база!B52=1,1)*AND(IF(база!K52=0,1,0))</f>
        <v>0</v>
      </c>
      <c r="C106" s="60">
        <f>IF(база!B52=0,1)*AND(IF(база!K52=0,1,0))</f>
        <v>1</v>
      </c>
      <c r="D106" s="61">
        <f>IF(база!B52=0,1)*AND(IF(база!K52=1,1,0))</f>
        <v>0</v>
      </c>
      <c r="E106" s="16">
        <f>IF(база!E52=1,1)*AND(IF(база!K52=1,1,0))</f>
        <v>0</v>
      </c>
      <c r="F106" s="14">
        <f>IF(база!E52=1,1)*AND(IF(база!K52=0,1,0))</f>
        <v>0</v>
      </c>
      <c r="G106" s="14">
        <f>IF(база!E52=0,1)*AND(IF(база!K52=0,1,0))</f>
        <v>1</v>
      </c>
      <c r="H106" s="22">
        <f>IF(база!E52=0,1)*AND(IF(база!K52=1,1,0))</f>
        <v>0</v>
      </c>
      <c r="I106" s="59">
        <f>IF(база!H52=1,1)*AND(IF(база!K52=1,1,0))</f>
        <v>0</v>
      </c>
      <c r="J106" s="60">
        <f>IF(база!H52=1,1)*AND(IF(база!K52=0,1,0))</f>
        <v>0</v>
      </c>
      <c r="K106" s="60">
        <f>IF(база!H52=0,1)*AND(IF(база!K52=0,1,0))</f>
        <v>1</v>
      </c>
      <c r="L106" s="61">
        <f>IF(база!H52=0,1)*AND(IF(база!K52=1,1,0))</f>
        <v>0</v>
      </c>
    </row>
    <row r="107" spans="1:12" ht="15.75" thickBot="1" x14ac:dyDescent="0.3">
      <c r="A107" s="54">
        <f>SUM(A57:A106)</f>
        <v>34</v>
      </c>
      <c r="B107" s="55">
        <f t="shared" ref="B107:L107" si="1">SUM(B57:B106)</f>
        <v>0</v>
      </c>
      <c r="C107" s="55">
        <f t="shared" si="1"/>
        <v>16</v>
      </c>
      <c r="D107" s="56">
        <f t="shared" si="1"/>
        <v>0</v>
      </c>
      <c r="E107" s="8">
        <f t="shared" si="1"/>
        <v>34</v>
      </c>
      <c r="F107" s="9">
        <f t="shared" si="1"/>
        <v>0</v>
      </c>
      <c r="G107" s="9">
        <f t="shared" si="1"/>
        <v>16</v>
      </c>
      <c r="H107" s="39">
        <f t="shared" si="1"/>
        <v>0</v>
      </c>
      <c r="I107" s="57">
        <f t="shared" si="1"/>
        <v>33</v>
      </c>
      <c r="J107" s="55">
        <f t="shared" si="1"/>
        <v>1</v>
      </c>
      <c r="K107" s="55">
        <f t="shared" si="1"/>
        <v>15</v>
      </c>
      <c r="L107" s="58">
        <f t="shared" si="1"/>
        <v>1</v>
      </c>
    </row>
    <row r="109" spans="1:12" hidden="1" x14ac:dyDescent="0.25"/>
    <row r="110" spans="1:12" ht="15.75" thickBot="1" x14ac:dyDescent="0.3"/>
    <row r="111" spans="1:12" ht="15.75" thickBot="1" x14ac:dyDescent="0.3">
      <c r="A111" s="23" t="s">
        <v>15</v>
      </c>
      <c r="B111" s="24" t="s">
        <v>16</v>
      </c>
      <c r="C111" s="24" t="s">
        <v>17</v>
      </c>
      <c r="D111" s="25" t="s">
        <v>18</v>
      </c>
      <c r="E111" s="23" t="s">
        <v>19</v>
      </c>
      <c r="F111" s="24" t="s">
        <v>20</v>
      </c>
      <c r="G111" s="24" t="s">
        <v>21</v>
      </c>
      <c r="H111" s="25" t="s">
        <v>22</v>
      </c>
      <c r="I111" s="23" t="s">
        <v>23</v>
      </c>
      <c r="J111" s="24" t="s">
        <v>24</v>
      </c>
      <c r="K111" s="24" t="s">
        <v>25</v>
      </c>
      <c r="L111" s="25" t="s">
        <v>26</v>
      </c>
    </row>
    <row r="112" spans="1:12" hidden="1" x14ac:dyDescent="0.25">
      <c r="A112" s="5">
        <f>IF(база!C3=1,1)*AND(IF(база!F3=1,1,0))</f>
        <v>1</v>
      </c>
      <c r="B112" s="6">
        <f>IF(база!C3=1,1)*AND(IF(база!F3=0,1,0))</f>
        <v>0</v>
      </c>
      <c r="C112" s="6">
        <f>IF(база!C3=0,1)*AND(IF(база!F3=0,1,0))</f>
        <v>0</v>
      </c>
      <c r="D112" s="7">
        <f>IF(база!C3=0,1)*AND(IF(база!F3=1,1,0))</f>
        <v>0</v>
      </c>
      <c r="E112" s="11">
        <f>IF(база!C3=1,1)*AND(IF(база!I3=1,1,0))</f>
        <v>1</v>
      </c>
      <c r="F112" s="6">
        <f>IF(база!C3=1,1)*AND(IF(база!I3=0,1,0))</f>
        <v>0</v>
      </c>
      <c r="G112" s="6">
        <f>IF(база!C3=0,1)*AND(IF(база!I3=0,1,0))</f>
        <v>0</v>
      </c>
      <c r="H112" s="20">
        <f>IF(база!C3=0,1)*AND(IF(база!I3=1,1,0))</f>
        <v>0</v>
      </c>
      <c r="I112" s="5">
        <f>IF(база!F3=1,1)*AND(IF(база!I3=1,1,0))</f>
        <v>1</v>
      </c>
      <c r="J112" s="6">
        <f>IF(база!F3=1,1)*AND(IF(база!I3=0,1,0))</f>
        <v>0</v>
      </c>
      <c r="K112" s="6">
        <f>IF(база!F3=0,1)*AND(IF(база!I3=0,1,0))</f>
        <v>0</v>
      </c>
      <c r="L112" s="7">
        <f>IF(база!F3=0,1)*AND(IF(база!I3=1,1,0))</f>
        <v>0</v>
      </c>
    </row>
    <row r="113" spans="1:12" hidden="1" x14ac:dyDescent="0.25">
      <c r="A113" s="5">
        <f>IF(база!C4=1,1)*AND(IF(база!F4=1,1,0))</f>
        <v>1</v>
      </c>
      <c r="B113" s="6">
        <f>IF(база!C4=1,1)*AND(IF(база!F4=0,1,0))</f>
        <v>0</v>
      </c>
      <c r="C113" s="6">
        <f>IF(база!C4=0,1)*AND(IF(база!F4=0,1,0))</f>
        <v>0</v>
      </c>
      <c r="D113" s="7">
        <f>IF(база!C4=0,1)*AND(IF(база!F4=1,1,0))</f>
        <v>0</v>
      </c>
      <c r="E113" s="11">
        <f>IF(база!C4=1,1)*AND(IF(база!I4=1,1,0))</f>
        <v>1</v>
      </c>
      <c r="F113" s="6">
        <f>IF(база!C4=1,1)*AND(IF(база!I4=0,1,0))</f>
        <v>0</v>
      </c>
      <c r="G113" s="6">
        <f>IF(база!C4=0,1)*AND(IF(база!I4=0,1,0))</f>
        <v>0</v>
      </c>
      <c r="H113" s="20">
        <f>IF(база!C4=0,1)*AND(IF(база!I4=1,1,0))</f>
        <v>0</v>
      </c>
      <c r="I113" s="5">
        <f>IF(база!F4=1,1)*AND(IF(база!I4=1,1,0))</f>
        <v>1</v>
      </c>
      <c r="J113" s="6">
        <f>IF(база!F4=1,1)*AND(IF(база!I4=0,1,0))</f>
        <v>0</v>
      </c>
      <c r="K113" s="6">
        <f>IF(база!F4=0,1)*AND(IF(база!I4=0,1,0))</f>
        <v>0</v>
      </c>
      <c r="L113" s="7">
        <f>IF(база!F4=0,1)*AND(IF(база!I4=1,1,0))</f>
        <v>0</v>
      </c>
    </row>
    <row r="114" spans="1:12" hidden="1" x14ac:dyDescent="0.25">
      <c r="A114" s="5">
        <f>IF(база!C5=1,1)*AND(IF(база!F5=1,1,0))</f>
        <v>0</v>
      </c>
      <c r="B114" s="6">
        <f>IF(база!C5=1,1)*AND(IF(база!F5=0,1,0))</f>
        <v>0</v>
      </c>
      <c r="C114" s="6">
        <f>IF(база!C5=0,1)*AND(IF(база!F5=0,1,0))</f>
        <v>1</v>
      </c>
      <c r="D114" s="7">
        <f>IF(база!C5=0,1)*AND(IF(база!F5=1,1,0))</f>
        <v>0</v>
      </c>
      <c r="E114" s="11">
        <f>IF(база!C5=1,1)*AND(IF(база!I5=1,1,0))</f>
        <v>0</v>
      </c>
      <c r="F114" s="6">
        <f>IF(база!C5=1,1)*AND(IF(база!I5=0,1,0))</f>
        <v>0</v>
      </c>
      <c r="G114" s="6">
        <f>IF(база!C5=0,1)*AND(IF(база!I5=0,1,0))</f>
        <v>1</v>
      </c>
      <c r="H114" s="20">
        <f>IF(база!C5=0,1)*AND(IF(база!I5=1,1,0))</f>
        <v>0</v>
      </c>
      <c r="I114" s="5">
        <f>IF(база!F5=1,1)*AND(IF(база!I5=1,1,0))</f>
        <v>0</v>
      </c>
      <c r="J114" s="6">
        <f>IF(база!F5=1,1)*AND(IF(база!I5=0,1,0))</f>
        <v>0</v>
      </c>
      <c r="K114" s="6">
        <f>IF(база!F5=0,1)*AND(IF(база!I5=0,1,0))</f>
        <v>1</v>
      </c>
      <c r="L114" s="7">
        <f>IF(база!F5=0,1)*AND(IF(база!I5=1,1,0))</f>
        <v>0</v>
      </c>
    </row>
    <row r="115" spans="1:12" hidden="1" x14ac:dyDescent="0.25">
      <c r="A115" s="5">
        <f>IF(база!C6=1,1)*AND(IF(база!F6=1,1,0))</f>
        <v>0</v>
      </c>
      <c r="B115" s="6">
        <f>IF(база!C6=1,1)*AND(IF(база!F6=0,1,0))</f>
        <v>0</v>
      </c>
      <c r="C115" s="6">
        <f>IF(база!C6=0,1)*AND(IF(база!F6=0,1,0))</f>
        <v>1</v>
      </c>
      <c r="D115" s="7">
        <f>IF(база!C6=0,1)*AND(IF(база!F6=1,1,0))</f>
        <v>0</v>
      </c>
      <c r="E115" s="11">
        <f>IF(база!C6=1,1)*AND(IF(база!I6=1,1,0))</f>
        <v>0</v>
      </c>
      <c r="F115" s="6">
        <f>IF(база!C6=1,1)*AND(IF(база!I6=0,1,0))</f>
        <v>0</v>
      </c>
      <c r="G115" s="6">
        <f>IF(база!C6=0,1)*AND(IF(база!I6=0,1,0))</f>
        <v>1</v>
      </c>
      <c r="H115" s="20">
        <f>IF(база!C6=0,1)*AND(IF(база!I6=1,1,0))</f>
        <v>0</v>
      </c>
      <c r="I115" s="5">
        <f>IF(база!F6=1,1)*AND(IF(база!I6=1,1,0))</f>
        <v>0</v>
      </c>
      <c r="J115" s="6">
        <f>IF(база!F6=1,1)*AND(IF(база!I6=0,1,0))</f>
        <v>0</v>
      </c>
      <c r="K115" s="6">
        <f>IF(база!F6=0,1)*AND(IF(база!I6=0,1,0))</f>
        <v>1</v>
      </c>
      <c r="L115" s="7">
        <f>IF(база!F6=0,1)*AND(IF(база!I6=1,1,0))</f>
        <v>0</v>
      </c>
    </row>
    <row r="116" spans="1:12" hidden="1" x14ac:dyDescent="0.25">
      <c r="A116" s="5">
        <f>IF(база!C7=1,1)*AND(IF(база!F7=1,1,0))</f>
        <v>0</v>
      </c>
      <c r="B116" s="6">
        <f>IF(база!C7=1,1)*AND(IF(база!F7=0,1,0))</f>
        <v>0</v>
      </c>
      <c r="C116" s="6">
        <f>IF(база!C7=0,1)*AND(IF(база!F7=0,1,0))</f>
        <v>1</v>
      </c>
      <c r="D116" s="7">
        <f>IF(база!C7=0,1)*AND(IF(база!F7=1,1,0))</f>
        <v>0</v>
      </c>
      <c r="E116" s="11">
        <f>IF(база!C7=1,1)*AND(IF(база!I7=1,1,0))</f>
        <v>0</v>
      </c>
      <c r="F116" s="6">
        <f>IF(база!C7=1,1)*AND(IF(база!I7=0,1,0))</f>
        <v>0</v>
      </c>
      <c r="G116" s="6">
        <f>IF(база!C7=0,1)*AND(IF(база!I7=0,1,0))</f>
        <v>1</v>
      </c>
      <c r="H116" s="20">
        <f>IF(база!C7=0,1)*AND(IF(база!I7=1,1,0))</f>
        <v>0</v>
      </c>
      <c r="I116" s="5">
        <f>IF(база!F7=1,1)*AND(IF(база!I7=1,1,0))</f>
        <v>0</v>
      </c>
      <c r="J116" s="6">
        <f>IF(база!F7=1,1)*AND(IF(база!I7=0,1,0))</f>
        <v>0</v>
      </c>
      <c r="K116" s="6">
        <f>IF(база!F7=0,1)*AND(IF(база!I7=0,1,0))</f>
        <v>1</v>
      </c>
      <c r="L116" s="7">
        <f>IF(база!F7=0,1)*AND(IF(база!I7=1,1,0))</f>
        <v>0</v>
      </c>
    </row>
    <row r="117" spans="1:12" hidden="1" x14ac:dyDescent="0.25">
      <c r="A117" s="5">
        <f>IF(база!C8=1,1)*AND(IF(база!F8=1,1,0))</f>
        <v>1</v>
      </c>
      <c r="B117" s="6">
        <f>IF(база!C8=1,1)*AND(IF(база!F8=0,1,0))</f>
        <v>0</v>
      </c>
      <c r="C117" s="6">
        <f>IF(база!C8=0,1)*AND(IF(база!F8=0,1,0))</f>
        <v>0</v>
      </c>
      <c r="D117" s="7">
        <f>IF(база!C8=0,1)*AND(IF(база!F8=1,1,0))</f>
        <v>0</v>
      </c>
      <c r="E117" s="11">
        <f>IF(база!C8=1,1)*AND(IF(база!I8=1,1,0))</f>
        <v>0</v>
      </c>
      <c r="F117" s="6">
        <f>IF(база!C8=1,1)*AND(IF(база!I8=0,1,0))</f>
        <v>1</v>
      </c>
      <c r="G117" s="6">
        <f>IF(база!C8=0,1)*AND(IF(база!I8=0,1,0))</f>
        <v>0</v>
      </c>
      <c r="H117" s="20">
        <f>IF(база!C8=0,1)*AND(IF(база!I8=1,1,0))</f>
        <v>0</v>
      </c>
      <c r="I117" s="5">
        <f>IF(база!F8=1,1)*AND(IF(база!I8=1,1,0))</f>
        <v>0</v>
      </c>
      <c r="J117" s="6">
        <f>IF(база!F8=1,1)*AND(IF(база!I8=0,1,0))</f>
        <v>1</v>
      </c>
      <c r="K117" s="6">
        <f>IF(база!F8=0,1)*AND(IF(база!I8=0,1,0))</f>
        <v>0</v>
      </c>
      <c r="L117" s="7">
        <f>IF(база!F8=0,1)*AND(IF(база!I8=1,1,0))</f>
        <v>0</v>
      </c>
    </row>
    <row r="118" spans="1:12" hidden="1" x14ac:dyDescent="0.25">
      <c r="A118" s="5">
        <f>IF(база!C9=1,1)*AND(IF(база!F9=1,1,0))</f>
        <v>1</v>
      </c>
      <c r="B118" s="6">
        <f>IF(база!C9=1,1)*AND(IF(база!F9=0,1,0))</f>
        <v>0</v>
      </c>
      <c r="C118" s="6">
        <f>IF(база!C9=0,1)*AND(IF(база!F9=0,1,0))</f>
        <v>0</v>
      </c>
      <c r="D118" s="7">
        <f>IF(база!C9=0,1)*AND(IF(база!F9=1,1,0))</f>
        <v>0</v>
      </c>
      <c r="E118" s="11">
        <f>IF(база!C9=1,1)*AND(IF(база!I9=1,1,0))</f>
        <v>0</v>
      </c>
      <c r="F118" s="6">
        <f>IF(база!C9=1,1)*AND(IF(база!I9=0,1,0))</f>
        <v>1</v>
      </c>
      <c r="G118" s="6">
        <f>IF(база!C9=0,1)*AND(IF(база!I9=0,1,0))</f>
        <v>0</v>
      </c>
      <c r="H118" s="20">
        <f>IF(база!C9=0,1)*AND(IF(база!I9=1,1,0))</f>
        <v>0</v>
      </c>
      <c r="I118" s="5">
        <f>IF(база!F9=1,1)*AND(IF(база!I9=1,1,0))</f>
        <v>0</v>
      </c>
      <c r="J118" s="6">
        <f>IF(база!F9=1,1)*AND(IF(база!I9=0,1,0))</f>
        <v>1</v>
      </c>
      <c r="K118" s="6">
        <f>IF(база!F9=0,1)*AND(IF(база!I9=0,1,0))</f>
        <v>0</v>
      </c>
      <c r="L118" s="7">
        <f>IF(база!F9=0,1)*AND(IF(база!I9=1,1,0))</f>
        <v>0</v>
      </c>
    </row>
    <row r="119" spans="1:12" hidden="1" x14ac:dyDescent="0.25">
      <c r="A119" s="5">
        <f>IF(база!C10=1,1)*AND(IF(база!F10=1,1,0))</f>
        <v>1</v>
      </c>
      <c r="B119" s="6">
        <f>IF(база!C10=1,1)*AND(IF(база!F10=0,1,0))</f>
        <v>0</v>
      </c>
      <c r="C119" s="6">
        <f>IF(база!C10=0,1)*AND(IF(база!F10=0,1,0))</f>
        <v>0</v>
      </c>
      <c r="D119" s="7">
        <f>IF(база!C10=0,1)*AND(IF(база!F10=1,1,0))</f>
        <v>0</v>
      </c>
      <c r="E119" s="11">
        <f>IF(база!C10=1,1)*AND(IF(база!I10=1,1,0))</f>
        <v>1</v>
      </c>
      <c r="F119" s="6">
        <f>IF(база!C10=1,1)*AND(IF(база!I10=0,1,0))</f>
        <v>0</v>
      </c>
      <c r="G119" s="6">
        <f>IF(база!C10=0,1)*AND(IF(база!I10=0,1,0))</f>
        <v>0</v>
      </c>
      <c r="H119" s="20">
        <f>IF(база!C10=0,1)*AND(IF(база!I10=1,1,0))</f>
        <v>0</v>
      </c>
      <c r="I119" s="5">
        <f>IF(база!F10=1,1)*AND(IF(база!I10=1,1,0))</f>
        <v>1</v>
      </c>
      <c r="J119" s="6">
        <f>IF(база!F10=1,1)*AND(IF(база!I10=0,1,0))</f>
        <v>0</v>
      </c>
      <c r="K119" s="6">
        <f>IF(база!F10=0,1)*AND(IF(база!I10=0,1,0))</f>
        <v>0</v>
      </c>
      <c r="L119" s="7">
        <f>IF(база!F10=0,1)*AND(IF(база!I10=1,1,0))</f>
        <v>0</v>
      </c>
    </row>
    <row r="120" spans="1:12" hidden="1" x14ac:dyDescent="0.25">
      <c r="A120" s="5">
        <f>IF(база!C11=1,1)*AND(IF(база!F11=1,1,0))</f>
        <v>0</v>
      </c>
      <c r="B120" s="6">
        <f>IF(база!C11=1,1)*AND(IF(база!F11=0,1,0))</f>
        <v>0</v>
      </c>
      <c r="C120" s="6">
        <f>IF(база!C11=0,1)*AND(IF(база!F11=0,1,0))</f>
        <v>1</v>
      </c>
      <c r="D120" s="7">
        <f>IF(база!C11=0,1)*AND(IF(база!F11=1,1,0))</f>
        <v>0</v>
      </c>
      <c r="E120" s="11">
        <f>IF(база!C11=1,1)*AND(IF(база!I11=1,1,0))</f>
        <v>0</v>
      </c>
      <c r="F120" s="6">
        <f>IF(база!C11=1,1)*AND(IF(база!I11=0,1,0))</f>
        <v>0</v>
      </c>
      <c r="G120" s="6">
        <f>IF(база!C11=0,1)*AND(IF(база!I11=0,1,0))</f>
        <v>1</v>
      </c>
      <c r="H120" s="20">
        <f>IF(база!C11=0,1)*AND(IF(база!I11=1,1,0))</f>
        <v>0</v>
      </c>
      <c r="I120" s="5">
        <f>IF(база!F11=1,1)*AND(IF(база!I11=1,1,0))</f>
        <v>0</v>
      </c>
      <c r="J120" s="6">
        <f>IF(база!F11=1,1)*AND(IF(база!I11=0,1,0))</f>
        <v>0</v>
      </c>
      <c r="K120" s="6">
        <f>IF(база!F11=0,1)*AND(IF(база!I11=0,1,0))</f>
        <v>1</v>
      </c>
      <c r="L120" s="7">
        <f>IF(база!F11=0,1)*AND(IF(база!I11=1,1,0))</f>
        <v>0</v>
      </c>
    </row>
    <row r="121" spans="1:12" hidden="1" x14ac:dyDescent="0.25">
      <c r="A121" s="5">
        <f>IF(база!C12=1,1)*AND(IF(база!F12=1,1,0))</f>
        <v>1</v>
      </c>
      <c r="B121" s="6">
        <f>IF(база!C12=1,1)*AND(IF(база!F12=0,1,0))</f>
        <v>0</v>
      </c>
      <c r="C121" s="6">
        <f>IF(база!C12=0,1)*AND(IF(база!F12=0,1,0))</f>
        <v>0</v>
      </c>
      <c r="D121" s="7">
        <f>IF(база!C12=0,1)*AND(IF(база!F12=1,1,0))</f>
        <v>0</v>
      </c>
      <c r="E121" s="11">
        <f>IF(база!C12=1,1)*AND(IF(база!I12=1,1,0))</f>
        <v>1</v>
      </c>
      <c r="F121" s="6">
        <f>IF(база!C12=1,1)*AND(IF(база!I12=0,1,0))</f>
        <v>0</v>
      </c>
      <c r="G121" s="6">
        <f>IF(база!C12=0,1)*AND(IF(база!I12=0,1,0))</f>
        <v>0</v>
      </c>
      <c r="H121" s="20">
        <f>IF(база!C12=0,1)*AND(IF(база!I12=1,1,0))</f>
        <v>0</v>
      </c>
      <c r="I121" s="5">
        <f>IF(база!F12=1,1)*AND(IF(база!I12=1,1,0))</f>
        <v>1</v>
      </c>
      <c r="J121" s="6">
        <f>IF(база!F12=1,1)*AND(IF(база!I12=0,1,0))</f>
        <v>0</v>
      </c>
      <c r="K121" s="6">
        <f>IF(база!F12=0,1)*AND(IF(база!I12=0,1,0))</f>
        <v>0</v>
      </c>
      <c r="L121" s="7">
        <f>IF(база!F12=0,1)*AND(IF(база!I12=1,1,0))</f>
        <v>0</v>
      </c>
    </row>
    <row r="122" spans="1:12" hidden="1" x14ac:dyDescent="0.25">
      <c r="A122" s="5">
        <f>IF(база!C13=1,1)*AND(IF(база!F13=1,1,0))</f>
        <v>1</v>
      </c>
      <c r="B122" s="6">
        <f>IF(база!C13=1,1)*AND(IF(база!F13=0,1,0))</f>
        <v>0</v>
      </c>
      <c r="C122" s="6">
        <f>IF(база!C13=0,1)*AND(IF(база!F13=0,1,0))</f>
        <v>0</v>
      </c>
      <c r="D122" s="7">
        <f>IF(база!C13=0,1)*AND(IF(база!F13=1,1,0))</f>
        <v>0</v>
      </c>
      <c r="E122" s="11">
        <f>IF(база!C13=1,1)*AND(IF(база!I13=1,1,0))</f>
        <v>1</v>
      </c>
      <c r="F122" s="6">
        <f>IF(база!C13=1,1)*AND(IF(база!I13=0,1,0))</f>
        <v>0</v>
      </c>
      <c r="G122" s="6">
        <f>IF(база!C13=0,1)*AND(IF(база!I13=0,1,0))</f>
        <v>0</v>
      </c>
      <c r="H122" s="20">
        <f>IF(база!C13=0,1)*AND(IF(база!I13=1,1,0))</f>
        <v>0</v>
      </c>
      <c r="I122" s="5">
        <f>IF(база!F13=1,1)*AND(IF(база!I13=1,1,0))</f>
        <v>1</v>
      </c>
      <c r="J122" s="6">
        <f>IF(база!F13=1,1)*AND(IF(база!I13=0,1,0))</f>
        <v>0</v>
      </c>
      <c r="K122" s="6">
        <f>IF(база!F13=0,1)*AND(IF(база!I13=0,1,0))</f>
        <v>0</v>
      </c>
      <c r="L122" s="7">
        <f>IF(база!F13=0,1)*AND(IF(база!I13=1,1,0))</f>
        <v>0</v>
      </c>
    </row>
    <row r="123" spans="1:12" hidden="1" x14ac:dyDescent="0.25">
      <c r="A123" s="5">
        <f>IF(база!C14=1,1)*AND(IF(база!F14=1,1,0))</f>
        <v>0</v>
      </c>
      <c r="B123" s="6">
        <f>IF(база!C14=1,1)*AND(IF(база!F14=0,1,0))</f>
        <v>0</v>
      </c>
      <c r="C123" s="6">
        <f>IF(база!C14=0,1)*AND(IF(база!F14=0,1,0))</f>
        <v>1</v>
      </c>
      <c r="D123" s="7">
        <f>IF(база!C14=0,1)*AND(IF(база!F14=1,1,0))</f>
        <v>0</v>
      </c>
      <c r="E123" s="11">
        <f>IF(база!C14=1,1)*AND(IF(база!I14=1,1,0))</f>
        <v>0</v>
      </c>
      <c r="F123" s="6">
        <f>IF(база!C14=1,1)*AND(IF(база!I14=0,1,0))</f>
        <v>0</v>
      </c>
      <c r="G123" s="6">
        <f>IF(база!C14=0,1)*AND(IF(база!I14=0,1,0))</f>
        <v>0</v>
      </c>
      <c r="H123" s="20">
        <f>IF(база!C14=0,1)*AND(IF(база!I14=1,1,0))</f>
        <v>1</v>
      </c>
      <c r="I123" s="5">
        <f>IF(база!F14=1,1)*AND(IF(база!I14=1,1,0))</f>
        <v>0</v>
      </c>
      <c r="J123" s="6">
        <f>IF(база!F14=1,1)*AND(IF(база!I14=0,1,0))</f>
        <v>0</v>
      </c>
      <c r="K123" s="6">
        <f>IF(база!F14=0,1)*AND(IF(база!I14=0,1,0))</f>
        <v>0</v>
      </c>
      <c r="L123" s="7">
        <f>IF(база!F14=0,1)*AND(IF(база!I14=1,1,0))</f>
        <v>1</v>
      </c>
    </row>
    <row r="124" spans="1:12" hidden="1" x14ac:dyDescent="0.25">
      <c r="A124" s="5">
        <f>IF(база!C15=1,1)*AND(IF(база!F15=1,1,0))</f>
        <v>1</v>
      </c>
      <c r="B124" s="6">
        <f>IF(база!C15=1,1)*AND(IF(база!F15=0,1,0))</f>
        <v>0</v>
      </c>
      <c r="C124" s="6">
        <f>IF(база!C15=0,1)*AND(IF(база!F15=0,1,0))</f>
        <v>0</v>
      </c>
      <c r="D124" s="7">
        <f>IF(база!C15=0,1)*AND(IF(база!F15=1,1,0))</f>
        <v>0</v>
      </c>
      <c r="E124" s="11">
        <f>IF(база!C15=1,1)*AND(IF(база!I15=1,1,0))</f>
        <v>1</v>
      </c>
      <c r="F124" s="6">
        <f>IF(база!C15=1,1)*AND(IF(база!I15=0,1,0))</f>
        <v>0</v>
      </c>
      <c r="G124" s="6">
        <f>IF(база!C15=0,1)*AND(IF(база!I15=0,1,0))</f>
        <v>0</v>
      </c>
      <c r="H124" s="20">
        <f>IF(база!C15=0,1)*AND(IF(база!I15=1,1,0))</f>
        <v>0</v>
      </c>
      <c r="I124" s="5">
        <f>IF(база!F15=1,1)*AND(IF(база!I15=1,1,0))</f>
        <v>1</v>
      </c>
      <c r="J124" s="6">
        <f>IF(база!F15=1,1)*AND(IF(база!I15=0,1,0))</f>
        <v>0</v>
      </c>
      <c r="K124" s="6">
        <f>IF(база!F15=0,1)*AND(IF(база!I15=0,1,0))</f>
        <v>0</v>
      </c>
      <c r="L124" s="7">
        <f>IF(база!F15=0,1)*AND(IF(база!I15=1,1,0))</f>
        <v>0</v>
      </c>
    </row>
    <row r="125" spans="1:12" hidden="1" x14ac:dyDescent="0.25">
      <c r="A125" s="5">
        <f>IF(база!C16=1,1)*AND(IF(база!F16=1,1,0))</f>
        <v>1</v>
      </c>
      <c r="B125" s="6">
        <f>IF(база!C16=1,1)*AND(IF(база!F16=0,1,0))</f>
        <v>0</v>
      </c>
      <c r="C125" s="6">
        <f>IF(база!C16=0,1)*AND(IF(база!F16=0,1,0))</f>
        <v>0</v>
      </c>
      <c r="D125" s="7">
        <f>IF(база!C16=0,1)*AND(IF(база!F16=1,1,0))</f>
        <v>0</v>
      </c>
      <c r="E125" s="11">
        <f>IF(база!C16=1,1)*AND(IF(база!I16=1,1,0))</f>
        <v>0</v>
      </c>
      <c r="F125" s="6">
        <f>IF(база!C16=1,1)*AND(IF(база!I16=0,1,0))</f>
        <v>1</v>
      </c>
      <c r="G125" s="6">
        <f>IF(база!C16=0,1)*AND(IF(база!I16=0,1,0))</f>
        <v>0</v>
      </c>
      <c r="H125" s="20">
        <f>IF(база!C16=0,1)*AND(IF(база!I16=1,1,0))</f>
        <v>0</v>
      </c>
      <c r="I125" s="5">
        <f>IF(база!F16=1,1)*AND(IF(база!I16=1,1,0))</f>
        <v>0</v>
      </c>
      <c r="J125" s="6">
        <f>IF(база!F16=1,1)*AND(IF(база!I16=0,1,0))</f>
        <v>1</v>
      </c>
      <c r="K125" s="6">
        <f>IF(база!F16=0,1)*AND(IF(база!I16=0,1,0))</f>
        <v>0</v>
      </c>
      <c r="L125" s="7">
        <f>IF(база!F16=0,1)*AND(IF(база!I16=1,1,0))</f>
        <v>0</v>
      </c>
    </row>
    <row r="126" spans="1:12" hidden="1" x14ac:dyDescent="0.25">
      <c r="A126" s="5">
        <f>IF(база!C17=1,1)*AND(IF(база!F17=1,1,0))</f>
        <v>1</v>
      </c>
      <c r="B126" s="6">
        <f>IF(база!C17=1,1)*AND(IF(база!F17=0,1,0))</f>
        <v>0</v>
      </c>
      <c r="C126" s="6">
        <f>IF(база!C17=0,1)*AND(IF(база!F17=0,1,0))</f>
        <v>0</v>
      </c>
      <c r="D126" s="7">
        <f>IF(база!C17=0,1)*AND(IF(база!F17=1,1,0))</f>
        <v>0</v>
      </c>
      <c r="E126" s="11">
        <f>IF(база!C17=1,1)*AND(IF(база!I17=1,1,0))</f>
        <v>1</v>
      </c>
      <c r="F126" s="6">
        <f>IF(база!C17=1,1)*AND(IF(база!I17=0,1,0))</f>
        <v>0</v>
      </c>
      <c r="G126" s="6">
        <f>IF(база!C17=0,1)*AND(IF(база!I17=0,1,0))</f>
        <v>0</v>
      </c>
      <c r="H126" s="20">
        <f>IF(база!C17=0,1)*AND(IF(база!I17=1,1,0))</f>
        <v>0</v>
      </c>
      <c r="I126" s="5">
        <f>IF(база!F17=1,1)*AND(IF(база!I17=1,1,0))</f>
        <v>1</v>
      </c>
      <c r="J126" s="6">
        <f>IF(база!F17=1,1)*AND(IF(база!I17=0,1,0))</f>
        <v>0</v>
      </c>
      <c r="K126" s="6">
        <f>IF(база!F17=0,1)*AND(IF(база!I17=0,1,0))</f>
        <v>0</v>
      </c>
      <c r="L126" s="7">
        <f>IF(база!F17=0,1)*AND(IF(база!I17=1,1,0))</f>
        <v>0</v>
      </c>
    </row>
    <row r="127" spans="1:12" hidden="1" x14ac:dyDescent="0.25">
      <c r="A127" s="5">
        <f>IF(база!C18=1,1)*AND(IF(база!F18=1,1,0))</f>
        <v>1</v>
      </c>
      <c r="B127" s="6">
        <f>IF(база!C18=1,1)*AND(IF(база!F18=0,1,0))</f>
        <v>0</v>
      </c>
      <c r="C127" s="6">
        <f>IF(база!C18=0,1)*AND(IF(база!F18=0,1,0))</f>
        <v>0</v>
      </c>
      <c r="D127" s="7">
        <f>IF(база!C18=0,1)*AND(IF(база!F18=1,1,0))</f>
        <v>0</v>
      </c>
      <c r="E127" s="11">
        <f>IF(база!C18=1,1)*AND(IF(база!I18=1,1,0))</f>
        <v>1</v>
      </c>
      <c r="F127" s="6">
        <f>IF(база!C18=1,1)*AND(IF(база!I18=0,1,0))</f>
        <v>0</v>
      </c>
      <c r="G127" s="6">
        <f>IF(база!C18=0,1)*AND(IF(база!I18=0,1,0))</f>
        <v>0</v>
      </c>
      <c r="H127" s="20">
        <f>IF(база!C18=0,1)*AND(IF(база!I18=1,1,0))</f>
        <v>0</v>
      </c>
      <c r="I127" s="5">
        <f>IF(база!F18=1,1)*AND(IF(база!I18=1,1,0))</f>
        <v>1</v>
      </c>
      <c r="J127" s="6">
        <f>IF(база!F18=1,1)*AND(IF(база!I18=0,1,0))</f>
        <v>0</v>
      </c>
      <c r="K127" s="6">
        <f>IF(база!F18=0,1)*AND(IF(база!I18=0,1,0))</f>
        <v>0</v>
      </c>
      <c r="L127" s="7">
        <f>IF(база!F18=0,1)*AND(IF(база!I18=1,1,0))</f>
        <v>0</v>
      </c>
    </row>
    <row r="128" spans="1:12" hidden="1" x14ac:dyDescent="0.25">
      <c r="A128" s="5">
        <f>IF(база!C19=1,1)*AND(IF(база!F19=1,1,0))</f>
        <v>1</v>
      </c>
      <c r="B128" s="6">
        <f>IF(база!C19=1,1)*AND(IF(база!F19=0,1,0))</f>
        <v>0</v>
      </c>
      <c r="C128" s="6">
        <f>IF(база!C19=0,1)*AND(IF(база!F19=0,1,0))</f>
        <v>0</v>
      </c>
      <c r="D128" s="7">
        <f>IF(база!C19=0,1)*AND(IF(база!F19=1,1,0))</f>
        <v>0</v>
      </c>
      <c r="E128" s="11">
        <f>IF(база!C19=1,1)*AND(IF(база!I19=1,1,0))</f>
        <v>1</v>
      </c>
      <c r="F128" s="6">
        <f>IF(база!C19=1,1)*AND(IF(база!I19=0,1,0))</f>
        <v>0</v>
      </c>
      <c r="G128" s="6">
        <f>IF(база!C19=0,1)*AND(IF(база!I19=0,1,0))</f>
        <v>0</v>
      </c>
      <c r="H128" s="20">
        <f>IF(база!C19=0,1)*AND(IF(база!I19=1,1,0))</f>
        <v>0</v>
      </c>
      <c r="I128" s="5">
        <f>IF(база!F19=1,1)*AND(IF(база!I19=1,1,0))</f>
        <v>1</v>
      </c>
      <c r="J128" s="6">
        <f>IF(база!F19=1,1)*AND(IF(база!I19=0,1,0))</f>
        <v>0</v>
      </c>
      <c r="K128" s="6">
        <f>IF(база!F19=0,1)*AND(IF(база!I19=0,1,0))</f>
        <v>0</v>
      </c>
      <c r="L128" s="7">
        <f>IF(база!F19=0,1)*AND(IF(база!I19=1,1,0))</f>
        <v>0</v>
      </c>
    </row>
    <row r="129" spans="1:12" hidden="1" x14ac:dyDescent="0.25">
      <c r="A129" s="5">
        <f>IF(база!C20=1,1)*AND(IF(база!F20=1,1,0))</f>
        <v>1</v>
      </c>
      <c r="B129" s="6">
        <f>IF(база!C20=1,1)*AND(IF(база!F20=0,1,0))</f>
        <v>0</v>
      </c>
      <c r="C129" s="6">
        <f>IF(база!C20=0,1)*AND(IF(база!F20=0,1,0))</f>
        <v>0</v>
      </c>
      <c r="D129" s="7">
        <f>IF(база!C20=0,1)*AND(IF(база!F20=1,1,0))</f>
        <v>0</v>
      </c>
      <c r="E129" s="11">
        <f>IF(база!C20=1,1)*AND(IF(база!I20=1,1,0))</f>
        <v>1</v>
      </c>
      <c r="F129" s="6">
        <f>IF(база!C20=1,1)*AND(IF(база!I20=0,1,0))</f>
        <v>0</v>
      </c>
      <c r="G129" s="6">
        <f>IF(база!C20=0,1)*AND(IF(база!I20=0,1,0))</f>
        <v>0</v>
      </c>
      <c r="H129" s="20">
        <f>IF(база!C20=0,1)*AND(IF(база!I20=1,1,0))</f>
        <v>0</v>
      </c>
      <c r="I129" s="5">
        <f>IF(база!F20=1,1)*AND(IF(база!I20=1,1,0))</f>
        <v>1</v>
      </c>
      <c r="J129" s="6">
        <f>IF(база!F20=1,1)*AND(IF(база!I20=0,1,0))</f>
        <v>0</v>
      </c>
      <c r="K129" s="6">
        <f>IF(база!F20=0,1)*AND(IF(база!I20=0,1,0))</f>
        <v>0</v>
      </c>
      <c r="L129" s="7">
        <f>IF(база!F20=0,1)*AND(IF(база!I20=1,1,0))</f>
        <v>0</v>
      </c>
    </row>
    <row r="130" spans="1:12" hidden="1" x14ac:dyDescent="0.25">
      <c r="A130" s="5">
        <f>IF(база!C21=1,1)*AND(IF(база!F21=1,1,0))</f>
        <v>1</v>
      </c>
      <c r="B130" s="6">
        <f>IF(база!C21=1,1)*AND(IF(база!F21=0,1,0))</f>
        <v>0</v>
      </c>
      <c r="C130" s="6">
        <f>IF(база!C21=0,1)*AND(IF(база!F21=0,1,0))</f>
        <v>0</v>
      </c>
      <c r="D130" s="7">
        <f>IF(база!C21=0,1)*AND(IF(база!F21=1,1,0))</f>
        <v>0</v>
      </c>
      <c r="E130" s="11">
        <f>IF(база!C21=1,1)*AND(IF(база!I21=1,1,0))</f>
        <v>1</v>
      </c>
      <c r="F130" s="6">
        <f>IF(база!C21=1,1)*AND(IF(база!I21=0,1,0))</f>
        <v>0</v>
      </c>
      <c r="G130" s="6">
        <f>IF(база!C21=0,1)*AND(IF(база!I21=0,1,0))</f>
        <v>0</v>
      </c>
      <c r="H130" s="20">
        <f>IF(база!C21=0,1)*AND(IF(база!I21=1,1,0))</f>
        <v>0</v>
      </c>
      <c r="I130" s="5">
        <f>IF(база!F21=1,1)*AND(IF(база!I21=1,1,0))</f>
        <v>1</v>
      </c>
      <c r="J130" s="6">
        <f>IF(база!F21=1,1)*AND(IF(база!I21=0,1,0))</f>
        <v>0</v>
      </c>
      <c r="K130" s="6">
        <f>IF(база!F21=0,1)*AND(IF(база!I21=0,1,0))</f>
        <v>0</v>
      </c>
      <c r="L130" s="7">
        <f>IF(база!F21=0,1)*AND(IF(база!I21=1,1,0))</f>
        <v>0</v>
      </c>
    </row>
    <row r="131" spans="1:12" hidden="1" x14ac:dyDescent="0.25">
      <c r="A131" s="5">
        <f>IF(база!C22=1,1)*AND(IF(база!F22=1,1,0))</f>
        <v>1</v>
      </c>
      <c r="B131" s="6">
        <f>IF(база!C22=1,1)*AND(IF(база!F22=0,1,0))</f>
        <v>0</v>
      </c>
      <c r="C131" s="6">
        <f>IF(база!C22=0,1)*AND(IF(база!F22=0,1,0))</f>
        <v>0</v>
      </c>
      <c r="D131" s="7">
        <f>IF(база!C22=0,1)*AND(IF(база!F22=1,1,0))</f>
        <v>0</v>
      </c>
      <c r="E131" s="11">
        <f>IF(база!C22=1,1)*AND(IF(база!I22=1,1,0))</f>
        <v>1</v>
      </c>
      <c r="F131" s="6">
        <f>IF(база!C22=1,1)*AND(IF(база!I22=0,1,0))</f>
        <v>0</v>
      </c>
      <c r="G131" s="6">
        <f>IF(база!C22=0,1)*AND(IF(база!I22=0,1,0))</f>
        <v>0</v>
      </c>
      <c r="H131" s="20">
        <f>IF(база!C22=0,1)*AND(IF(база!I22=1,1,0))</f>
        <v>0</v>
      </c>
      <c r="I131" s="5">
        <f>IF(база!F22=1,1)*AND(IF(база!I22=1,1,0))</f>
        <v>1</v>
      </c>
      <c r="J131" s="6">
        <f>IF(база!F22=1,1)*AND(IF(база!I22=0,1,0))</f>
        <v>0</v>
      </c>
      <c r="K131" s="6">
        <f>IF(база!F22=0,1)*AND(IF(база!I22=0,1,0))</f>
        <v>0</v>
      </c>
      <c r="L131" s="7">
        <f>IF(база!F22=0,1)*AND(IF(база!I22=1,1,0))</f>
        <v>0</v>
      </c>
    </row>
    <row r="132" spans="1:12" hidden="1" x14ac:dyDescent="0.25">
      <c r="A132" s="5">
        <f>IF(база!C23=1,1)*AND(IF(база!F23=1,1,0))</f>
        <v>0</v>
      </c>
      <c r="B132" s="6">
        <f>IF(база!C23=1,1)*AND(IF(база!F23=0,1,0))</f>
        <v>1</v>
      </c>
      <c r="C132" s="6">
        <f>IF(база!C23=0,1)*AND(IF(база!F23=0,1,0))</f>
        <v>0</v>
      </c>
      <c r="D132" s="7">
        <f>IF(база!C23=0,1)*AND(IF(база!F23=1,1,0))</f>
        <v>0</v>
      </c>
      <c r="E132" s="11">
        <f>IF(база!C23=1,1)*AND(IF(база!I23=1,1,0))</f>
        <v>1</v>
      </c>
      <c r="F132" s="6">
        <f>IF(база!C23=1,1)*AND(IF(база!I23=0,1,0))</f>
        <v>0</v>
      </c>
      <c r="G132" s="6">
        <f>IF(база!C23=0,1)*AND(IF(база!I23=0,1,0))</f>
        <v>0</v>
      </c>
      <c r="H132" s="20">
        <f>IF(база!C23=0,1)*AND(IF(база!I23=1,1,0))</f>
        <v>0</v>
      </c>
      <c r="I132" s="5">
        <f>IF(база!F23=1,1)*AND(IF(база!I23=1,1,0))</f>
        <v>0</v>
      </c>
      <c r="J132" s="6">
        <f>IF(база!F23=1,1)*AND(IF(база!I23=0,1,0))</f>
        <v>0</v>
      </c>
      <c r="K132" s="6">
        <f>IF(база!F23=0,1)*AND(IF(база!I23=0,1,0))</f>
        <v>0</v>
      </c>
      <c r="L132" s="7">
        <f>IF(база!F23=0,1)*AND(IF(база!I23=1,1,0))</f>
        <v>1</v>
      </c>
    </row>
    <row r="133" spans="1:12" hidden="1" x14ac:dyDescent="0.25">
      <c r="A133" s="5">
        <f>IF(база!C24=1,1)*AND(IF(база!F24=1,1,0))</f>
        <v>0</v>
      </c>
      <c r="B133" s="6">
        <f>IF(база!C24=1,1)*AND(IF(база!F24=0,1,0))</f>
        <v>0</v>
      </c>
      <c r="C133" s="6">
        <f>IF(база!C24=0,1)*AND(IF(база!F24=0,1,0))</f>
        <v>0</v>
      </c>
      <c r="D133" s="7">
        <f>IF(база!C24=0,1)*AND(IF(база!F24=1,1,0))</f>
        <v>1</v>
      </c>
      <c r="E133" s="11">
        <f>IF(база!C24=1,1)*AND(IF(база!I24=1,1,0))</f>
        <v>0</v>
      </c>
      <c r="F133" s="6">
        <f>IF(база!C24=1,1)*AND(IF(база!I24=0,1,0))</f>
        <v>0</v>
      </c>
      <c r="G133" s="6">
        <f>IF(база!C24=0,1)*AND(IF(база!I24=0,1,0))</f>
        <v>0</v>
      </c>
      <c r="H133" s="20">
        <f>IF(база!C24=0,1)*AND(IF(база!I24=1,1,0))</f>
        <v>1</v>
      </c>
      <c r="I133" s="5">
        <f>IF(база!F24=1,1)*AND(IF(база!I24=1,1,0))</f>
        <v>1</v>
      </c>
      <c r="J133" s="6">
        <f>IF(база!F24=1,1)*AND(IF(база!I24=0,1,0))</f>
        <v>0</v>
      </c>
      <c r="K133" s="6">
        <f>IF(база!F24=0,1)*AND(IF(база!I24=0,1,0))</f>
        <v>0</v>
      </c>
      <c r="L133" s="7">
        <f>IF(база!F24=0,1)*AND(IF(база!I24=1,1,0))</f>
        <v>0</v>
      </c>
    </row>
    <row r="134" spans="1:12" hidden="1" x14ac:dyDescent="0.25">
      <c r="A134" s="5">
        <f>IF(база!C25=1,1)*AND(IF(база!F25=1,1,0))</f>
        <v>1</v>
      </c>
      <c r="B134" s="6">
        <f>IF(база!C25=1,1)*AND(IF(база!F25=0,1,0))</f>
        <v>0</v>
      </c>
      <c r="C134" s="6">
        <f>IF(база!C25=0,1)*AND(IF(база!F25=0,1,0))</f>
        <v>0</v>
      </c>
      <c r="D134" s="7">
        <f>IF(база!C25=0,1)*AND(IF(база!F25=1,1,0))</f>
        <v>0</v>
      </c>
      <c r="E134" s="11">
        <f>IF(база!C25=1,1)*AND(IF(база!I25=1,1,0))</f>
        <v>1</v>
      </c>
      <c r="F134" s="6">
        <f>IF(база!C25=1,1)*AND(IF(база!I25=0,1,0))</f>
        <v>0</v>
      </c>
      <c r="G134" s="6">
        <f>IF(база!C25=0,1)*AND(IF(база!I25=0,1,0))</f>
        <v>0</v>
      </c>
      <c r="H134" s="20">
        <f>IF(база!C25=0,1)*AND(IF(база!I25=1,1,0))</f>
        <v>0</v>
      </c>
      <c r="I134" s="5">
        <f>IF(база!F25=1,1)*AND(IF(база!I25=1,1,0))</f>
        <v>1</v>
      </c>
      <c r="J134" s="6">
        <f>IF(база!F25=1,1)*AND(IF(база!I25=0,1,0))</f>
        <v>0</v>
      </c>
      <c r="K134" s="6">
        <f>IF(база!F25=0,1)*AND(IF(база!I25=0,1,0))</f>
        <v>0</v>
      </c>
      <c r="L134" s="7">
        <f>IF(база!F25=0,1)*AND(IF(база!I25=1,1,0))</f>
        <v>0</v>
      </c>
    </row>
    <row r="135" spans="1:12" hidden="1" x14ac:dyDescent="0.25">
      <c r="A135" s="5">
        <f>IF(база!C26=1,1)*AND(IF(база!F26=1,1,0))</f>
        <v>1</v>
      </c>
      <c r="B135" s="6">
        <f>IF(база!C26=1,1)*AND(IF(база!F26=0,1,0))</f>
        <v>0</v>
      </c>
      <c r="C135" s="6">
        <f>IF(база!C26=0,1)*AND(IF(база!F26=0,1,0))</f>
        <v>0</v>
      </c>
      <c r="D135" s="7">
        <f>IF(база!C26=0,1)*AND(IF(база!F26=1,1,0))</f>
        <v>0</v>
      </c>
      <c r="E135" s="11">
        <f>IF(база!C26=1,1)*AND(IF(база!I26=1,1,0))</f>
        <v>1</v>
      </c>
      <c r="F135" s="6">
        <f>IF(база!C26=1,1)*AND(IF(база!I26=0,1,0))</f>
        <v>0</v>
      </c>
      <c r="G135" s="6">
        <f>IF(база!C26=0,1)*AND(IF(база!I26=0,1,0))</f>
        <v>0</v>
      </c>
      <c r="H135" s="20">
        <f>IF(база!C26=0,1)*AND(IF(база!I26=1,1,0))</f>
        <v>0</v>
      </c>
      <c r="I135" s="5">
        <f>IF(база!F26=1,1)*AND(IF(база!I26=1,1,0))</f>
        <v>1</v>
      </c>
      <c r="J135" s="6">
        <f>IF(база!F26=1,1)*AND(IF(база!I26=0,1,0))</f>
        <v>0</v>
      </c>
      <c r="K135" s="6">
        <f>IF(база!F26=0,1)*AND(IF(база!I26=0,1,0))</f>
        <v>0</v>
      </c>
      <c r="L135" s="7">
        <f>IF(база!F26=0,1)*AND(IF(база!I26=1,1,0))</f>
        <v>0</v>
      </c>
    </row>
    <row r="136" spans="1:12" hidden="1" x14ac:dyDescent="0.25">
      <c r="A136" s="5">
        <f>IF(база!C27=1,1)*AND(IF(база!F27=1,1,0))</f>
        <v>0</v>
      </c>
      <c r="B136" s="6">
        <f>IF(база!C27=1,1)*AND(IF(база!F27=0,1,0))</f>
        <v>0</v>
      </c>
      <c r="C136" s="6">
        <f>IF(база!C27=0,1)*AND(IF(база!F27=0,1,0))</f>
        <v>1</v>
      </c>
      <c r="D136" s="7">
        <f>IF(база!C27=0,1)*AND(IF(база!F27=1,1,0))</f>
        <v>0</v>
      </c>
      <c r="E136" s="11">
        <f>IF(база!C27=1,1)*AND(IF(база!I27=1,1,0))</f>
        <v>0</v>
      </c>
      <c r="F136" s="6">
        <f>IF(база!C27=1,1)*AND(IF(база!I27=0,1,0))</f>
        <v>0</v>
      </c>
      <c r="G136" s="6">
        <f>IF(база!C27=0,1)*AND(IF(база!I27=0,1,0))</f>
        <v>1</v>
      </c>
      <c r="H136" s="20">
        <f>IF(база!C27=0,1)*AND(IF(база!I27=1,1,0))</f>
        <v>0</v>
      </c>
      <c r="I136" s="5">
        <f>IF(база!F27=1,1)*AND(IF(база!I27=1,1,0))</f>
        <v>0</v>
      </c>
      <c r="J136" s="6">
        <f>IF(база!F27=1,1)*AND(IF(база!I27=0,1,0))</f>
        <v>0</v>
      </c>
      <c r="K136" s="6">
        <f>IF(база!F27=0,1)*AND(IF(база!I27=0,1,0))</f>
        <v>1</v>
      </c>
      <c r="L136" s="7">
        <f>IF(база!F27=0,1)*AND(IF(база!I27=1,1,0))</f>
        <v>0</v>
      </c>
    </row>
    <row r="137" spans="1:12" hidden="1" x14ac:dyDescent="0.25">
      <c r="A137" s="5">
        <f>IF(база!C28=1,1)*AND(IF(база!F28=1,1,0))</f>
        <v>0</v>
      </c>
      <c r="B137" s="6">
        <f>IF(база!C28=1,1)*AND(IF(база!F28=0,1,0))</f>
        <v>1</v>
      </c>
      <c r="C137" s="6">
        <f>IF(база!C28=0,1)*AND(IF(база!F28=0,1,0))</f>
        <v>0</v>
      </c>
      <c r="D137" s="7">
        <f>IF(база!C28=0,1)*AND(IF(база!F28=1,1,0))</f>
        <v>0</v>
      </c>
      <c r="E137" s="11">
        <f>IF(база!C28=1,1)*AND(IF(база!I28=1,1,0))</f>
        <v>0</v>
      </c>
      <c r="F137" s="6">
        <f>IF(база!C28=1,1)*AND(IF(база!I28=0,1,0))</f>
        <v>1</v>
      </c>
      <c r="G137" s="6">
        <f>IF(база!C28=0,1)*AND(IF(база!I28=0,1,0))</f>
        <v>0</v>
      </c>
      <c r="H137" s="20">
        <f>IF(база!C28=0,1)*AND(IF(база!I28=1,1,0))</f>
        <v>0</v>
      </c>
      <c r="I137" s="5">
        <f>IF(база!F28=1,1)*AND(IF(база!I28=1,1,0))</f>
        <v>0</v>
      </c>
      <c r="J137" s="6">
        <f>IF(база!F28=1,1)*AND(IF(база!I28=0,1,0))</f>
        <v>0</v>
      </c>
      <c r="K137" s="6">
        <f>IF(база!F28=0,1)*AND(IF(база!I28=0,1,0))</f>
        <v>1</v>
      </c>
      <c r="L137" s="7">
        <f>IF(база!F28=0,1)*AND(IF(база!I28=1,1,0))</f>
        <v>0</v>
      </c>
    </row>
    <row r="138" spans="1:12" hidden="1" x14ac:dyDescent="0.25">
      <c r="A138" s="5">
        <f>IF(база!C29=1,1)*AND(IF(база!F29=1,1,0))</f>
        <v>1</v>
      </c>
      <c r="B138" s="6">
        <f>IF(база!C29=1,1)*AND(IF(база!F29=0,1,0))</f>
        <v>0</v>
      </c>
      <c r="C138" s="6">
        <f>IF(база!C29=0,1)*AND(IF(база!F29=0,1,0))</f>
        <v>0</v>
      </c>
      <c r="D138" s="7">
        <f>IF(база!C29=0,1)*AND(IF(база!F29=1,1,0))</f>
        <v>0</v>
      </c>
      <c r="E138" s="11">
        <f>IF(база!C29=1,1)*AND(IF(база!I29=1,1,0))</f>
        <v>1</v>
      </c>
      <c r="F138" s="6">
        <f>IF(база!C29=1,1)*AND(IF(база!I29=0,1,0))</f>
        <v>0</v>
      </c>
      <c r="G138" s="6">
        <f>IF(база!C29=0,1)*AND(IF(база!I29=0,1,0))</f>
        <v>0</v>
      </c>
      <c r="H138" s="20">
        <f>IF(база!C29=0,1)*AND(IF(база!I29=1,1,0))</f>
        <v>0</v>
      </c>
      <c r="I138" s="5">
        <f>IF(база!F29=1,1)*AND(IF(база!I29=1,1,0))</f>
        <v>1</v>
      </c>
      <c r="J138" s="6">
        <f>IF(база!F29=1,1)*AND(IF(база!I29=0,1,0))</f>
        <v>0</v>
      </c>
      <c r="K138" s="6">
        <f>IF(база!F29=0,1)*AND(IF(база!I29=0,1,0))</f>
        <v>0</v>
      </c>
      <c r="L138" s="7">
        <f>IF(база!F29=0,1)*AND(IF(база!I29=1,1,0))</f>
        <v>0</v>
      </c>
    </row>
    <row r="139" spans="1:12" hidden="1" x14ac:dyDescent="0.25">
      <c r="A139" s="5">
        <f>IF(база!C30=1,1)*AND(IF(база!F30=1,1,0))</f>
        <v>1</v>
      </c>
      <c r="B139" s="6">
        <f>IF(база!C30=1,1)*AND(IF(база!F30=0,1,0))</f>
        <v>0</v>
      </c>
      <c r="C139" s="6">
        <f>IF(база!C30=0,1)*AND(IF(база!F30=0,1,0))</f>
        <v>0</v>
      </c>
      <c r="D139" s="7">
        <f>IF(база!C30=0,1)*AND(IF(база!F30=1,1,0))</f>
        <v>0</v>
      </c>
      <c r="E139" s="11">
        <f>IF(база!C30=1,1)*AND(IF(база!I30=1,1,0))</f>
        <v>1</v>
      </c>
      <c r="F139" s="6">
        <f>IF(база!C30=1,1)*AND(IF(база!I30=0,1,0))</f>
        <v>0</v>
      </c>
      <c r="G139" s="6">
        <f>IF(база!C30=0,1)*AND(IF(база!I30=0,1,0))</f>
        <v>0</v>
      </c>
      <c r="H139" s="20">
        <f>IF(база!C30=0,1)*AND(IF(база!I30=1,1,0))</f>
        <v>0</v>
      </c>
      <c r="I139" s="5">
        <f>IF(база!F30=1,1)*AND(IF(база!I30=1,1,0))</f>
        <v>1</v>
      </c>
      <c r="J139" s="6">
        <f>IF(база!F30=1,1)*AND(IF(база!I30=0,1,0))</f>
        <v>0</v>
      </c>
      <c r="K139" s="6">
        <f>IF(база!F30=0,1)*AND(IF(база!I30=0,1,0))</f>
        <v>0</v>
      </c>
      <c r="L139" s="7">
        <f>IF(база!F30=0,1)*AND(IF(база!I30=1,1,0))</f>
        <v>0</v>
      </c>
    </row>
    <row r="140" spans="1:12" hidden="1" x14ac:dyDescent="0.25">
      <c r="A140" s="5">
        <f>IF(база!C31=1,1)*AND(IF(база!F31=1,1,0))</f>
        <v>1</v>
      </c>
      <c r="B140" s="6">
        <f>IF(база!C31=1,1)*AND(IF(база!F31=0,1,0))</f>
        <v>0</v>
      </c>
      <c r="C140" s="6">
        <f>IF(база!C31=0,1)*AND(IF(база!F31=0,1,0))</f>
        <v>0</v>
      </c>
      <c r="D140" s="7">
        <f>IF(база!C31=0,1)*AND(IF(база!F31=1,1,0))</f>
        <v>0</v>
      </c>
      <c r="E140" s="11">
        <f>IF(база!C31=1,1)*AND(IF(база!I31=1,1,0))</f>
        <v>1</v>
      </c>
      <c r="F140" s="6">
        <f>IF(база!C31=1,1)*AND(IF(база!I31=0,1,0))</f>
        <v>0</v>
      </c>
      <c r="G140" s="6">
        <f>IF(база!C31=0,1)*AND(IF(база!I31=0,1,0))</f>
        <v>0</v>
      </c>
      <c r="H140" s="20">
        <f>IF(база!C31=0,1)*AND(IF(база!I31=1,1,0))</f>
        <v>0</v>
      </c>
      <c r="I140" s="5">
        <f>IF(база!F31=1,1)*AND(IF(база!I31=1,1,0))</f>
        <v>1</v>
      </c>
      <c r="J140" s="6">
        <f>IF(база!F31=1,1)*AND(IF(база!I31=0,1,0))</f>
        <v>0</v>
      </c>
      <c r="K140" s="6">
        <f>IF(база!F31=0,1)*AND(IF(база!I31=0,1,0))</f>
        <v>0</v>
      </c>
      <c r="L140" s="7">
        <f>IF(база!F31=0,1)*AND(IF(база!I31=1,1,0))</f>
        <v>0</v>
      </c>
    </row>
    <row r="141" spans="1:12" hidden="1" x14ac:dyDescent="0.25">
      <c r="A141" s="5">
        <f>IF(база!C32=1,1)*AND(IF(база!F32=1,1,0))</f>
        <v>0</v>
      </c>
      <c r="B141" s="6">
        <f>IF(база!C32=1,1)*AND(IF(база!F32=0,1,0))</f>
        <v>0</v>
      </c>
      <c r="C141" s="6">
        <f>IF(база!C32=0,1)*AND(IF(база!F32=0,1,0))</f>
        <v>1</v>
      </c>
      <c r="D141" s="7">
        <f>IF(база!C32=0,1)*AND(IF(база!F32=1,1,0))</f>
        <v>0</v>
      </c>
      <c r="E141" s="11">
        <f>IF(база!C32=1,1)*AND(IF(база!I32=1,1,0))</f>
        <v>0</v>
      </c>
      <c r="F141" s="6">
        <f>IF(база!C32=1,1)*AND(IF(база!I32=0,1,0))</f>
        <v>0</v>
      </c>
      <c r="G141" s="6">
        <f>IF(база!C32=0,1)*AND(IF(база!I32=0,1,0))</f>
        <v>1</v>
      </c>
      <c r="H141" s="20">
        <f>IF(база!C32=0,1)*AND(IF(база!I32=1,1,0))</f>
        <v>0</v>
      </c>
      <c r="I141" s="5">
        <f>IF(база!F32=1,1)*AND(IF(база!I32=1,1,0))</f>
        <v>0</v>
      </c>
      <c r="J141" s="6">
        <f>IF(база!F32=1,1)*AND(IF(база!I32=0,1,0))</f>
        <v>0</v>
      </c>
      <c r="K141" s="6">
        <f>IF(база!F32=0,1)*AND(IF(база!I32=0,1,0))</f>
        <v>1</v>
      </c>
      <c r="L141" s="7">
        <f>IF(база!F32=0,1)*AND(IF(база!I32=1,1,0))</f>
        <v>0</v>
      </c>
    </row>
    <row r="142" spans="1:12" hidden="1" x14ac:dyDescent="0.25">
      <c r="A142" s="5">
        <f>IF(база!C33=1,1)*AND(IF(база!F33=1,1,0))</f>
        <v>1</v>
      </c>
      <c r="B142" s="6">
        <f>IF(база!C33=1,1)*AND(IF(база!F33=0,1,0))</f>
        <v>0</v>
      </c>
      <c r="C142" s="6">
        <f>IF(база!C33=0,1)*AND(IF(база!F33=0,1,0))</f>
        <v>0</v>
      </c>
      <c r="D142" s="7">
        <f>IF(база!C33=0,1)*AND(IF(база!F33=1,1,0))</f>
        <v>0</v>
      </c>
      <c r="E142" s="11">
        <f>IF(база!C33=1,1)*AND(IF(база!I33=1,1,0))</f>
        <v>1</v>
      </c>
      <c r="F142" s="6">
        <f>IF(база!C33=1,1)*AND(IF(база!I33=0,1,0))</f>
        <v>0</v>
      </c>
      <c r="G142" s="6">
        <f>IF(база!C33=0,1)*AND(IF(база!I33=0,1,0))</f>
        <v>0</v>
      </c>
      <c r="H142" s="20">
        <f>IF(база!C33=0,1)*AND(IF(база!I33=1,1,0))</f>
        <v>0</v>
      </c>
      <c r="I142" s="5">
        <f>IF(база!F33=1,1)*AND(IF(база!I33=1,1,0))</f>
        <v>1</v>
      </c>
      <c r="J142" s="6">
        <f>IF(база!F33=1,1)*AND(IF(база!I33=0,1,0))</f>
        <v>0</v>
      </c>
      <c r="K142" s="6">
        <f>IF(база!F33=0,1)*AND(IF(база!I33=0,1,0))</f>
        <v>0</v>
      </c>
      <c r="L142" s="7">
        <f>IF(база!F33=0,1)*AND(IF(база!I33=1,1,0))</f>
        <v>0</v>
      </c>
    </row>
    <row r="143" spans="1:12" hidden="1" x14ac:dyDescent="0.25">
      <c r="A143" s="5">
        <f>IF(база!C34=1,1)*AND(IF(база!F34=1,1,0))</f>
        <v>1</v>
      </c>
      <c r="B143" s="6">
        <f>IF(база!C34=1,1)*AND(IF(база!F34=0,1,0))</f>
        <v>0</v>
      </c>
      <c r="C143" s="6">
        <f>IF(база!C34=0,1)*AND(IF(база!F34=0,1,0))</f>
        <v>0</v>
      </c>
      <c r="D143" s="7">
        <f>IF(база!C34=0,1)*AND(IF(база!F34=1,1,0))</f>
        <v>0</v>
      </c>
      <c r="E143" s="11">
        <f>IF(база!C34=1,1)*AND(IF(база!I34=1,1,0))</f>
        <v>1</v>
      </c>
      <c r="F143" s="6">
        <f>IF(база!C34=1,1)*AND(IF(база!I34=0,1,0))</f>
        <v>0</v>
      </c>
      <c r="G143" s="6">
        <f>IF(база!C34=0,1)*AND(IF(база!I34=0,1,0))</f>
        <v>0</v>
      </c>
      <c r="H143" s="20">
        <f>IF(база!C34=0,1)*AND(IF(база!I34=1,1,0))</f>
        <v>0</v>
      </c>
      <c r="I143" s="5">
        <f>IF(база!F34=1,1)*AND(IF(база!I34=1,1,0))</f>
        <v>1</v>
      </c>
      <c r="J143" s="6">
        <f>IF(база!F34=1,1)*AND(IF(база!I34=0,1,0))</f>
        <v>0</v>
      </c>
      <c r="K143" s="6">
        <f>IF(база!F34=0,1)*AND(IF(база!I34=0,1,0))</f>
        <v>0</v>
      </c>
      <c r="L143" s="7">
        <f>IF(база!F34=0,1)*AND(IF(база!I34=1,1,0))</f>
        <v>0</v>
      </c>
    </row>
    <row r="144" spans="1:12" hidden="1" x14ac:dyDescent="0.25">
      <c r="A144" s="5">
        <f>IF(база!C35=1,1)*AND(IF(база!F35=1,1,0))</f>
        <v>1</v>
      </c>
      <c r="B144" s="6">
        <f>IF(база!C35=1,1)*AND(IF(база!F35=0,1,0))</f>
        <v>0</v>
      </c>
      <c r="C144" s="6">
        <f>IF(база!C35=0,1)*AND(IF(база!F35=0,1,0))</f>
        <v>0</v>
      </c>
      <c r="D144" s="7">
        <f>IF(база!C35=0,1)*AND(IF(база!F35=1,1,0))</f>
        <v>0</v>
      </c>
      <c r="E144" s="11">
        <f>IF(база!C35=1,1)*AND(IF(база!I35=1,1,0))</f>
        <v>1</v>
      </c>
      <c r="F144" s="6">
        <f>IF(база!C35=1,1)*AND(IF(база!I35=0,1,0))</f>
        <v>0</v>
      </c>
      <c r="G144" s="6">
        <f>IF(база!C35=0,1)*AND(IF(база!I35=0,1,0))</f>
        <v>0</v>
      </c>
      <c r="H144" s="20">
        <f>IF(база!C35=0,1)*AND(IF(база!I35=1,1,0))</f>
        <v>0</v>
      </c>
      <c r="I144" s="5">
        <f>IF(база!F35=1,1)*AND(IF(база!I35=1,1,0))</f>
        <v>1</v>
      </c>
      <c r="J144" s="6">
        <f>IF(база!F35=1,1)*AND(IF(база!I35=0,1,0))</f>
        <v>0</v>
      </c>
      <c r="K144" s="6">
        <f>IF(база!F35=0,1)*AND(IF(база!I35=0,1,0))</f>
        <v>0</v>
      </c>
      <c r="L144" s="7">
        <f>IF(база!F35=0,1)*AND(IF(база!I35=1,1,0))</f>
        <v>0</v>
      </c>
    </row>
    <row r="145" spans="1:12" hidden="1" x14ac:dyDescent="0.25">
      <c r="A145" s="5">
        <f>IF(база!C36=1,1)*AND(IF(база!F36=1,1,0))</f>
        <v>0</v>
      </c>
      <c r="B145" s="6">
        <f>IF(база!C36=1,1)*AND(IF(база!F36=0,1,0))</f>
        <v>0</v>
      </c>
      <c r="C145" s="6">
        <f>IF(база!C36=0,1)*AND(IF(база!F36=0,1,0))</f>
        <v>1</v>
      </c>
      <c r="D145" s="7">
        <f>IF(база!C36=0,1)*AND(IF(база!F36=1,1,0))</f>
        <v>0</v>
      </c>
      <c r="E145" s="11">
        <f>IF(база!C36=1,1)*AND(IF(база!I36=1,1,0))</f>
        <v>0</v>
      </c>
      <c r="F145" s="6">
        <f>IF(база!C36=1,1)*AND(IF(база!I36=0,1,0))</f>
        <v>0</v>
      </c>
      <c r="G145" s="6">
        <f>IF(база!C36=0,1)*AND(IF(база!I36=0,1,0))</f>
        <v>0</v>
      </c>
      <c r="H145" s="20">
        <f>IF(база!C36=0,1)*AND(IF(база!I36=1,1,0))</f>
        <v>1</v>
      </c>
      <c r="I145" s="5">
        <f>IF(база!F36=1,1)*AND(IF(база!I36=1,1,0))</f>
        <v>0</v>
      </c>
      <c r="J145" s="6">
        <f>IF(база!F36=1,1)*AND(IF(база!I36=0,1,0))</f>
        <v>0</v>
      </c>
      <c r="K145" s="6">
        <f>IF(база!F36=0,1)*AND(IF(база!I36=0,1,0))</f>
        <v>0</v>
      </c>
      <c r="L145" s="7">
        <f>IF(база!F36=0,1)*AND(IF(база!I36=1,1,0))</f>
        <v>1</v>
      </c>
    </row>
    <row r="146" spans="1:12" hidden="1" x14ac:dyDescent="0.25">
      <c r="A146" s="5">
        <f>IF(база!C37=1,1)*AND(IF(база!F37=1,1,0))</f>
        <v>1</v>
      </c>
      <c r="B146" s="6">
        <f>IF(база!C37=1,1)*AND(IF(база!F37=0,1,0))</f>
        <v>0</v>
      </c>
      <c r="C146" s="6">
        <f>IF(база!C37=0,1)*AND(IF(база!F37=0,1,0))</f>
        <v>0</v>
      </c>
      <c r="D146" s="7">
        <f>IF(база!C37=0,1)*AND(IF(база!F37=1,1,0))</f>
        <v>0</v>
      </c>
      <c r="E146" s="11">
        <f>IF(база!C37=1,1)*AND(IF(база!I37=1,1,0))</f>
        <v>1</v>
      </c>
      <c r="F146" s="6">
        <f>IF(база!C37=1,1)*AND(IF(база!I37=0,1,0))</f>
        <v>0</v>
      </c>
      <c r="G146" s="6">
        <f>IF(база!C37=0,1)*AND(IF(база!I37=0,1,0))</f>
        <v>0</v>
      </c>
      <c r="H146" s="20">
        <f>IF(база!C37=0,1)*AND(IF(база!I37=1,1,0))</f>
        <v>0</v>
      </c>
      <c r="I146" s="5">
        <f>IF(база!F37=1,1)*AND(IF(база!I37=1,1,0))</f>
        <v>1</v>
      </c>
      <c r="J146" s="6">
        <f>IF(база!F37=1,1)*AND(IF(база!I37=0,1,0))</f>
        <v>0</v>
      </c>
      <c r="K146" s="6">
        <f>IF(база!F37=0,1)*AND(IF(база!I37=0,1,0))</f>
        <v>0</v>
      </c>
      <c r="L146" s="7">
        <f>IF(база!F37=0,1)*AND(IF(база!I37=1,1,0))</f>
        <v>0</v>
      </c>
    </row>
    <row r="147" spans="1:12" hidden="1" x14ac:dyDescent="0.25">
      <c r="A147" s="5">
        <f>IF(база!C38=1,1)*AND(IF(база!F38=1,1,0))</f>
        <v>1</v>
      </c>
      <c r="B147" s="6">
        <f>IF(база!C38=1,1)*AND(IF(база!F38=0,1,0))</f>
        <v>0</v>
      </c>
      <c r="C147" s="6">
        <f>IF(база!C38=0,1)*AND(IF(база!F38=0,1,0))</f>
        <v>0</v>
      </c>
      <c r="D147" s="7">
        <f>IF(база!C38=0,1)*AND(IF(база!F38=1,1,0))</f>
        <v>0</v>
      </c>
      <c r="E147" s="11">
        <f>IF(база!C38=1,1)*AND(IF(база!I38=1,1,0))</f>
        <v>0</v>
      </c>
      <c r="F147" s="6">
        <f>IF(база!C38=1,1)*AND(IF(база!I38=0,1,0))</f>
        <v>1</v>
      </c>
      <c r="G147" s="6">
        <f>IF(база!C38=0,1)*AND(IF(база!I38=0,1,0))</f>
        <v>0</v>
      </c>
      <c r="H147" s="20">
        <f>IF(база!C38=0,1)*AND(IF(база!I38=1,1,0))</f>
        <v>0</v>
      </c>
      <c r="I147" s="5">
        <f>IF(база!F38=1,1)*AND(IF(база!I38=1,1,0))</f>
        <v>0</v>
      </c>
      <c r="J147" s="6">
        <f>IF(база!F38=1,1)*AND(IF(база!I38=0,1,0))</f>
        <v>1</v>
      </c>
      <c r="K147" s="6">
        <f>IF(база!F38=0,1)*AND(IF(база!I38=0,1,0))</f>
        <v>0</v>
      </c>
      <c r="L147" s="7">
        <f>IF(база!F38=0,1)*AND(IF(база!I38=1,1,0))</f>
        <v>0</v>
      </c>
    </row>
    <row r="148" spans="1:12" hidden="1" x14ac:dyDescent="0.25">
      <c r="A148" s="5">
        <f>IF(база!C39=1,1)*AND(IF(база!F39=1,1,0))</f>
        <v>0</v>
      </c>
      <c r="B148" s="6">
        <f>IF(база!C39=1,1)*AND(IF(база!F39=0,1,0))</f>
        <v>0</v>
      </c>
      <c r="C148" s="6">
        <f>IF(база!C39=0,1)*AND(IF(база!F39=0,1,0))</f>
        <v>1</v>
      </c>
      <c r="D148" s="7">
        <f>IF(база!C39=0,1)*AND(IF(база!F39=1,1,0))</f>
        <v>0</v>
      </c>
      <c r="E148" s="11">
        <f>IF(база!C39=1,1)*AND(IF(база!I39=1,1,0))</f>
        <v>0</v>
      </c>
      <c r="F148" s="6">
        <f>IF(база!C39=1,1)*AND(IF(база!I39=0,1,0))</f>
        <v>0</v>
      </c>
      <c r="G148" s="6">
        <f>IF(база!C39=0,1)*AND(IF(база!I39=0,1,0))</f>
        <v>1</v>
      </c>
      <c r="H148" s="20">
        <f>IF(база!C39=0,1)*AND(IF(база!I39=1,1,0))</f>
        <v>0</v>
      </c>
      <c r="I148" s="5">
        <f>IF(база!F39=1,1)*AND(IF(база!I39=1,1,0))</f>
        <v>0</v>
      </c>
      <c r="J148" s="6">
        <f>IF(база!F39=1,1)*AND(IF(база!I39=0,1,0))</f>
        <v>0</v>
      </c>
      <c r="K148" s="6">
        <f>IF(база!F39=0,1)*AND(IF(база!I39=0,1,0))</f>
        <v>1</v>
      </c>
      <c r="L148" s="7">
        <f>IF(база!F39=0,1)*AND(IF(база!I39=1,1,0))</f>
        <v>0</v>
      </c>
    </row>
    <row r="149" spans="1:12" hidden="1" x14ac:dyDescent="0.25">
      <c r="A149" s="5">
        <f>IF(база!C40=1,1)*AND(IF(база!F40=1,1,0))</f>
        <v>1</v>
      </c>
      <c r="B149" s="6">
        <f>IF(база!C40=1,1)*AND(IF(база!F40=0,1,0))</f>
        <v>0</v>
      </c>
      <c r="C149" s="6">
        <f>IF(база!C40=0,1)*AND(IF(база!F40=0,1,0))</f>
        <v>0</v>
      </c>
      <c r="D149" s="7">
        <f>IF(база!C40=0,1)*AND(IF(база!F40=1,1,0))</f>
        <v>0</v>
      </c>
      <c r="E149" s="11">
        <f>IF(база!C40=1,1)*AND(IF(база!I40=1,1,0))</f>
        <v>1</v>
      </c>
      <c r="F149" s="6">
        <f>IF(база!C40=1,1)*AND(IF(база!I40=0,1,0))</f>
        <v>0</v>
      </c>
      <c r="G149" s="6">
        <f>IF(база!C40=0,1)*AND(IF(база!I40=0,1,0))</f>
        <v>0</v>
      </c>
      <c r="H149" s="20">
        <f>IF(база!C40=0,1)*AND(IF(база!I40=1,1,0))</f>
        <v>0</v>
      </c>
      <c r="I149" s="5">
        <f>IF(база!F40=1,1)*AND(IF(база!I40=1,1,0))</f>
        <v>1</v>
      </c>
      <c r="J149" s="6">
        <f>IF(база!F40=1,1)*AND(IF(база!I40=0,1,0))</f>
        <v>0</v>
      </c>
      <c r="K149" s="6">
        <f>IF(база!F40=0,1)*AND(IF(база!I40=0,1,0))</f>
        <v>0</v>
      </c>
      <c r="L149" s="7">
        <f>IF(база!F40=0,1)*AND(IF(база!I40=1,1,0))</f>
        <v>0</v>
      </c>
    </row>
    <row r="150" spans="1:12" hidden="1" x14ac:dyDescent="0.25">
      <c r="A150" s="5">
        <f>IF(база!C41=1,1)*AND(IF(база!F41=1,1,0))</f>
        <v>0</v>
      </c>
      <c r="B150" s="6">
        <f>IF(база!C41=1,1)*AND(IF(база!F41=0,1,0))</f>
        <v>0</v>
      </c>
      <c r="C150" s="6">
        <f>IF(база!C41=0,1)*AND(IF(база!F41=0,1,0))</f>
        <v>1</v>
      </c>
      <c r="D150" s="7">
        <f>IF(база!C41=0,1)*AND(IF(база!F41=1,1,0))</f>
        <v>0</v>
      </c>
      <c r="E150" s="11">
        <f>IF(база!C41=1,1)*AND(IF(база!I41=1,1,0))</f>
        <v>0</v>
      </c>
      <c r="F150" s="6">
        <f>IF(база!C41=1,1)*AND(IF(база!I41=0,1,0))</f>
        <v>0</v>
      </c>
      <c r="G150" s="6">
        <f>IF(база!C41=0,1)*AND(IF(база!I41=0,1,0))</f>
        <v>1</v>
      </c>
      <c r="H150" s="20">
        <f>IF(база!C41=0,1)*AND(IF(база!I41=1,1,0))</f>
        <v>0</v>
      </c>
      <c r="I150" s="5">
        <f>IF(база!F41=1,1)*AND(IF(база!I41=1,1,0))</f>
        <v>0</v>
      </c>
      <c r="J150" s="6">
        <f>IF(база!F41=1,1)*AND(IF(база!I41=0,1,0))</f>
        <v>0</v>
      </c>
      <c r="K150" s="6">
        <f>IF(база!F41=0,1)*AND(IF(база!I41=0,1,0))</f>
        <v>1</v>
      </c>
      <c r="L150" s="7">
        <f>IF(база!F41=0,1)*AND(IF(база!I41=1,1,0))</f>
        <v>0</v>
      </c>
    </row>
    <row r="151" spans="1:12" hidden="1" x14ac:dyDescent="0.25">
      <c r="A151" s="5">
        <f>IF(база!C42=1,1)*AND(IF(база!F42=1,1,0))</f>
        <v>1</v>
      </c>
      <c r="B151" s="6">
        <f>IF(база!C42=1,1)*AND(IF(база!F42=0,1,0))</f>
        <v>0</v>
      </c>
      <c r="C151" s="6">
        <f>IF(база!C42=0,1)*AND(IF(база!F42=0,1,0))</f>
        <v>0</v>
      </c>
      <c r="D151" s="7">
        <f>IF(база!C42=0,1)*AND(IF(база!F42=1,1,0))</f>
        <v>0</v>
      </c>
      <c r="E151" s="11">
        <f>IF(база!C42=1,1)*AND(IF(база!I42=1,1,0))</f>
        <v>1</v>
      </c>
      <c r="F151" s="6">
        <f>IF(база!C42=1,1)*AND(IF(база!I42=0,1,0))</f>
        <v>0</v>
      </c>
      <c r="G151" s="6">
        <f>IF(база!C42=0,1)*AND(IF(база!I42=0,1,0))</f>
        <v>0</v>
      </c>
      <c r="H151" s="20">
        <f>IF(база!C42=0,1)*AND(IF(база!I42=1,1,0))</f>
        <v>0</v>
      </c>
      <c r="I151" s="5">
        <f>IF(база!F42=1,1)*AND(IF(база!I42=1,1,0))</f>
        <v>1</v>
      </c>
      <c r="J151" s="6">
        <f>IF(база!F42=1,1)*AND(IF(база!I42=0,1,0))</f>
        <v>0</v>
      </c>
      <c r="K151" s="6">
        <f>IF(база!F42=0,1)*AND(IF(база!I42=0,1,0))</f>
        <v>0</v>
      </c>
      <c r="L151" s="7">
        <f>IF(база!F42=0,1)*AND(IF(база!I42=1,1,0))</f>
        <v>0</v>
      </c>
    </row>
    <row r="152" spans="1:12" hidden="1" x14ac:dyDescent="0.25">
      <c r="A152" s="5">
        <f>IF(база!C43=1,1)*AND(IF(база!F43=1,1,0))</f>
        <v>1</v>
      </c>
      <c r="B152" s="6">
        <f>IF(база!C43=1,1)*AND(IF(база!F43=0,1,0))</f>
        <v>0</v>
      </c>
      <c r="C152" s="6">
        <f>IF(база!C43=0,1)*AND(IF(база!F43=0,1,0))</f>
        <v>0</v>
      </c>
      <c r="D152" s="7">
        <f>IF(база!C43=0,1)*AND(IF(база!F43=1,1,0))</f>
        <v>0</v>
      </c>
      <c r="E152" s="11">
        <f>IF(база!C43=1,1)*AND(IF(база!I43=1,1,0))</f>
        <v>1</v>
      </c>
      <c r="F152" s="6">
        <f>IF(база!C43=1,1)*AND(IF(база!I43=0,1,0))</f>
        <v>0</v>
      </c>
      <c r="G152" s="6">
        <f>IF(база!C43=0,1)*AND(IF(база!I43=0,1,0))</f>
        <v>0</v>
      </c>
      <c r="H152" s="20">
        <f>IF(база!C43=0,1)*AND(IF(база!I43=1,1,0))</f>
        <v>0</v>
      </c>
      <c r="I152" s="5">
        <f>IF(база!F43=1,1)*AND(IF(база!I43=1,1,0))</f>
        <v>1</v>
      </c>
      <c r="J152" s="6">
        <f>IF(база!F43=1,1)*AND(IF(база!I43=0,1,0))</f>
        <v>0</v>
      </c>
      <c r="K152" s="6">
        <f>IF(база!F43=0,1)*AND(IF(база!I43=0,1,0))</f>
        <v>0</v>
      </c>
      <c r="L152" s="7">
        <f>IF(база!F43=0,1)*AND(IF(база!I43=1,1,0))</f>
        <v>0</v>
      </c>
    </row>
    <row r="153" spans="1:12" hidden="1" x14ac:dyDescent="0.25">
      <c r="A153" s="5">
        <f>IF(база!C44=1,1)*AND(IF(база!F44=1,1,0))</f>
        <v>0</v>
      </c>
      <c r="B153" s="6">
        <f>IF(база!C44=1,1)*AND(IF(база!F44=0,1,0))</f>
        <v>0</v>
      </c>
      <c r="C153" s="6">
        <f>IF(база!C44=0,1)*AND(IF(база!F44=0,1,0))</f>
        <v>1</v>
      </c>
      <c r="D153" s="7">
        <f>IF(база!C44=0,1)*AND(IF(база!F44=1,1,0))</f>
        <v>0</v>
      </c>
      <c r="E153" s="11">
        <f>IF(база!C44=1,1)*AND(IF(база!I44=1,1,0))</f>
        <v>0</v>
      </c>
      <c r="F153" s="6">
        <f>IF(база!C44=1,1)*AND(IF(база!I44=0,1,0))</f>
        <v>0</v>
      </c>
      <c r="G153" s="6">
        <f>IF(база!C44=0,1)*AND(IF(база!I44=0,1,0))</f>
        <v>1</v>
      </c>
      <c r="H153" s="20">
        <f>IF(база!C44=0,1)*AND(IF(база!I44=1,1,0))</f>
        <v>0</v>
      </c>
      <c r="I153" s="5">
        <f>IF(база!F44=1,1)*AND(IF(база!I44=1,1,0))</f>
        <v>0</v>
      </c>
      <c r="J153" s="6">
        <f>IF(база!F44=1,1)*AND(IF(база!I44=0,1,0))</f>
        <v>0</v>
      </c>
      <c r="K153" s="6">
        <f>IF(база!F44=0,1)*AND(IF(база!I44=0,1,0))</f>
        <v>1</v>
      </c>
      <c r="L153" s="7">
        <f>IF(база!F44=0,1)*AND(IF(база!I44=1,1,0))</f>
        <v>0</v>
      </c>
    </row>
    <row r="154" spans="1:12" hidden="1" x14ac:dyDescent="0.25">
      <c r="A154" s="5">
        <f>IF(база!C45=1,1)*AND(IF(база!F45=1,1,0))</f>
        <v>0</v>
      </c>
      <c r="B154" s="6">
        <f>IF(база!C45=1,1)*AND(IF(база!F45=0,1,0))</f>
        <v>0</v>
      </c>
      <c r="C154" s="6">
        <f>IF(база!C45=0,1)*AND(IF(база!F45=0,1,0))</f>
        <v>0</v>
      </c>
      <c r="D154" s="7">
        <f>IF(база!C45=0,1)*AND(IF(база!F45=1,1,0))</f>
        <v>1</v>
      </c>
      <c r="E154" s="11">
        <f>IF(база!C45=1,1)*AND(IF(база!I45=1,1,0))</f>
        <v>0</v>
      </c>
      <c r="F154" s="6">
        <f>IF(база!C45=1,1)*AND(IF(база!I45=0,1,0))</f>
        <v>0</v>
      </c>
      <c r="G154" s="6">
        <f>IF(база!C45=0,1)*AND(IF(база!I45=0,1,0))</f>
        <v>0</v>
      </c>
      <c r="H154" s="20">
        <f>IF(база!C45=0,1)*AND(IF(база!I45=1,1,0))</f>
        <v>1</v>
      </c>
      <c r="I154" s="5">
        <f>IF(база!F45=1,1)*AND(IF(база!I45=1,1,0))</f>
        <v>1</v>
      </c>
      <c r="J154" s="6">
        <f>IF(база!F45=1,1)*AND(IF(база!I45=0,1,0))</f>
        <v>0</v>
      </c>
      <c r="K154" s="6">
        <f>IF(база!F45=0,1)*AND(IF(база!I45=0,1,0))</f>
        <v>0</v>
      </c>
      <c r="L154" s="7">
        <f>IF(база!F45=0,1)*AND(IF(база!I45=1,1,0))</f>
        <v>0</v>
      </c>
    </row>
    <row r="155" spans="1:12" hidden="1" x14ac:dyDescent="0.25">
      <c r="A155" s="5">
        <f>IF(база!C46=1,1)*AND(IF(база!F46=1,1,0))</f>
        <v>1</v>
      </c>
      <c r="B155" s="6">
        <f>IF(база!C46=1,1)*AND(IF(база!F46=0,1,0))</f>
        <v>0</v>
      </c>
      <c r="C155" s="6">
        <f>IF(база!C46=0,1)*AND(IF(база!F46=0,1,0))</f>
        <v>0</v>
      </c>
      <c r="D155" s="7">
        <f>IF(база!C46=0,1)*AND(IF(база!F46=1,1,0))</f>
        <v>0</v>
      </c>
      <c r="E155" s="11">
        <f>IF(база!C46=1,1)*AND(IF(база!I46=1,1,0))</f>
        <v>1</v>
      </c>
      <c r="F155" s="6">
        <f>IF(база!C46=1,1)*AND(IF(база!I46=0,1,0))</f>
        <v>0</v>
      </c>
      <c r="G155" s="6">
        <f>IF(база!C46=0,1)*AND(IF(база!I46=0,1,0))</f>
        <v>0</v>
      </c>
      <c r="H155" s="20">
        <f>IF(база!C46=0,1)*AND(IF(база!I46=1,1,0))</f>
        <v>0</v>
      </c>
      <c r="I155" s="5">
        <f>IF(база!F46=1,1)*AND(IF(база!I46=1,1,0))</f>
        <v>1</v>
      </c>
      <c r="J155" s="6">
        <f>IF(база!F46=1,1)*AND(IF(база!I46=0,1,0))</f>
        <v>0</v>
      </c>
      <c r="K155" s="6">
        <f>IF(база!F46=0,1)*AND(IF(база!I46=0,1,0))</f>
        <v>0</v>
      </c>
      <c r="L155" s="7">
        <f>IF(база!F46=0,1)*AND(IF(база!I46=1,1,0))</f>
        <v>0</v>
      </c>
    </row>
    <row r="156" spans="1:12" hidden="1" x14ac:dyDescent="0.25">
      <c r="A156" s="5">
        <f>IF(база!C47=1,1)*AND(IF(база!F47=1,1,0))</f>
        <v>0</v>
      </c>
      <c r="B156" s="6">
        <f>IF(база!C47=1,1)*AND(IF(база!F47=0,1,0))</f>
        <v>0</v>
      </c>
      <c r="C156" s="6">
        <f>IF(база!C47=0,1)*AND(IF(база!F47=0,1,0))</f>
        <v>1</v>
      </c>
      <c r="D156" s="7">
        <f>IF(база!C47=0,1)*AND(IF(база!F47=1,1,0))</f>
        <v>0</v>
      </c>
      <c r="E156" s="11">
        <f>IF(база!C47=1,1)*AND(IF(база!I47=1,1,0))</f>
        <v>0</v>
      </c>
      <c r="F156" s="6">
        <f>IF(база!C47=1,1)*AND(IF(база!I47=0,1,0))</f>
        <v>0</v>
      </c>
      <c r="G156" s="6">
        <f>IF(база!C47=0,1)*AND(IF(база!I47=0,1,0))</f>
        <v>1</v>
      </c>
      <c r="H156" s="20">
        <f>IF(база!C47=0,1)*AND(IF(база!I47=1,1,0))</f>
        <v>0</v>
      </c>
      <c r="I156" s="5">
        <f>IF(база!F47=1,1)*AND(IF(база!I47=1,1,0))</f>
        <v>0</v>
      </c>
      <c r="J156" s="6">
        <f>IF(база!F47=1,1)*AND(IF(база!I47=0,1,0))</f>
        <v>0</v>
      </c>
      <c r="K156" s="6">
        <f>IF(база!F47=0,1)*AND(IF(база!I47=0,1,0))</f>
        <v>1</v>
      </c>
      <c r="L156" s="7">
        <f>IF(база!F47=0,1)*AND(IF(база!I47=1,1,0))</f>
        <v>0</v>
      </c>
    </row>
    <row r="157" spans="1:12" hidden="1" x14ac:dyDescent="0.25">
      <c r="A157" s="5">
        <f>IF(база!C48=1,1)*AND(IF(база!F48=1,1,0))</f>
        <v>1</v>
      </c>
      <c r="B157" s="6">
        <f>IF(база!C48=1,1)*AND(IF(база!F48=0,1,0))</f>
        <v>0</v>
      </c>
      <c r="C157" s="6">
        <f>IF(база!C48=0,1)*AND(IF(база!F48=0,1,0))</f>
        <v>0</v>
      </c>
      <c r="D157" s="7">
        <f>IF(база!C48=0,1)*AND(IF(база!F48=1,1,0))</f>
        <v>0</v>
      </c>
      <c r="E157" s="11">
        <f>IF(база!C48=1,1)*AND(IF(база!I48=1,1,0))</f>
        <v>1</v>
      </c>
      <c r="F157" s="6">
        <f>IF(база!C48=1,1)*AND(IF(база!I48=0,1,0))</f>
        <v>0</v>
      </c>
      <c r="G157" s="6">
        <f>IF(база!C48=0,1)*AND(IF(база!I48=0,1,0))</f>
        <v>0</v>
      </c>
      <c r="H157" s="20">
        <f>IF(база!C48=0,1)*AND(IF(база!I48=1,1,0))</f>
        <v>0</v>
      </c>
      <c r="I157" s="5">
        <f>IF(база!F48=1,1)*AND(IF(база!I48=1,1,0))</f>
        <v>1</v>
      </c>
      <c r="J157" s="6">
        <f>IF(база!F48=1,1)*AND(IF(база!I48=0,1,0))</f>
        <v>0</v>
      </c>
      <c r="K157" s="6">
        <f>IF(база!F48=0,1)*AND(IF(база!I48=0,1,0))</f>
        <v>0</v>
      </c>
      <c r="L157" s="7">
        <f>IF(база!F48=0,1)*AND(IF(база!I48=1,1,0))</f>
        <v>0</v>
      </c>
    </row>
    <row r="158" spans="1:12" hidden="1" x14ac:dyDescent="0.25">
      <c r="A158" s="5">
        <f>IF(база!C49=1,1)*AND(IF(база!F49=1,1,0))</f>
        <v>1</v>
      </c>
      <c r="B158" s="6">
        <f>IF(база!C49=1,1)*AND(IF(база!F49=0,1,0))</f>
        <v>0</v>
      </c>
      <c r="C158" s="6">
        <f>IF(база!C49=0,1)*AND(IF(база!F49=0,1,0))</f>
        <v>0</v>
      </c>
      <c r="D158" s="7">
        <f>IF(база!C49=0,1)*AND(IF(база!F49=1,1,0))</f>
        <v>0</v>
      </c>
      <c r="E158" s="11">
        <f>IF(база!C49=1,1)*AND(IF(база!I49=1,1,0))</f>
        <v>1</v>
      </c>
      <c r="F158" s="6">
        <f>IF(база!C49=1,1)*AND(IF(база!I49=0,1,0))</f>
        <v>0</v>
      </c>
      <c r="G158" s="6">
        <f>IF(база!C49=0,1)*AND(IF(база!I49=0,1,0))</f>
        <v>0</v>
      </c>
      <c r="H158" s="20">
        <f>IF(база!C49=0,1)*AND(IF(база!I49=1,1,0))</f>
        <v>0</v>
      </c>
      <c r="I158" s="5">
        <f>IF(база!F49=1,1)*AND(IF(база!I49=1,1,0))</f>
        <v>1</v>
      </c>
      <c r="J158" s="6">
        <f>IF(база!F49=1,1)*AND(IF(база!I49=0,1,0))</f>
        <v>0</v>
      </c>
      <c r="K158" s="6">
        <f>IF(база!F49=0,1)*AND(IF(база!I49=0,1,0))</f>
        <v>0</v>
      </c>
      <c r="L158" s="7">
        <f>IF(база!F49=0,1)*AND(IF(база!I49=1,1,0))</f>
        <v>0</v>
      </c>
    </row>
    <row r="159" spans="1:12" hidden="1" x14ac:dyDescent="0.25">
      <c r="A159" s="5">
        <f>IF(база!C50=1,1)*AND(IF(база!F50=1,1,0))</f>
        <v>0</v>
      </c>
      <c r="B159" s="6">
        <f>IF(база!C50=1,1)*AND(IF(база!F50=0,1,0))</f>
        <v>0</v>
      </c>
      <c r="C159" s="6">
        <f>IF(база!C50=0,1)*AND(IF(база!F50=0,1,0))</f>
        <v>1</v>
      </c>
      <c r="D159" s="7">
        <f>IF(база!C50=0,1)*AND(IF(база!F50=1,1,0))</f>
        <v>0</v>
      </c>
      <c r="E159" s="11">
        <f>IF(база!C50=1,1)*AND(IF(база!I50=1,1,0))</f>
        <v>0</v>
      </c>
      <c r="F159" s="6">
        <f>IF(база!C50=1,1)*AND(IF(база!I50=0,1,0))</f>
        <v>0</v>
      </c>
      <c r="G159" s="6">
        <f>IF(база!C50=0,1)*AND(IF(база!I50=0,1,0))</f>
        <v>1</v>
      </c>
      <c r="H159" s="20">
        <f>IF(база!C50=0,1)*AND(IF(база!I50=1,1,0))</f>
        <v>0</v>
      </c>
      <c r="I159" s="5">
        <f>IF(база!F50=1,1)*AND(IF(база!I50=1,1,0))</f>
        <v>0</v>
      </c>
      <c r="J159" s="6">
        <f>IF(база!F50=1,1)*AND(IF(база!I50=0,1,0))</f>
        <v>0</v>
      </c>
      <c r="K159" s="6">
        <f>IF(база!F50=0,1)*AND(IF(база!I50=0,1,0))</f>
        <v>1</v>
      </c>
      <c r="L159" s="7">
        <f>IF(база!F50=0,1)*AND(IF(база!I50=1,1,0))</f>
        <v>0</v>
      </c>
    </row>
    <row r="160" spans="1:12" hidden="1" x14ac:dyDescent="0.25">
      <c r="A160" s="5">
        <f>IF(база!C51=1,1)*AND(IF(база!F51=1,1,0))</f>
        <v>1</v>
      </c>
      <c r="B160" s="6">
        <f>IF(база!C51=1,1)*AND(IF(база!F51=0,1,0))</f>
        <v>0</v>
      </c>
      <c r="C160" s="6">
        <f>IF(база!C51=0,1)*AND(IF(база!F51=0,1,0))</f>
        <v>0</v>
      </c>
      <c r="D160" s="7">
        <f>IF(база!C51=0,1)*AND(IF(база!F51=1,1,0))</f>
        <v>0</v>
      </c>
      <c r="E160" s="11">
        <f>IF(база!C51=1,1)*AND(IF(база!I51=1,1,0))</f>
        <v>1</v>
      </c>
      <c r="F160" s="6">
        <f>IF(база!C51=1,1)*AND(IF(база!I51=0,1,0))</f>
        <v>0</v>
      </c>
      <c r="G160" s="6">
        <f>IF(база!C51=0,1)*AND(IF(база!I51=0,1,0))</f>
        <v>0</v>
      </c>
      <c r="H160" s="20">
        <f>IF(база!C51=0,1)*AND(IF(база!I51=1,1,0))</f>
        <v>0</v>
      </c>
      <c r="I160" s="5">
        <f>IF(база!F51=1,1)*AND(IF(база!I51=1,1,0))</f>
        <v>1</v>
      </c>
      <c r="J160" s="6">
        <f>IF(база!F51=1,1)*AND(IF(база!I51=0,1,0))</f>
        <v>0</v>
      </c>
      <c r="K160" s="6">
        <f>IF(база!F51=0,1)*AND(IF(база!I51=0,1,0))</f>
        <v>0</v>
      </c>
      <c r="L160" s="7">
        <f>IF(база!F51=0,1)*AND(IF(база!I51=1,1,0))</f>
        <v>0</v>
      </c>
    </row>
    <row r="161" spans="1:12" ht="15.75" hidden="1" thickBot="1" x14ac:dyDescent="0.3">
      <c r="A161" s="5">
        <f>IF(база!C52=1,1)*AND(IF(база!F52=1,1,0))</f>
        <v>0</v>
      </c>
      <c r="B161" s="6">
        <f>IF(база!C52=1,1)*AND(IF(база!F52=0,1,0))</f>
        <v>0</v>
      </c>
      <c r="C161" s="6">
        <f>IF(база!C52=0,1)*AND(IF(база!F52=0,1,0))</f>
        <v>1</v>
      </c>
      <c r="D161" s="7">
        <f>IF(база!C52=0,1)*AND(IF(база!F52=1,1,0))</f>
        <v>0</v>
      </c>
      <c r="E161" s="11">
        <f>IF(база!C52=1,1)*AND(IF(база!I52=1,1,0))</f>
        <v>0</v>
      </c>
      <c r="F161" s="6">
        <f>IF(база!C52=1,1)*AND(IF(база!I52=0,1,0))</f>
        <v>0</v>
      </c>
      <c r="G161" s="6">
        <f>IF(база!C52=0,1)*AND(IF(база!I52=0,1,0))</f>
        <v>1</v>
      </c>
      <c r="H161" s="20">
        <f>IF(база!C52=0,1)*AND(IF(база!I52=1,1,0))</f>
        <v>0</v>
      </c>
      <c r="I161" s="5">
        <f>IF(база!F52=1,1)*AND(IF(база!I52=1,1,0))</f>
        <v>0</v>
      </c>
      <c r="J161" s="6">
        <f>IF(база!F52=1,1)*AND(IF(база!I52=0,1,0))</f>
        <v>0</v>
      </c>
      <c r="K161" s="6">
        <f>IF(база!F52=0,1)*AND(IF(база!I52=0,1,0))</f>
        <v>1</v>
      </c>
      <c r="L161" s="7">
        <f>IF(база!F52=0,1)*AND(IF(база!I52=1,1,0))</f>
        <v>0</v>
      </c>
    </row>
    <row r="162" spans="1:12" ht="15.75" thickBot="1" x14ac:dyDescent="0.3">
      <c r="A162" s="23">
        <f>SUM(A112:A161)</f>
        <v>32</v>
      </c>
      <c r="B162" s="24">
        <f t="shared" ref="B162:L162" si="2">SUM(B112:B161)</f>
        <v>2</v>
      </c>
      <c r="C162" s="24">
        <f t="shared" si="2"/>
        <v>14</v>
      </c>
      <c r="D162" s="40">
        <f t="shared" si="2"/>
        <v>2</v>
      </c>
      <c r="E162" s="23">
        <f t="shared" si="2"/>
        <v>29</v>
      </c>
      <c r="F162" s="24">
        <f t="shared" si="2"/>
        <v>5</v>
      </c>
      <c r="G162" s="24">
        <f t="shared" si="2"/>
        <v>12</v>
      </c>
      <c r="H162" s="40">
        <f t="shared" si="2"/>
        <v>4</v>
      </c>
      <c r="I162" s="23">
        <f t="shared" si="2"/>
        <v>30</v>
      </c>
      <c r="J162" s="24">
        <f t="shared" si="2"/>
        <v>4</v>
      </c>
      <c r="K162" s="24">
        <f t="shared" si="2"/>
        <v>13</v>
      </c>
      <c r="L162" s="41">
        <f t="shared" si="2"/>
        <v>3</v>
      </c>
    </row>
    <row r="164" spans="1:12" hidden="1" x14ac:dyDescent="0.25"/>
    <row r="165" spans="1:12" ht="15.75" thickBot="1" x14ac:dyDescent="0.3"/>
    <row r="166" spans="1:12" ht="15.75" thickBot="1" x14ac:dyDescent="0.3">
      <c r="A166" s="64" t="s">
        <v>70</v>
      </c>
      <c r="B166" s="65" t="s">
        <v>71</v>
      </c>
      <c r="C166" s="65" t="s">
        <v>72</v>
      </c>
      <c r="D166" s="66" t="s">
        <v>73</v>
      </c>
      <c r="E166" s="64" t="s">
        <v>74</v>
      </c>
      <c r="F166" s="65" t="s">
        <v>75</v>
      </c>
      <c r="G166" s="65" t="s">
        <v>76</v>
      </c>
      <c r="H166" s="66" t="s">
        <v>77</v>
      </c>
      <c r="I166" s="64" t="s">
        <v>78</v>
      </c>
      <c r="J166" s="65" t="s">
        <v>79</v>
      </c>
      <c r="K166" s="65" t="s">
        <v>80</v>
      </c>
      <c r="L166" s="66" t="s">
        <v>81</v>
      </c>
    </row>
    <row r="167" spans="1:12" hidden="1" x14ac:dyDescent="0.25">
      <c r="A167" s="17">
        <f>IF(база!C3=1,1)*AND(IF(база!K3=1,1,0))</f>
        <v>1</v>
      </c>
      <c r="B167" s="18">
        <f>IF(база!C3=1,1)*AND(IF(база!K3=0,1,0))</f>
        <v>0</v>
      </c>
      <c r="C167" s="18">
        <f>IF(база!C3=0,1)*AND(IF(база!K3=0,1,0))</f>
        <v>0</v>
      </c>
      <c r="D167" s="19">
        <f>IF(база!C3=0,1)*AND(IF(база!K3=1,1,0))</f>
        <v>0</v>
      </c>
      <c r="E167" s="67">
        <f>IF(база!F3=1,1)*AND(IF(база!K3=1,1,0))</f>
        <v>1</v>
      </c>
      <c r="F167" s="18">
        <f>IF(база!F3=1,1)*AND(IF(база!K3=0,1,0))</f>
        <v>0</v>
      </c>
      <c r="G167" s="18">
        <f>IF(база!F3=0,1)*AND(IF(база!K3=0,1,0))</f>
        <v>0</v>
      </c>
      <c r="H167" s="69">
        <f>IF(база!F3=0,1)*AND(IF(база!K3=1,1,0))</f>
        <v>0</v>
      </c>
      <c r="I167" s="17">
        <f>IF(база!I3=1,1)*AND(IF(база!K3=1,1,0))</f>
        <v>1</v>
      </c>
      <c r="J167" s="18">
        <f>IF(база!I3=1,1)*AND(IF(база!K3=0,1,0))</f>
        <v>0</v>
      </c>
      <c r="K167" s="18">
        <f>IF(база!I3=0,1)*AND(IF(база!K3=0,1,0))</f>
        <v>0</v>
      </c>
      <c r="L167" s="19">
        <f>IF(база!I3=0,1)*AND(IF(база!K3=1,1,0))</f>
        <v>0</v>
      </c>
    </row>
    <row r="168" spans="1:12" hidden="1" x14ac:dyDescent="0.25">
      <c r="A168" s="3">
        <f>IF(база!C4=1,1)*AND(IF(база!K4=1,1,0))</f>
        <v>1</v>
      </c>
      <c r="B168" s="1">
        <f>IF(база!C4=1,1)*AND(IF(база!K4=0,1,0))</f>
        <v>0</v>
      </c>
      <c r="C168" s="1">
        <f>IF(база!C4=0,1)*AND(IF(база!K4=0,1,0))</f>
        <v>0</v>
      </c>
      <c r="D168" s="4">
        <f>IF(база!C4=0,1)*AND(IF(база!K4=1,1,0))</f>
        <v>0</v>
      </c>
      <c r="E168" s="12">
        <f>IF(база!F4=1,1)*AND(IF(база!K4=1,1,0))</f>
        <v>1</v>
      </c>
      <c r="F168" s="1">
        <f>IF(база!F4=1,1)*AND(IF(база!K4=0,1,0))</f>
        <v>0</v>
      </c>
      <c r="G168" s="1">
        <f>IF(база!F4=0,1)*AND(IF(база!K4=0,1,0))</f>
        <v>0</v>
      </c>
      <c r="H168" s="21">
        <f>IF(база!F4=0,1)*AND(IF(база!K4=1,1,0))</f>
        <v>0</v>
      </c>
      <c r="I168" s="3">
        <f>IF(база!I4=1,1)*AND(IF(база!K4=1,1,0))</f>
        <v>1</v>
      </c>
      <c r="J168" s="1">
        <f>IF(база!I4=1,1)*AND(IF(база!K4=0,1,0))</f>
        <v>0</v>
      </c>
      <c r="K168" s="1">
        <f>IF(база!I4=0,1)*AND(IF(база!K4=0,1,0))</f>
        <v>0</v>
      </c>
      <c r="L168" s="4">
        <f>IF(база!I4=0,1)*AND(IF(база!K4=1,1,0))</f>
        <v>0</v>
      </c>
    </row>
    <row r="169" spans="1:12" hidden="1" x14ac:dyDescent="0.25">
      <c r="A169" s="3">
        <f>IF(база!C5=1,1)*AND(IF(база!K5=1,1,0))</f>
        <v>0</v>
      </c>
      <c r="B169" s="1">
        <f>IF(база!C5=1,1)*AND(IF(база!K5=0,1,0))</f>
        <v>0</v>
      </c>
      <c r="C169" s="1">
        <f>IF(база!C5=0,1)*AND(IF(база!K5=0,1,0))</f>
        <v>1</v>
      </c>
      <c r="D169" s="4">
        <f>IF(база!C5=0,1)*AND(IF(база!K5=1,1,0))</f>
        <v>0</v>
      </c>
      <c r="E169" s="12">
        <f>IF(база!F5=1,1)*AND(IF(база!K5=1,1,0))</f>
        <v>0</v>
      </c>
      <c r="F169" s="1">
        <f>IF(база!F5=1,1)*AND(IF(база!K5=0,1,0))</f>
        <v>0</v>
      </c>
      <c r="G169" s="1">
        <f>IF(база!F5=0,1)*AND(IF(база!K5=0,1,0))</f>
        <v>1</v>
      </c>
      <c r="H169" s="21">
        <f>IF(база!F5=0,1)*AND(IF(база!K5=1,1,0))</f>
        <v>0</v>
      </c>
      <c r="I169" s="3">
        <f>IF(база!I5=1,1)*AND(IF(база!K5=1,1,0))</f>
        <v>0</v>
      </c>
      <c r="J169" s="1">
        <f>IF(база!I5=1,1)*AND(IF(база!K5=0,1,0))</f>
        <v>0</v>
      </c>
      <c r="K169" s="1">
        <f>IF(база!I5=0,1)*AND(IF(база!K5=0,1,0))</f>
        <v>1</v>
      </c>
      <c r="L169" s="4">
        <f>IF(база!I5=0,1)*AND(IF(база!K5=1,1,0))</f>
        <v>0</v>
      </c>
    </row>
    <row r="170" spans="1:12" hidden="1" x14ac:dyDescent="0.25">
      <c r="A170" s="3">
        <f>IF(база!C6=1,1)*AND(IF(база!K6=1,1,0))</f>
        <v>0</v>
      </c>
      <c r="B170" s="1">
        <f>IF(база!C6=1,1)*AND(IF(база!K6=0,1,0))</f>
        <v>0</v>
      </c>
      <c r="C170" s="1">
        <f>IF(база!C6=0,1)*AND(IF(база!K6=0,1,0))</f>
        <v>1</v>
      </c>
      <c r="D170" s="4">
        <f>IF(база!C6=0,1)*AND(IF(база!K6=1,1,0))</f>
        <v>0</v>
      </c>
      <c r="E170" s="12">
        <f>IF(база!F6=1,1)*AND(IF(база!K6=1,1,0))</f>
        <v>0</v>
      </c>
      <c r="F170" s="1">
        <f>IF(база!F6=1,1)*AND(IF(база!K6=0,1,0))</f>
        <v>0</v>
      </c>
      <c r="G170" s="1">
        <f>IF(база!F6=0,1)*AND(IF(база!K6=0,1,0))</f>
        <v>1</v>
      </c>
      <c r="H170" s="21">
        <f>IF(база!F6=0,1)*AND(IF(база!K6=1,1,0))</f>
        <v>0</v>
      </c>
      <c r="I170" s="3">
        <f>IF(база!I6=1,1)*AND(IF(база!K6=1,1,0))</f>
        <v>0</v>
      </c>
      <c r="J170" s="1">
        <f>IF(база!I6=1,1)*AND(IF(база!K6=0,1,0))</f>
        <v>0</v>
      </c>
      <c r="K170" s="1">
        <f>IF(база!I6=0,1)*AND(IF(база!K6=0,1,0))</f>
        <v>1</v>
      </c>
      <c r="L170" s="4">
        <f>IF(база!I6=0,1)*AND(IF(база!K6=1,1,0))</f>
        <v>0</v>
      </c>
    </row>
    <row r="171" spans="1:12" hidden="1" x14ac:dyDescent="0.25">
      <c r="A171" s="3">
        <f>IF(база!C7=1,1)*AND(IF(база!K7=1,1,0))</f>
        <v>0</v>
      </c>
      <c r="B171" s="1">
        <f>IF(база!C7=1,1)*AND(IF(база!K7=0,1,0))</f>
        <v>0</v>
      </c>
      <c r="C171" s="1">
        <f>IF(база!C7=0,1)*AND(IF(база!K7=0,1,0))</f>
        <v>1</v>
      </c>
      <c r="D171" s="4">
        <f>IF(база!C7=0,1)*AND(IF(база!K7=1,1,0))</f>
        <v>0</v>
      </c>
      <c r="E171" s="12">
        <f>IF(база!F7=1,1)*AND(IF(база!K7=1,1,0))</f>
        <v>0</v>
      </c>
      <c r="F171" s="1">
        <f>IF(база!F7=1,1)*AND(IF(база!K7=0,1,0))</f>
        <v>0</v>
      </c>
      <c r="G171" s="1">
        <f>IF(база!F7=0,1)*AND(IF(база!K7=0,1,0))</f>
        <v>1</v>
      </c>
      <c r="H171" s="21">
        <f>IF(база!F7=0,1)*AND(IF(база!K7=1,1,0))</f>
        <v>0</v>
      </c>
      <c r="I171" s="3">
        <f>IF(база!I7=1,1)*AND(IF(база!K7=1,1,0))</f>
        <v>0</v>
      </c>
      <c r="J171" s="1">
        <f>IF(база!I7=1,1)*AND(IF(база!K7=0,1,0))</f>
        <v>0</v>
      </c>
      <c r="K171" s="1">
        <f>IF(база!I7=0,1)*AND(IF(база!K7=0,1,0))</f>
        <v>1</v>
      </c>
      <c r="L171" s="4">
        <f>IF(база!I7=0,1)*AND(IF(база!K7=1,1,0))</f>
        <v>0</v>
      </c>
    </row>
    <row r="172" spans="1:12" hidden="1" x14ac:dyDescent="0.25">
      <c r="A172" s="3">
        <f>IF(база!C8=1,1)*AND(IF(база!K8=1,1,0))</f>
        <v>1</v>
      </c>
      <c r="B172" s="1">
        <f>IF(база!C8=1,1)*AND(IF(база!K8=0,1,0))</f>
        <v>0</v>
      </c>
      <c r="C172" s="1">
        <f>IF(база!C8=0,1)*AND(IF(база!K8=0,1,0))</f>
        <v>0</v>
      </c>
      <c r="D172" s="4">
        <f>IF(база!C8=0,1)*AND(IF(база!K8=1,1,0))</f>
        <v>0</v>
      </c>
      <c r="E172" s="12">
        <f>IF(база!F8=1,1)*AND(IF(база!K8=1,1,0))</f>
        <v>1</v>
      </c>
      <c r="F172" s="1">
        <f>IF(база!F8=1,1)*AND(IF(база!K8=0,1,0))</f>
        <v>0</v>
      </c>
      <c r="G172" s="1">
        <f>IF(база!F8=0,1)*AND(IF(база!K8=0,1,0))</f>
        <v>0</v>
      </c>
      <c r="H172" s="21">
        <f>IF(база!F8=0,1)*AND(IF(база!K8=1,1,0))</f>
        <v>0</v>
      </c>
      <c r="I172" s="3">
        <f>IF(база!I8=1,1)*AND(IF(база!K8=1,1,0))</f>
        <v>0</v>
      </c>
      <c r="J172" s="1">
        <f>IF(база!I8=1,1)*AND(IF(база!K8=0,1,0))</f>
        <v>0</v>
      </c>
      <c r="K172" s="1">
        <f>IF(база!I8=0,1)*AND(IF(база!K8=0,1,0))</f>
        <v>0</v>
      </c>
      <c r="L172" s="4">
        <f>IF(база!I8=0,1)*AND(IF(база!K8=1,1,0))</f>
        <v>1</v>
      </c>
    </row>
    <row r="173" spans="1:12" hidden="1" x14ac:dyDescent="0.25">
      <c r="A173" s="3">
        <f>IF(база!C9=1,1)*AND(IF(база!K9=1,1,0))</f>
        <v>1</v>
      </c>
      <c r="B173" s="1">
        <f>IF(база!C9=1,1)*AND(IF(база!K9=0,1,0))</f>
        <v>0</v>
      </c>
      <c r="C173" s="1">
        <f>IF(база!C9=0,1)*AND(IF(база!K9=0,1,0))</f>
        <v>0</v>
      </c>
      <c r="D173" s="4">
        <f>IF(база!C9=0,1)*AND(IF(база!K9=1,1,0))</f>
        <v>0</v>
      </c>
      <c r="E173" s="12">
        <f>IF(база!F9=1,1)*AND(IF(база!K9=1,1,0))</f>
        <v>1</v>
      </c>
      <c r="F173" s="1">
        <f>IF(база!F9=1,1)*AND(IF(база!K9=0,1,0))</f>
        <v>0</v>
      </c>
      <c r="G173" s="1">
        <f>IF(база!F9=0,1)*AND(IF(база!K9=0,1,0))</f>
        <v>0</v>
      </c>
      <c r="H173" s="21">
        <f>IF(база!F9=0,1)*AND(IF(база!K9=1,1,0))</f>
        <v>0</v>
      </c>
      <c r="I173" s="3">
        <f>IF(база!I9=1,1)*AND(IF(база!K9=1,1,0))</f>
        <v>0</v>
      </c>
      <c r="J173" s="1">
        <f>IF(база!I9=1,1)*AND(IF(база!K9=0,1,0))</f>
        <v>0</v>
      </c>
      <c r="K173" s="1">
        <f>IF(база!I9=0,1)*AND(IF(база!K9=0,1,0))</f>
        <v>0</v>
      </c>
      <c r="L173" s="4">
        <f>IF(база!I9=0,1)*AND(IF(база!K9=1,1,0))</f>
        <v>1</v>
      </c>
    </row>
    <row r="174" spans="1:12" hidden="1" x14ac:dyDescent="0.25">
      <c r="A174" s="3">
        <f>IF(база!C10=1,1)*AND(IF(база!K10=1,1,0))</f>
        <v>1</v>
      </c>
      <c r="B174" s="1">
        <f>IF(база!C10=1,1)*AND(IF(база!K10=0,1,0))</f>
        <v>0</v>
      </c>
      <c r="C174" s="1">
        <f>IF(база!C10=0,1)*AND(IF(база!K10=0,1,0))</f>
        <v>0</v>
      </c>
      <c r="D174" s="4">
        <f>IF(база!C10=0,1)*AND(IF(база!K10=1,1,0))</f>
        <v>0</v>
      </c>
      <c r="E174" s="12">
        <f>IF(база!F10=1,1)*AND(IF(база!K10=1,1,0))</f>
        <v>1</v>
      </c>
      <c r="F174" s="1">
        <f>IF(база!F10=1,1)*AND(IF(база!K10=0,1,0))</f>
        <v>0</v>
      </c>
      <c r="G174" s="1">
        <f>IF(база!F10=0,1)*AND(IF(база!K10=0,1,0))</f>
        <v>0</v>
      </c>
      <c r="H174" s="21">
        <f>IF(база!F10=0,1)*AND(IF(база!K10=1,1,0))</f>
        <v>0</v>
      </c>
      <c r="I174" s="3">
        <f>IF(база!I10=1,1)*AND(IF(база!K10=1,1,0))</f>
        <v>1</v>
      </c>
      <c r="J174" s="1">
        <f>IF(база!I10=1,1)*AND(IF(база!K10=0,1,0))</f>
        <v>0</v>
      </c>
      <c r="K174" s="1">
        <f>IF(база!I10=0,1)*AND(IF(база!K10=0,1,0))</f>
        <v>0</v>
      </c>
      <c r="L174" s="4">
        <f>IF(база!I10=0,1)*AND(IF(база!K10=1,1,0))</f>
        <v>0</v>
      </c>
    </row>
    <row r="175" spans="1:12" hidden="1" x14ac:dyDescent="0.25">
      <c r="A175" s="3">
        <f>IF(база!C11=1,1)*AND(IF(база!K11=1,1,0))</f>
        <v>0</v>
      </c>
      <c r="B175" s="1">
        <f>IF(база!C11=1,1)*AND(IF(база!K11=0,1,0))</f>
        <v>0</v>
      </c>
      <c r="C175" s="1">
        <f>IF(база!C11=0,1)*AND(IF(база!K11=0,1,0))</f>
        <v>1</v>
      </c>
      <c r="D175" s="4">
        <f>IF(база!C11=0,1)*AND(IF(база!K11=1,1,0))</f>
        <v>0</v>
      </c>
      <c r="E175" s="12">
        <f>IF(база!F11=1,1)*AND(IF(база!K11=1,1,0))</f>
        <v>0</v>
      </c>
      <c r="F175" s="1">
        <f>IF(база!F11=1,1)*AND(IF(база!K11=0,1,0))</f>
        <v>0</v>
      </c>
      <c r="G175" s="1">
        <f>IF(база!F11=0,1)*AND(IF(база!K11=0,1,0))</f>
        <v>1</v>
      </c>
      <c r="H175" s="21">
        <f>IF(база!F11=0,1)*AND(IF(база!K11=1,1,0))</f>
        <v>0</v>
      </c>
      <c r="I175" s="3">
        <f>IF(база!I11=1,1)*AND(IF(база!K11=1,1,0))</f>
        <v>0</v>
      </c>
      <c r="J175" s="1">
        <f>IF(база!I11=1,1)*AND(IF(база!K11=0,1,0))</f>
        <v>0</v>
      </c>
      <c r="K175" s="1">
        <f>IF(база!I11=0,1)*AND(IF(база!K11=0,1,0))</f>
        <v>1</v>
      </c>
      <c r="L175" s="4">
        <f>IF(база!I11=0,1)*AND(IF(база!K11=1,1,0))</f>
        <v>0</v>
      </c>
    </row>
    <row r="176" spans="1:12" hidden="1" x14ac:dyDescent="0.25">
      <c r="A176" s="3">
        <f>IF(база!C12=1,1)*AND(IF(база!K12=1,1,0))</f>
        <v>1</v>
      </c>
      <c r="B176" s="1">
        <f>IF(база!C12=1,1)*AND(IF(база!K12=0,1,0))</f>
        <v>0</v>
      </c>
      <c r="C176" s="1">
        <f>IF(база!C12=0,1)*AND(IF(база!K12=0,1,0))</f>
        <v>0</v>
      </c>
      <c r="D176" s="4">
        <f>IF(база!C12=0,1)*AND(IF(база!K12=1,1,0))</f>
        <v>0</v>
      </c>
      <c r="E176" s="12">
        <f>IF(база!F12=1,1)*AND(IF(база!K12=1,1,0))</f>
        <v>1</v>
      </c>
      <c r="F176" s="1">
        <f>IF(база!F12=1,1)*AND(IF(база!K12=0,1,0))</f>
        <v>0</v>
      </c>
      <c r="G176" s="1">
        <f>IF(база!F12=0,1)*AND(IF(база!K12=0,1,0))</f>
        <v>0</v>
      </c>
      <c r="H176" s="21">
        <f>IF(база!F12=0,1)*AND(IF(база!K12=1,1,0))</f>
        <v>0</v>
      </c>
      <c r="I176" s="3">
        <f>IF(база!I12=1,1)*AND(IF(база!K12=1,1,0))</f>
        <v>1</v>
      </c>
      <c r="J176" s="1">
        <f>IF(база!I12=1,1)*AND(IF(база!K12=0,1,0))</f>
        <v>0</v>
      </c>
      <c r="K176" s="1">
        <f>IF(база!I12=0,1)*AND(IF(база!K12=0,1,0))</f>
        <v>0</v>
      </c>
      <c r="L176" s="4">
        <f>IF(база!I12=0,1)*AND(IF(база!K12=1,1,0))</f>
        <v>0</v>
      </c>
    </row>
    <row r="177" spans="1:12" hidden="1" x14ac:dyDescent="0.25">
      <c r="A177" s="3">
        <f>IF(база!C13=1,1)*AND(IF(база!K13=1,1,0))</f>
        <v>1</v>
      </c>
      <c r="B177" s="1">
        <f>IF(база!C13=1,1)*AND(IF(база!K13=0,1,0))</f>
        <v>0</v>
      </c>
      <c r="C177" s="1">
        <f>IF(база!C13=0,1)*AND(IF(база!K13=0,1,0))</f>
        <v>0</v>
      </c>
      <c r="D177" s="4">
        <f>IF(база!C13=0,1)*AND(IF(база!K13=1,1,0))</f>
        <v>0</v>
      </c>
      <c r="E177" s="12">
        <f>IF(база!F13=1,1)*AND(IF(база!K13=1,1,0))</f>
        <v>1</v>
      </c>
      <c r="F177" s="1">
        <f>IF(база!F13=1,1)*AND(IF(база!K13=0,1,0))</f>
        <v>0</v>
      </c>
      <c r="G177" s="1">
        <f>IF(база!F13=0,1)*AND(IF(база!K13=0,1,0))</f>
        <v>0</v>
      </c>
      <c r="H177" s="21">
        <f>IF(база!F13=0,1)*AND(IF(база!K13=1,1,0))</f>
        <v>0</v>
      </c>
      <c r="I177" s="3">
        <f>IF(база!I13=1,1)*AND(IF(база!K13=1,1,0))</f>
        <v>1</v>
      </c>
      <c r="J177" s="1">
        <f>IF(база!I13=1,1)*AND(IF(база!K13=0,1,0))</f>
        <v>0</v>
      </c>
      <c r="K177" s="1">
        <f>IF(база!I13=0,1)*AND(IF(база!K13=0,1,0))</f>
        <v>0</v>
      </c>
      <c r="L177" s="4">
        <f>IF(база!I13=0,1)*AND(IF(база!K13=1,1,0))</f>
        <v>0</v>
      </c>
    </row>
    <row r="178" spans="1:12" hidden="1" x14ac:dyDescent="0.25">
      <c r="A178" s="3">
        <f>IF(база!C14=1,1)*AND(IF(база!K14=1,1,0))</f>
        <v>0</v>
      </c>
      <c r="B178" s="1">
        <f>IF(база!C14=1,1)*AND(IF(база!K14=0,1,0))</f>
        <v>0</v>
      </c>
      <c r="C178" s="1">
        <f>IF(база!C14=0,1)*AND(IF(база!K14=0,1,0))</f>
        <v>1</v>
      </c>
      <c r="D178" s="4">
        <f>IF(база!C14=0,1)*AND(IF(база!K14=1,1,0))</f>
        <v>0</v>
      </c>
      <c r="E178" s="12">
        <f>IF(база!F14=1,1)*AND(IF(база!K14=1,1,0))</f>
        <v>0</v>
      </c>
      <c r="F178" s="1">
        <f>IF(база!F14=1,1)*AND(IF(база!K14=0,1,0))</f>
        <v>0</v>
      </c>
      <c r="G178" s="1">
        <f>IF(база!F14=0,1)*AND(IF(база!K14=0,1,0))</f>
        <v>1</v>
      </c>
      <c r="H178" s="21">
        <f>IF(база!F14=0,1)*AND(IF(база!K14=1,1,0))</f>
        <v>0</v>
      </c>
      <c r="I178" s="3">
        <f>IF(база!I14=1,1)*AND(IF(база!K14=1,1,0))</f>
        <v>0</v>
      </c>
      <c r="J178" s="1">
        <f>IF(база!I14=1,1)*AND(IF(база!K14=0,1,0))</f>
        <v>1</v>
      </c>
      <c r="K178" s="1">
        <f>IF(база!I14=0,1)*AND(IF(база!K14=0,1,0))</f>
        <v>0</v>
      </c>
      <c r="L178" s="4">
        <f>IF(база!I14=0,1)*AND(IF(база!K14=1,1,0))</f>
        <v>0</v>
      </c>
    </row>
    <row r="179" spans="1:12" hidden="1" x14ac:dyDescent="0.25">
      <c r="A179" s="3">
        <f>IF(база!C15=1,1)*AND(IF(база!K15=1,1,0))</f>
        <v>1</v>
      </c>
      <c r="B179" s="1">
        <f>IF(база!C15=1,1)*AND(IF(база!K15=0,1,0))</f>
        <v>0</v>
      </c>
      <c r="C179" s="1">
        <f>IF(база!C15=0,1)*AND(IF(база!K15=0,1,0))</f>
        <v>0</v>
      </c>
      <c r="D179" s="4">
        <f>IF(база!C15=0,1)*AND(IF(база!K15=1,1,0))</f>
        <v>0</v>
      </c>
      <c r="E179" s="12">
        <f>IF(база!F15=1,1)*AND(IF(база!K15=1,1,0))</f>
        <v>1</v>
      </c>
      <c r="F179" s="1">
        <f>IF(база!F15=1,1)*AND(IF(база!K15=0,1,0))</f>
        <v>0</v>
      </c>
      <c r="G179" s="1">
        <f>IF(база!F15=0,1)*AND(IF(база!K15=0,1,0))</f>
        <v>0</v>
      </c>
      <c r="H179" s="21">
        <f>IF(база!F15=0,1)*AND(IF(база!K15=1,1,0))</f>
        <v>0</v>
      </c>
      <c r="I179" s="3">
        <f>IF(база!I15=1,1)*AND(IF(база!K15=1,1,0))</f>
        <v>1</v>
      </c>
      <c r="J179" s="1">
        <f>IF(база!I15=1,1)*AND(IF(база!K15=0,1,0))</f>
        <v>0</v>
      </c>
      <c r="K179" s="1">
        <f>IF(база!I15=0,1)*AND(IF(база!K15=0,1,0))</f>
        <v>0</v>
      </c>
      <c r="L179" s="4">
        <f>IF(база!I15=0,1)*AND(IF(база!K15=1,1,0))</f>
        <v>0</v>
      </c>
    </row>
    <row r="180" spans="1:12" hidden="1" x14ac:dyDescent="0.25">
      <c r="A180" s="3">
        <f>IF(база!C16=1,1)*AND(IF(база!K16=1,1,0))</f>
        <v>1</v>
      </c>
      <c r="B180" s="1">
        <f>IF(база!C16=1,1)*AND(IF(база!K16=0,1,0))</f>
        <v>0</v>
      </c>
      <c r="C180" s="1">
        <f>IF(база!C16=0,1)*AND(IF(база!K16=0,1,0))</f>
        <v>0</v>
      </c>
      <c r="D180" s="4">
        <f>IF(база!C16=0,1)*AND(IF(база!K16=1,1,0))</f>
        <v>0</v>
      </c>
      <c r="E180" s="12">
        <f>IF(база!F16=1,1)*AND(IF(база!K16=1,1,0))</f>
        <v>1</v>
      </c>
      <c r="F180" s="1">
        <f>IF(база!F16=1,1)*AND(IF(база!K16=0,1,0))</f>
        <v>0</v>
      </c>
      <c r="G180" s="1">
        <f>IF(база!F16=0,1)*AND(IF(база!K16=0,1,0))</f>
        <v>0</v>
      </c>
      <c r="H180" s="21">
        <f>IF(база!F16=0,1)*AND(IF(база!K16=1,1,0))</f>
        <v>0</v>
      </c>
      <c r="I180" s="3">
        <f>IF(база!I16=1,1)*AND(IF(база!K16=1,1,0))</f>
        <v>0</v>
      </c>
      <c r="J180" s="1">
        <f>IF(база!I16=1,1)*AND(IF(база!K16=0,1,0))</f>
        <v>0</v>
      </c>
      <c r="K180" s="1">
        <f>IF(база!I16=0,1)*AND(IF(база!K16=0,1,0))</f>
        <v>0</v>
      </c>
      <c r="L180" s="4">
        <f>IF(база!I16=0,1)*AND(IF(база!K16=1,1,0))</f>
        <v>1</v>
      </c>
    </row>
    <row r="181" spans="1:12" hidden="1" x14ac:dyDescent="0.25">
      <c r="A181" s="3">
        <f>IF(база!C17=1,1)*AND(IF(база!K17=1,1,0))</f>
        <v>1</v>
      </c>
      <c r="B181" s="1">
        <f>IF(база!C17=1,1)*AND(IF(база!K17=0,1,0))</f>
        <v>0</v>
      </c>
      <c r="C181" s="1">
        <f>IF(база!C17=0,1)*AND(IF(база!K17=0,1,0))</f>
        <v>0</v>
      </c>
      <c r="D181" s="4">
        <f>IF(база!C17=0,1)*AND(IF(база!K17=1,1,0))</f>
        <v>0</v>
      </c>
      <c r="E181" s="12">
        <f>IF(база!F17=1,1)*AND(IF(база!K17=1,1,0))</f>
        <v>1</v>
      </c>
      <c r="F181" s="1">
        <f>IF(база!F17=1,1)*AND(IF(база!K17=0,1,0))</f>
        <v>0</v>
      </c>
      <c r="G181" s="1">
        <f>IF(база!F17=0,1)*AND(IF(база!K17=0,1,0))</f>
        <v>0</v>
      </c>
      <c r="H181" s="21">
        <f>IF(база!F17=0,1)*AND(IF(база!K17=1,1,0))</f>
        <v>0</v>
      </c>
      <c r="I181" s="3">
        <f>IF(база!I17=1,1)*AND(IF(база!K17=1,1,0))</f>
        <v>1</v>
      </c>
      <c r="J181" s="1">
        <f>IF(база!I17=1,1)*AND(IF(база!K17=0,1,0))</f>
        <v>0</v>
      </c>
      <c r="K181" s="1">
        <f>IF(база!I17=0,1)*AND(IF(база!K17=0,1,0))</f>
        <v>0</v>
      </c>
      <c r="L181" s="4">
        <f>IF(база!I17=0,1)*AND(IF(база!K17=1,1,0))</f>
        <v>0</v>
      </c>
    </row>
    <row r="182" spans="1:12" hidden="1" x14ac:dyDescent="0.25">
      <c r="A182" s="3">
        <f>IF(база!C18=1,1)*AND(IF(база!K18=1,1,0))</f>
        <v>1</v>
      </c>
      <c r="B182" s="1">
        <f>IF(база!C18=1,1)*AND(IF(база!K18=0,1,0))</f>
        <v>0</v>
      </c>
      <c r="C182" s="1">
        <f>IF(база!C18=0,1)*AND(IF(база!K18=0,1,0))</f>
        <v>0</v>
      </c>
      <c r="D182" s="4">
        <f>IF(база!C18=0,1)*AND(IF(база!K18=1,1,0))</f>
        <v>0</v>
      </c>
      <c r="E182" s="12">
        <f>IF(база!F18=1,1)*AND(IF(база!K18=1,1,0))</f>
        <v>1</v>
      </c>
      <c r="F182" s="1">
        <f>IF(база!F18=1,1)*AND(IF(база!K18=0,1,0))</f>
        <v>0</v>
      </c>
      <c r="G182" s="1">
        <f>IF(база!F18=0,1)*AND(IF(база!K18=0,1,0))</f>
        <v>0</v>
      </c>
      <c r="H182" s="21">
        <f>IF(база!F18=0,1)*AND(IF(база!K18=1,1,0))</f>
        <v>0</v>
      </c>
      <c r="I182" s="3">
        <f>IF(база!I18=1,1)*AND(IF(база!K18=1,1,0))</f>
        <v>1</v>
      </c>
      <c r="J182" s="1">
        <f>IF(база!I18=1,1)*AND(IF(база!K18=0,1,0))</f>
        <v>0</v>
      </c>
      <c r="K182" s="1">
        <f>IF(база!I18=0,1)*AND(IF(база!K18=0,1,0))</f>
        <v>0</v>
      </c>
      <c r="L182" s="4">
        <f>IF(база!I18=0,1)*AND(IF(база!K18=1,1,0))</f>
        <v>0</v>
      </c>
    </row>
    <row r="183" spans="1:12" hidden="1" x14ac:dyDescent="0.25">
      <c r="A183" s="3">
        <f>IF(база!C19=1,1)*AND(IF(база!K19=1,1,0))</f>
        <v>1</v>
      </c>
      <c r="B183" s="1">
        <f>IF(база!C19=1,1)*AND(IF(база!K19=0,1,0))</f>
        <v>0</v>
      </c>
      <c r="C183" s="1">
        <f>IF(база!C19=0,1)*AND(IF(база!K19=0,1,0))</f>
        <v>0</v>
      </c>
      <c r="D183" s="4">
        <f>IF(база!C19=0,1)*AND(IF(база!K19=1,1,0))</f>
        <v>0</v>
      </c>
      <c r="E183" s="12">
        <f>IF(база!F19=1,1)*AND(IF(база!K19=1,1,0))</f>
        <v>1</v>
      </c>
      <c r="F183" s="1">
        <f>IF(база!F19=1,1)*AND(IF(база!K19=0,1,0))</f>
        <v>0</v>
      </c>
      <c r="G183" s="1">
        <f>IF(база!F19=0,1)*AND(IF(база!K19=0,1,0))</f>
        <v>0</v>
      </c>
      <c r="H183" s="21">
        <f>IF(база!F19=0,1)*AND(IF(база!K19=1,1,0))</f>
        <v>0</v>
      </c>
      <c r="I183" s="3">
        <f>IF(база!I19=1,1)*AND(IF(база!K19=1,1,0))</f>
        <v>1</v>
      </c>
      <c r="J183" s="1">
        <f>IF(база!I19=1,1)*AND(IF(база!K19=0,1,0))</f>
        <v>0</v>
      </c>
      <c r="K183" s="1">
        <f>IF(база!I19=0,1)*AND(IF(база!K19=0,1,0))</f>
        <v>0</v>
      </c>
      <c r="L183" s="4">
        <f>IF(база!I19=0,1)*AND(IF(база!K19=1,1,0))</f>
        <v>0</v>
      </c>
    </row>
    <row r="184" spans="1:12" hidden="1" x14ac:dyDescent="0.25">
      <c r="A184" s="3">
        <f>IF(база!C20=1,1)*AND(IF(база!K20=1,1,0))</f>
        <v>1</v>
      </c>
      <c r="B184" s="1">
        <f>IF(база!C20=1,1)*AND(IF(база!K20=0,1,0))</f>
        <v>0</v>
      </c>
      <c r="C184" s="1">
        <f>IF(база!C20=0,1)*AND(IF(база!K20=0,1,0))</f>
        <v>0</v>
      </c>
      <c r="D184" s="4">
        <f>IF(база!C20=0,1)*AND(IF(база!K20=1,1,0))</f>
        <v>0</v>
      </c>
      <c r="E184" s="12">
        <f>IF(база!F20=1,1)*AND(IF(база!K20=1,1,0))</f>
        <v>1</v>
      </c>
      <c r="F184" s="1">
        <f>IF(база!F20=1,1)*AND(IF(база!K20=0,1,0))</f>
        <v>0</v>
      </c>
      <c r="G184" s="1">
        <f>IF(база!F20=0,1)*AND(IF(база!K20=0,1,0))</f>
        <v>0</v>
      </c>
      <c r="H184" s="21">
        <f>IF(база!F20=0,1)*AND(IF(база!K20=1,1,0))</f>
        <v>0</v>
      </c>
      <c r="I184" s="3">
        <f>IF(база!I20=1,1)*AND(IF(база!K20=1,1,0))</f>
        <v>1</v>
      </c>
      <c r="J184" s="1">
        <f>IF(база!I20=1,1)*AND(IF(база!K20=0,1,0))</f>
        <v>0</v>
      </c>
      <c r="K184" s="1">
        <f>IF(база!I20=0,1)*AND(IF(база!K20=0,1,0))</f>
        <v>0</v>
      </c>
      <c r="L184" s="4">
        <f>IF(база!I20=0,1)*AND(IF(база!K20=1,1,0))</f>
        <v>0</v>
      </c>
    </row>
    <row r="185" spans="1:12" hidden="1" x14ac:dyDescent="0.25">
      <c r="A185" s="3">
        <f>IF(база!C21=1,1)*AND(IF(база!K21=1,1,0))</f>
        <v>1</v>
      </c>
      <c r="B185" s="1">
        <f>IF(база!C21=1,1)*AND(IF(база!K21=0,1,0))</f>
        <v>0</v>
      </c>
      <c r="C185" s="1">
        <f>IF(база!C21=0,1)*AND(IF(база!K21=0,1,0))</f>
        <v>0</v>
      </c>
      <c r="D185" s="4">
        <f>IF(база!C21=0,1)*AND(IF(база!K21=1,1,0))</f>
        <v>0</v>
      </c>
      <c r="E185" s="12">
        <f>IF(база!F21=1,1)*AND(IF(база!K21=1,1,0))</f>
        <v>1</v>
      </c>
      <c r="F185" s="1">
        <f>IF(база!F21=1,1)*AND(IF(база!K21=0,1,0))</f>
        <v>0</v>
      </c>
      <c r="G185" s="1">
        <f>IF(база!F21=0,1)*AND(IF(база!K21=0,1,0))</f>
        <v>0</v>
      </c>
      <c r="H185" s="21">
        <f>IF(база!F21=0,1)*AND(IF(база!K21=1,1,0))</f>
        <v>0</v>
      </c>
      <c r="I185" s="3">
        <f>IF(база!I21=1,1)*AND(IF(база!K21=1,1,0))</f>
        <v>1</v>
      </c>
      <c r="J185" s="1">
        <f>IF(база!I21=1,1)*AND(IF(база!K21=0,1,0))</f>
        <v>0</v>
      </c>
      <c r="K185" s="1">
        <f>IF(база!I21=0,1)*AND(IF(база!K21=0,1,0))</f>
        <v>0</v>
      </c>
      <c r="L185" s="4">
        <f>IF(база!I21=0,1)*AND(IF(база!K21=1,1,0))</f>
        <v>0</v>
      </c>
    </row>
    <row r="186" spans="1:12" hidden="1" x14ac:dyDescent="0.25">
      <c r="A186" s="3">
        <f>IF(база!C22=1,1)*AND(IF(база!K22=1,1,0))</f>
        <v>1</v>
      </c>
      <c r="B186" s="1">
        <f>IF(база!C22=1,1)*AND(IF(база!K22=0,1,0))</f>
        <v>0</v>
      </c>
      <c r="C186" s="1">
        <f>IF(база!C22=0,1)*AND(IF(база!K22=0,1,0))</f>
        <v>0</v>
      </c>
      <c r="D186" s="4">
        <f>IF(база!C22=0,1)*AND(IF(база!K22=1,1,0))</f>
        <v>0</v>
      </c>
      <c r="E186" s="12">
        <f>IF(база!F22=1,1)*AND(IF(база!K22=1,1,0))</f>
        <v>1</v>
      </c>
      <c r="F186" s="1">
        <f>IF(база!F22=1,1)*AND(IF(база!K22=0,1,0))</f>
        <v>0</v>
      </c>
      <c r="G186" s="1">
        <f>IF(база!F22=0,1)*AND(IF(база!K22=0,1,0))</f>
        <v>0</v>
      </c>
      <c r="H186" s="21">
        <f>IF(база!F22=0,1)*AND(IF(база!K22=1,1,0))</f>
        <v>0</v>
      </c>
      <c r="I186" s="3">
        <f>IF(база!I22=1,1)*AND(IF(база!K22=1,1,0))</f>
        <v>1</v>
      </c>
      <c r="J186" s="1">
        <f>IF(база!I22=1,1)*AND(IF(база!K22=0,1,0))</f>
        <v>0</v>
      </c>
      <c r="K186" s="1">
        <f>IF(база!I22=0,1)*AND(IF(база!K22=0,1,0))</f>
        <v>0</v>
      </c>
      <c r="L186" s="4">
        <f>IF(база!I22=0,1)*AND(IF(база!K22=1,1,0))</f>
        <v>0</v>
      </c>
    </row>
    <row r="187" spans="1:12" hidden="1" x14ac:dyDescent="0.25">
      <c r="A187" s="3">
        <f>IF(база!C23=1,1)*AND(IF(база!K23=1,1,0))</f>
        <v>1</v>
      </c>
      <c r="B187" s="1">
        <f>IF(база!C23=1,1)*AND(IF(база!K23=0,1,0))</f>
        <v>0</v>
      </c>
      <c r="C187" s="1">
        <f>IF(база!C23=0,1)*AND(IF(база!K23=0,1,0))</f>
        <v>0</v>
      </c>
      <c r="D187" s="4">
        <f>IF(база!C23=0,1)*AND(IF(база!K23=1,1,0))</f>
        <v>0</v>
      </c>
      <c r="E187" s="12">
        <f>IF(база!F23=1,1)*AND(IF(база!K23=1,1,0))</f>
        <v>0</v>
      </c>
      <c r="F187" s="1">
        <f>IF(база!F23=1,1)*AND(IF(база!K23=0,1,0))</f>
        <v>0</v>
      </c>
      <c r="G187" s="1">
        <f>IF(база!F23=0,1)*AND(IF(база!K23=0,1,0))</f>
        <v>0</v>
      </c>
      <c r="H187" s="21">
        <f>IF(база!F23=0,1)*AND(IF(база!K23=1,1,0))</f>
        <v>1</v>
      </c>
      <c r="I187" s="3">
        <f>IF(база!I23=1,1)*AND(IF(база!K23=1,1,0))</f>
        <v>1</v>
      </c>
      <c r="J187" s="1">
        <f>IF(база!I23=1,1)*AND(IF(база!K23=0,1,0))</f>
        <v>0</v>
      </c>
      <c r="K187" s="1">
        <f>IF(база!I23=0,1)*AND(IF(база!K23=0,1,0))</f>
        <v>0</v>
      </c>
      <c r="L187" s="4">
        <f>IF(база!I23=0,1)*AND(IF(база!K23=1,1,0))</f>
        <v>0</v>
      </c>
    </row>
    <row r="188" spans="1:12" hidden="1" x14ac:dyDescent="0.25">
      <c r="A188" s="3">
        <f>IF(база!C24=1,1)*AND(IF(база!K24=1,1,0))</f>
        <v>0</v>
      </c>
      <c r="B188" s="1">
        <f>IF(база!C24=1,1)*AND(IF(база!K24=0,1,0))</f>
        <v>0</v>
      </c>
      <c r="C188" s="1">
        <f>IF(база!C24=0,1)*AND(IF(база!K24=0,1,0))</f>
        <v>1</v>
      </c>
      <c r="D188" s="4">
        <f>IF(база!C24=0,1)*AND(IF(база!K24=1,1,0))</f>
        <v>0</v>
      </c>
      <c r="E188" s="12">
        <f>IF(база!F24=1,1)*AND(IF(база!K24=1,1,0))</f>
        <v>0</v>
      </c>
      <c r="F188" s="1">
        <f>IF(база!F24=1,1)*AND(IF(база!K24=0,1,0))</f>
        <v>1</v>
      </c>
      <c r="G188" s="1">
        <f>IF(база!F24=0,1)*AND(IF(база!K24=0,1,0))</f>
        <v>0</v>
      </c>
      <c r="H188" s="21">
        <f>IF(база!F24=0,1)*AND(IF(база!K24=1,1,0))</f>
        <v>0</v>
      </c>
      <c r="I188" s="3">
        <f>IF(база!I24=1,1)*AND(IF(база!K24=1,1,0))</f>
        <v>0</v>
      </c>
      <c r="J188" s="1">
        <f>IF(база!I24=1,1)*AND(IF(база!K24=0,1,0))</f>
        <v>1</v>
      </c>
      <c r="K188" s="1">
        <f>IF(база!I24=0,1)*AND(IF(база!K24=0,1,0))</f>
        <v>0</v>
      </c>
      <c r="L188" s="4">
        <f>IF(база!I24=0,1)*AND(IF(база!K24=1,1,0))</f>
        <v>0</v>
      </c>
    </row>
    <row r="189" spans="1:12" hidden="1" x14ac:dyDescent="0.25">
      <c r="A189" s="3">
        <f>IF(база!C25=1,1)*AND(IF(база!K25=1,1,0))</f>
        <v>1</v>
      </c>
      <c r="B189" s="1">
        <f>IF(база!C25=1,1)*AND(IF(база!K25=0,1,0))</f>
        <v>0</v>
      </c>
      <c r="C189" s="1">
        <f>IF(база!C25=0,1)*AND(IF(база!K25=0,1,0))</f>
        <v>0</v>
      </c>
      <c r="D189" s="4">
        <f>IF(база!C25=0,1)*AND(IF(база!K25=1,1,0))</f>
        <v>0</v>
      </c>
      <c r="E189" s="12">
        <f>IF(база!F25=1,1)*AND(IF(база!K25=1,1,0))</f>
        <v>1</v>
      </c>
      <c r="F189" s="1">
        <f>IF(база!F25=1,1)*AND(IF(база!K25=0,1,0))</f>
        <v>0</v>
      </c>
      <c r="G189" s="1">
        <f>IF(база!F25=0,1)*AND(IF(база!K25=0,1,0))</f>
        <v>0</v>
      </c>
      <c r="H189" s="21">
        <f>IF(база!F25=0,1)*AND(IF(база!K25=1,1,0))</f>
        <v>0</v>
      </c>
      <c r="I189" s="3">
        <f>IF(база!I25=1,1)*AND(IF(база!K25=1,1,0))</f>
        <v>1</v>
      </c>
      <c r="J189" s="1">
        <f>IF(база!I25=1,1)*AND(IF(база!K25=0,1,0))</f>
        <v>0</v>
      </c>
      <c r="K189" s="1">
        <f>IF(база!I25=0,1)*AND(IF(база!K25=0,1,0))</f>
        <v>0</v>
      </c>
      <c r="L189" s="4">
        <f>IF(база!I25=0,1)*AND(IF(база!K25=1,1,0))</f>
        <v>0</v>
      </c>
    </row>
    <row r="190" spans="1:12" hidden="1" x14ac:dyDescent="0.25">
      <c r="A190" s="3">
        <f>IF(база!C26=1,1)*AND(IF(база!K26=1,1,0))</f>
        <v>1</v>
      </c>
      <c r="B190" s="1">
        <f>IF(база!C26=1,1)*AND(IF(база!K26=0,1,0))</f>
        <v>0</v>
      </c>
      <c r="C190" s="1">
        <f>IF(база!C26=0,1)*AND(IF(база!K26=0,1,0))</f>
        <v>0</v>
      </c>
      <c r="D190" s="4">
        <f>IF(база!C26=0,1)*AND(IF(база!K26=1,1,0))</f>
        <v>0</v>
      </c>
      <c r="E190" s="12">
        <f>IF(база!F26=1,1)*AND(IF(база!K26=1,1,0))</f>
        <v>1</v>
      </c>
      <c r="F190" s="1">
        <f>IF(база!F26=1,1)*AND(IF(база!K26=0,1,0))</f>
        <v>0</v>
      </c>
      <c r="G190" s="1">
        <f>IF(база!F26=0,1)*AND(IF(база!K26=0,1,0))</f>
        <v>0</v>
      </c>
      <c r="H190" s="21">
        <f>IF(база!F26=0,1)*AND(IF(база!K26=1,1,0))</f>
        <v>0</v>
      </c>
      <c r="I190" s="3">
        <f>IF(база!I26=1,1)*AND(IF(база!K26=1,1,0))</f>
        <v>1</v>
      </c>
      <c r="J190" s="1">
        <f>IF(база!I26=1,1)*AND(IF(база!K26=0,1,0))</f>
        <v>0</v>
      </c>
      <c r="K190" s="1">
        <f>IF(база!I26=0,1)*AND(IF(база!K26=0,1,0))</f>
        <v>0</v>
      </c>
      <c r="L190" s="4">
        <f>IF(база!I26=0,1)*AND(IF(база!K26=1,1,0))</f>
        <v>0</v>
      </c>
    </row>
    <row r="191" spans="1:12" hidden="1" x14ac:dyDescent="0.25">
      <c r="A191" s="3">
        <f>IF(база!C27=1,1)*AND(IF(база!K27=1,1,0))</f>
        <v>0</v>
      </c>
      <c r="B191" s="1">
        <f>IF(база!C27=1,1)*AND(IF(база!K27=0,1,0))</f>
        <v>0</v>
      </c>
      <c r="C191" s="1">
        <f>IF(база!C27=0,1)*AND(IF(база!K27=0,1,0))</f>
        <v>1</v>
      </c>
      <c r="D191" s="4">
        <f>IF(база!C27=0,1)*AND(IF(база!K27=1,1,0))</f>
        <v>0</v>
      </c>
      <c r="E191" s="12">
        <f>IF(база!F27=1,1)*AND(IF(база!K27=1,1,0))</f>
        <v>0</v>
      </c>
      <c r="F191" s="1">
        <f>IF(база!F27=1,1)*AND(IF(база!K27=0,1,0))</f>
        <v>0</v>
      </c>
      <c r="G191" s="1">
        <f>IF(база!F27=0,1)*AND(IF(база!K27=0,1,0))</f>
        <v>1</v>
      </c>
      <c r="H191" s="21">
        <f>IF(база!F27=0,1)*AND(IF(база!K27=1,1,0))</f>
        <v>0</v>
      </c>
      <c r="I191" s="3">
        <f>IF(база!I27=1,1)*AND(IF(база!K27=1,1,0))</f>
        <v>0</v>
      </c>
      <c r="J191" s="1">
        <f>IF(база!I27=1,1)*AND(IF(база!K27=0,1,0))</f>
        <v>0</v>
      </c>
      <c r="K191" s="1">
        <f>IF(база!I27=0,1)*AND(IF(база!K27=0,1,0))</f>
        <v>1</v>
      </c>
      <c r="L191" s="4">
        <f>IF(база!I27=0,1)*AND(IF(база!K27=1,1,0))</f>
        <v>0</v>
      </c>
    </row>
    <row r="192" spans="1:12" hidden="1" x14ac:dyDescent="0.25">
      <c r="A192" s="3">
        <f>IF(база!C28=1,1)*AND(IF(база!K28=1,1,0))</f>
        <v>0</v>
      </c>
      <c r="B192" s="1">
        <f>IF(база!C28=1,1)*AND(IF(база!K28=0,1,0))</f>
        <v>1</v>
      </c>
      <c r="C192" s="1">
        <f>IF(база!C28=0,1)*AND(IF(база!K28=0,1,0))</f>
        <v>0</v>
      </c>
      <c r="D192" s="4">
        <f>IF(база!C28=0,1)*AND(IF(база!K28=1,1,0))</f>
        <v>0</v>
      </c>
      <c r="E192" s="12">
        <f>IF(база!F28=1,1)*AND(IF(база!K28=1,1,0))</f>
        <v>0</v>
      </c>
      <c r="F192" s="1">
        <f>IF(база!F28=1,1)*AND(IF(база!K28=0,1,0))</f>
        <v>0</v>
      </c>
      <c r="G192" s="1">
        <f>IF(база!F28=0,1)*AND(IF(база!K28=0,1,0))</f>
        <v>1</v>
      </c>
      <c r="H192" s="21">
        <f>IF(база!F28=0,1)*AND(IF(база!K28=1,1,0))</f>
        <v>0</v>
      </c>
      <c r="I192" s="3">
        <f>IF(база!I28=1,1)*AND(IF(база!K28=1,1,0))</f>
        <v>0</v>
      </c>
      <c r="J192" s="1">
        <f>IF(база!I28=1,1)*AND(IF(база!K28=0,1,0))</f>
        <v>0</v>
      </c>
      <c r="K192" s="1">
        <f>IF(база!I28=0,1)*AND(IF(база!K28=0,1,0))</f>
        <v>1</v>
      </c>
      <c r="L192" s="4">
        <f>IF(база!I28=0,1)*AND(IF(база!K28=1,1,0))</f>
        <v>0</v>
      </c>
    </row>
    <row r="193" spans="1:12" hidden="1" x14ac:dyDescent="0.25">
      <c r="A193" s="3">
        <f>IF(база!C29=1,1)*AND(IF(база!K29=1,1,0))</f>
        <v>1</v>
      </c>
      <c r="B193" s="1">
        <f>IF(база!C29=1,1)*AND(IF(база!K29=0,1,0))</f>
        <v>0</v>
      </c>
      <c r="C193" s="1">
        <f>IF(база!C29=0,1)*AND(IF(база!K29=0,1,0))</f>
        <v>0</v>
      </c>
      <c r="D193" s="4">
        <f>IF(база!C29=0,1)*AND(IF(база!K29=1,1,0))</f>
        <v>0</v>
      </c>
      <c r="E193" s="12">
        <f>IF(база!F29=1,1)*AND(IF(база!K29=1,1,0))</f>
        <v>1</v>
      </c>
      <c r="F193" s="1">
        <f>IF(база!F29=1,1)*AND(IF(база!K29=0,1,0))</f>
        <v>0</v>
      </c>
      <c r="G193" s="1">
        <f>IF(база!F29=0,1)*AND(IF(база!K29=0,1,0))</f>
        <v>0</v>
      </c>
      <c r="H193" s="21">
        <f>IF(база!F29=0,1)*AND(IF(база!K29=1,1,0))</f>
        <v>0</v>
      </c>
      <c r="I193" s="3">
        <f>IF(база!I29=1,1)*AND(IF(база!K29=1,1,0))</f>
        <v>1</v>
      </c>
      <c r="J193" s="1">
        <f>IF(база!I29=1,1)*AND(IF(база!K29=0,1,0))</f>
        <v>0</v>
      </c>
      <c r="K193" s="1">
        <f>IF(база!I29=0,1)*AND(IF(база!K29=0,1,0))</f>
        <v>0</v>
      </c>
      <c r="L193" s="4">
        <f>IF(база!I29=0,1)*AND(IF(база!K29=1,1,0))</f>
        <v>0</v>
      </c>
    </row>
    <row r="194" spans="1:12" hidden="1" x14ac:dyDescent="0.25">
      <c r="A194" s="3">
        <f>IF(база!C30=1,1)*AND(IF(база!K30=1,1,0))</f>
        <v>1</v>
      </c>
      <c r="B194" s="1">
        <f>IF(база!C30=1,1)*AND(IF(база!K30=0,1,0))</f>
        <v>0</v>
      </c>
      <c r="C194" s="1">
        <f>IF(база!C30=0,1)*AND(IF(база!K30=0,1,0))</f>
        <v>0</v>
      </c>
      <c r="D194" s="4">
        <f>IF(база!C30=0,1)*AND(IF(база!K30=1,1,0))</f>
        <v>0</v>
      </c>
      <c r="E194" s="12">
        <f>IF(база!F30=1,1)*AND(IF(база!K30=1,1,0))</f>
        <v>1</v>
      </c>
      <c r="F194" s="1">
        <f>IF(база!F30=1,1)*AND(IF(база!K30=0,1,0))</f>
        <v>0</v>
      </c>
      <c r="G194" s="1">
        <f>IF(база!F30=0,1)*AND(IF(база!K30=0,1,0))</f>
        <v>0</v>
      </c>
      <c r="H194" s="21">
        <f>IF(база!F30=0,1)*AND(IF(база!K30=1,1,0))</f>
        <v>0</v>
      </c>
      <c r="I194" s="3">
        <f>IF(база!I30=1,1)*AND(IF(база!K30=1,1,0))</f>
        <v>1</v>
      </c>
      <c r="J194" s="1">
        <f>IF(база!I30=1,1)*AND(IF(база!K30=0,1,0))</f>
        <v>0</v>
      </c>
      <c r="K194" s="1">
        <f>IF(база!I30=0,1)*AND(IF(база!K30=0,1,0))</f>
        <v>0</v>
      </c>
      <c r="L194" s="4">
        <f>IF(база!I30=0,1)*AND(IF(база!K30=1,1,0))</f>
        <v>0</v>
      </c>
    </row>
    <row r="195" spans="1:12" hidden="1" x14ac:dyDescent="0.25">
      <c r="A195" s="3">
        <f>IF(база!C31=1,1)*AND(IF(база!K31=1,1,0))</f>
        <v>1</v>
      </c>
      <c r="B195" s="1">
        <f>IF(база!C31=1,1)*AND(IF(база!K31=0,1,0))</f>
        <v>0</v>
      </c>
      <c r="C195" s="1">
        <f>IF(база!C31=0,1)*AND(IF(база!K31=0,1,0))</f>
        <v>0</v>
      </c>
      <c r="D195" s="4">
        <f>IF(база!C31=0,1)*AND(IF(база!K31=1,1,0))</f>
        <v>0</v>
      </c>
      <c r="E195" s="12">
        <f>IF(база!F31=1,1)*AND(IF(база!K31=1,1,0))</f>
        <v>1</v>
      </c>
      <c r="F195" s="1">
        <f>IF(база!F31=1,1)*AND(IF(база!K31=0,1,0))</f>
        <v>0</v>
      </c>
      <c r="G195" s="1">
        <f>IF(база!F31=0,1)*AND(IF(база!K31=0,1,0))</f>
        <v>0</v>
      </c>
      <c r="H195" s="21">
        <f>IF(база!F31=0,1)*AND(IF(база!K31=1,1,0))</f>
        <v>0</v>
      </c>
      <c r="I195" s="3">
        <f>IF(база!I31=1,1)*AND(IF(база!K31=1,1,0))</f>
        <v>1</v>
      </c>
      <c r="J195" s="1">
        <f>IF(база!I31=1,1)*AND(IF(база!K31=0,1,0))</f>
        <v>0</v>
      </c>
      <c r="K195" s="1">
        <f>IF(база!I31=0,1)*AND(IF(база!K31=0,1,0))</f>
        <v>0</v>
      </c>
      <c r="L195" s="4">
        <f>IF(база!I31=0,1)*AND(IF(база!K31=1,1,0))</f>
        <v>0</v>
      </c>
    </row>
    <row r="196" spans="1:12" hidden="1" x14ac:dyDescent="0.25">
      <c r="A196" s="3">
        <f>IF(база!C32=1,1)*AND(IF(база!K32=1,1,0))</f>
        <v>0</v>
      </c>
      <c r="B196" s="1">
        <f>IF(база!C32=1,1)*AND(IF(база!K32=0,1,0))</f>
        <v>0</v>
      </c>
      <c r="C196" s="1">
        <f>IF(база!C32=0,1)*AND(IF(база!K32=0,1,0))</f>
        <v>1</v>
      </c>
      <c r="D196" s="4">
        <f>IF(база!C32=0,1)*AND(IF(база!K32=1,1,0))</f>
        <v>0</v>
      </c>
      <c r="E196" s="12">
        <f>IF(база!F32=1,1)*AND(IF(база!K32=1,1,0))</f>
        <v>0</v>
      </c>
      <c r="F196" s="1">
        <f>IF(база!F32=1,1)*AND(IF(база!K32=0,1,0))</f>
        <v>0</v>
      </c>
      <c r="G196" s="1">
        <f>IF(база!F32=0,1)*AND(IF(база!K32=0,1,0))</f>
        <v>1</v>
      </c>
      <c r="H196" s="21">
        <f>IF(база!F32=0,1)*AND(IF(база!K32=1,1,0))</f>
        <v>0</v>
      </c>
      <c r="I196" s="3">
        <f>IF(база!I32=1,1)*AND(IF(база!K32=1,1,0))</f>
        <v>0</v>
      </c>
      <c r="J196" s="1">
        <f>IF(база!I32=1,1)*AND(IF(база!K32=0,1,0))</f>
        <v>0</v>
      </c>
      <c r="K196" s="1">
        <f>IF(база!I32=0,1)*AND(IF(база!K32=0,1,0))</f>
        <v>1</v>
      </c>
      <c r="L196" s="4">
        <f>IF(база!I32=0,1)*AND(IF(база!K32=1,1,0))</f>
        <v>0</v>
      </c>
    </row>
    <row r="197" spans="1:12" hidden="1" x14ac:dyDescent="0.25">
      <c r="A197" s="3">
        <f>IF(база!C33=1,1)*AND(IF(база!K33=1,1,0))</f>
        <v>1</v>
      </c>
      <c r="B197" s="1">
        <f>IF(база!C33=1,1)*AND(IF(база!K33=0,1,0))</f>
        <v>0</v>
      </c>
      <c r="C197" s="1">
        <f>IF(база!C33=0,1)*AND(IF(база!K33=0,1,0))</f>
        <v>0</v>
      </c>
      <c r="D197" s="4">
        <f>IF(база!C33=0,1)*AND(IF(база!K33=1,1,0))</f>
        <v>0</v>
      </c>
      <c r="E197" s="12">
        <f>IF(база!F33=1,1)*AND(IF(база!K33=1,1,0))</f>
        <v>1</v>
      </c>
      <c r="F197" s="1">
        <f>IF(база!F33=1,1)*AND(IF(база!K33=0,1,0))</f>
        <v>0</v>
      </c>
      <c r="G197" s="1">
        <f>IF(база!F33=0,1)*AND(IF(база!K33=0,1,0))</f>
        <v>0</v>
      </c>
      <c r="H197" s="21">
        <f>IF(база!F33=0,1)*AND(IF(база!K33=1,1,0))</f>
        <v>0</v>
      </c>
      <c r="I197" s="3">
        <f>IF(база!I33=1,1)*AND(IF(база!K33=1,1,0))</f>
        <v>1</v>
      </c>
      <c r="J197" s="1">
        <f>IF(база!I33=1,1)*AND(IF(база!K33=0,1,0))</f>
        <v>0</v>
      </c>
      <c r="K197" s="1">
        <f>IF(база!I33=0,1)*AND(IF(база!K33=0,1,0))</f>
        <v>0</v>
      </c>
      <c r="L197" s="4">
        <f>IF(база!I33=0,1)*AND(IF(база!K33=1,1,0))</f>
        <v>0</v>
      </c>
    </row>
    <row r="198" spans="1:12" hidden="1" x14ac:dyDescent="0.25">
      <c r="A198" s="3">
        <f>IF(база!C34=1,1)*AND(IF(база!K34=1,1,0))</f>
        <v>1</v>
      </c>
      <c r="B198" s="1">
        <f>IF(база!C34=1,1)*AND(IF(база!K34=0,1,0))</f>
        <v>0</v>
      </c>
      <c r="C198" s="1">
        <f>IF(база!C34=0,1)*AND(IF(база!K34=0,1,0))</f>
        <v>0</v>
      </c>
      <c r="D198" s="4">
        <f>IF(база!C34=0,1)*AND(IF(база!K34=1,1,0))</f>
        <v>0</v>
      </c>
      <c r="E198" s="12">
        <f>IF(база!F34=1,1)*AND(IF(база!K34=1,1,0))</f>
        <v>1</v>
      </c>
      <c r="F198" s="1">
        <f>IF(база!F34=1,1)*AND(IF(база!K34=0,1,0))</f>
        <v>0</v>
      </c>
      <c r="G198" s="1">
        <f>IF(база!F34=0,1)*AND(IF(база!K34=0,1,0))</f>
        <v>0</v>
      </c>
      <c r="H198" s="21">
        <f>IF(база!F34=0,1)*AND(IF(база!K34=1,1,0))</f>
        <v>0</v>
      </c>
      <c r="I198" s="3">
        <f>IF(база!I34=1,1)*AND(IF(база!K34=1,1,0))</f>
        <v>1</v>
      </c>
      <c r="J198" s="1">
        <f>IF(база!I34=1,1)*AND(IF(база!K34=0,1,0))</f>
        <v>0</v>
      </c>
      <c r="K198" s="1">
        <f>IF(база!I34=0,1)*AND(IF(база!K34=0,1,0))</f>
        <v>0</v>
      </c>
      <c r="L198" s="4">
        <f>IF(база!I34=0,1)*AND(IF(база!K34=1,1,0))</f>
        <v>0</v>
      </c>
    </row>
    <row r="199" spans="1:12" hidden="1" x14ac:dyDescent="0.25">
      <c r="A199" s="3">
        <f>IF(база!C35=1,1)*AND(IF(база!K35=1,1,0))</f>
        <v>1</v>
      </c>
      <c r="B199" s="1">
        <f>IF(база!C35=1,1)*AND(IF(база!K35=0,1,0))</f>
        <v>0</v>
      </c>
      <c r="C199" s="1">
        <f>IF(база!C35=0,1)*AND(IF(база!K35=0,1,0))</f>
        <v>0</v>
      </c>
      <c r="D199" s="4">
        <f>IF(база!C35=0,1)*AND(IF(база!K35=1,1,0))</f>
        <v>0</v>
      </c>
      <c r="E199" s="12">
        <f>IF(база!F35=1,1)*AND(IF(база!K35=1,1,0))</f>
        <v>1</v>
      </c>
      <c r="F199" s="1">
        <f>IF(база!F35=1,1)*AND(IF(база!K35=0,1,0))</f>
        <v>0</v>
      </c>
      <c r="G199" s="1">
        <f>IF(база!F35=0,1)*AND(IF(база!K35=0,1,0))</f>
        <v>0</v>
      </c>
      <c r="H199" s="21">
        <f>IF(база!F35=0,1)*AND(IF(база!K35=1,1,0))</f>
        <v>0</v>
      </c>
      <c r="I199" s="3">
        <f>IF(база!I35=1,1)*AND(IF(база!K35=1,1,0))</f>
        <v>1</v>
      </c>
      <c r="J199" s="1">
        <f>IF(база!I35=1,1)*AND(IF(база!K35=0,1,0))</f>
        <v>0</v>
      </c>
      <c r="K199" s="1">
        <f>IF(база!I35=0,1)*AND(IF(база!K35=0,1,0))</f>
        <v>0</v>
      </c>
      <c r="L199" s="4">
        <f>IF(база!I35=0,1)*AND(IF(база!K35=1,1,0))</f>
        <v>0</v>
      </c>
    </row>
    <row r="200" spans="1:12" hidden="1" x14ac:dyDescent="0.25">
      <c r="A200" s="3">
        <f>IF(база!C36=1,1)*AND(IF(база!K36=1,1,0))</f>
        <v>0</v>
      </c>
      <c r="B200" s="1">
        <f>IF(база!C36=1,1)*AND(IF(база!K36=0,1,0))</f>
        <v>0</v>
      </c>
      <c r="C200" s="1">
        <f>IF(база!C36=0,1)*AND(IF(база!K36=0,1,0))</f>
        <v>1</v>
      </c>
      <c r="D200" s="4">
        <f>IF(база!C36=0,1)*AND(IF(база!K36=1,1,0))</f>
        <v>0</v>
      </c>
      <c r="E200" s="12">
        <f>IF(база!F36=1,1)*AND(IF(база!K36=1,1,0))</f>
        <v>0</v>
      </c>
      <c r="F200" s="1">
        <f>IF(база!F36=1,1)*AND(IF(база!K36=0,1,0))</f>
        <v>0</v>
      </c>
      <c r="G200" s="1">
        <f>IF(база!F36=0,1)*AND(IF(база!K36=0,1,0))</f>
        <v>1</v>
      </c>
      <c r="H200" s="21">
        <f>IF(база!F36=0,1)*AND(IF(база!K36=1,1,0))</f>
        <v>0</v>
      </c>
      <c r="I200" s="3">
        <f>IF(база!I36=1,1)*AND(IF(база!K36=1,1,0))</f>
        <v>0</v>
      </c>
      <c r="J200" s="1">
        <f>IF(база!I36=1,1)*AND(IF(база!K36=0,1,0))</f>
        <v>1</v>
      </c>
      <c r="K200" s="1">
        <f>IF(база!I36=0,1)*AND(IF(база!K36=0,1,0))</f>
        <v>0</v>
      </c>
      <c r="L200" s="4">
        <f>IF(база!I36=0,1)*AND(IF(база!K36=1,1,0))</f>
        <v>0</v>
      </c>
    </row>
    <row r="201" spans="1:12" hidden="1" x14ac:dyDescent="0.25">
      <c r="A201" s="3">
        <f>IF(база!C37=1,1)*AND(IF(база!K37=1,1,0))</f>
        <v>1</v>
      </c>
      <c r="B201" s="1">
        <f>IF(база!C37=1,1)*AND(IF(база!K37=0,1,0))</f>
        <v>0</v>
      </c>
      <c r="C201" s="1">
        <f>IF(база!C37=0,1)*AND(IF(база!K37=0,1,0))</f>
        <v>0</v>
      </c>
      <c r="D201" s="4">
        <f>IF(база!C37=0,1)*AND(IF(база!K37=1,1,0))</f>
        <v>0</v>
      </c>
      <c r="E201" s="12">
        <f>IF(база!F37=1,1)*AND(IF(база!K37=1,1,0))</f>
        <v>1</v>
      </c>
      <c r="F201" s="1">
        <f>IF(база!F37=1,1)*AND(IF(база!K37=0,1,0))</f>
        <v>0</v>
      </c>
      <c r="G201" s="1">
        <f>IF(база!F37=0,1)*AND(IF(база!K37=0,1,0))</f>
        <v>0</v>
      </c>
      <c r="H201" s="21">
        <f>IF(база!F37=0,1)*AND(IF(база!K37=1,1,0))</f>
        <v>0</v>
      </c>
      <c r="I201" s="3">
        <f>IF(база!I37=1,1)*AND(IF(база!K37=1,1,0))</f>
        <v>1</v>
      </c>
      <c r="J201" s="1">
        <f>IF(база!I37=1,1)*AND(IF(база!K37=0,1,0))</f>
        <v>0</v>
      </c>
      <c r="K201" s="1">
        <f>IF(база!I37=0,1)*AND(IF(база!K37=0,1,0))</f>
        <v>0</v>
      </c>
      <c r="L201" s="4">
        <f>IF(база!I37=0,1)*AND(IF(база!K37=1,1,0))</f>
        <v>0</v>
      </c>
    </row>
    <row r="202" spans="1:12" hidden="1" x14ac:dyDescent="0.25">
      <c r="A202" s="3">
        <f>IF(база!C38=1,1)*AND(IF(база!K38=1,1,0))</f>
        <v>1</v>
      </c>
      <c r="B202" s="1">
        <f>IF(база!C38=1,1)*AND(IF(база!K38=0,1,0))</f>
        <v>0</v>
      </c>
      <c r="C202" s="1">
        <f>IF(база!C38=0,1)*AND(IF(база!K38=0,1,0))</f>
        <v>0</v>
      </c>
      <c r="D202" s="4">
        <f>IF(база!C38=0,1)*AND(IF(база!K38=1,1,0))</f>
        <v>0</v>
      </c>
      <c r="E202" s="12">
        <f>IF(база!F38=1,1)*AND(IF(база!K38=1,1,0))</f>
        <v>1</v>
      </c>
      <c r="F202" s="1">
        <f>IF(база!F38=1,1)*AND(IF(база!K38=0,1,0))</f>
        <v>0</v>
      </c>
      <c r="G202" s="1">
        <f>IF(база!F38=0,1)*AND(IF(база!K38=0,1,0))</f>
        <v>0</v>
      </c>
      <c r="H202" s="21">
        <f>IF(база!F38=0,1)*AND(IF(база!K38=1,1,0))</f>
        <v>0</v>
      </c>
      <c r="I202" s="3">
        <f>IF(база!I38=1,1)*AND(IF(база!K38=1,1,0))</f>
        <v>0</v>
      </c>
      <c r="J202" s="1">
        <f>IF(база!I38=1,1)*AND(IF(база!K38=0,1,0))</f>
        <v>0</v>
      </c>
      <c r="K202" s="1">
        <f>IF(база!I38=0,1)*AND(IF(база!K38=0,1,0))</f>
        <v>0</v>
      </c>
      <c r="L202" s="4">
        <f>IF(база!I38=0,1)*AND(IF(база!K38=1,1,0))</f>
        <v>1</v>
      </c>
    </row>
    <row r="203" spans="1:12" hidden="1" x14ac:dyDescent="0.25">
      <c r="A203" s="3">
        <f>IF(база!C39=1,1)*AND(IF(база!K39=1,1,0))</f>
        <v>0</v>
      </c>
      <c r="B203" s="1">
        <f>IF(база!C39=1,1)*AND(IF(база!K39=0,1,0))</f>
        <v>0</v>
      </c>
      <c r="C203" s="1">
        <f>IF(база!C39=0,1)*AND(IF(база!K39=0,1,0))</f>
        <v>1</v>
      </c>
      <c r="D203" s="4">
        <f>IF(база!C39=0,1)*AND(IF(база!K39=1,1,0))</f>
        <v>0</v>
      </c>
      <c r="E203" s="12">
        <f>IF(база!F39=1,1)*AND(IF(база!K39=1,1,0))</f>
        <v>0</v>
      </c>
      <c r="F203" s="1">
        <f>IF(база!F39=1,1)*AND(IF(база!K39=0,1,0))</f>
        <v>0</v>
      </c>
      <c r="G203" s="1">
        <f>IF(база!F39=0,1)*AND(IF(база!K39=0,1,0))</f>
        <v>1</v>
      </c>
      <c r="H203" s="21">
        <f>IF(база!F39=0,1)*AND(IF(база!K39=1,1,0))</f>
        <v>0</v>
      </c>
      <c r="I203" s="3">
        <f>IF(база!I39=1,1)*AND(IF(база!K39=1,1,0))</f>
        <v>0</v>
      </c>
      <c r="J203" s="1">
        <f>IF(база!I39=1,1)*AND(IF(база!K39=0,1,0))</f>
        <v>0</v>
      </c>
      <c r="K203" s="1">
        <f>IF(база!I39=0,1)*AND(IF(база!K39=0,1,0))</f>
        <v>1</v>
      </c>
      <c r="L203" s="4">
        <f>IF(база!I39=0,1)*AND(IF(база!K39=1,1,0))</f>
        <v>0</v>
      </c>
    </row>
    <row r="204" spans="1:12" hidden="1" x14ac:dyDescent="0.25">
      <c r="A204" s="3">
        <f>IF(база!C40=1,1)*AND(IF(база!K40=1,1,0))</f>
        <v>1</v>
      </c>
      <c r="B204" s="1">
        <f>IF(база!C40=1,1)*AND(IF(база!K40=0,1,0))</f>
        <v>0</v>
      </c>
      <c r="C204" s="1">
        <f>IF(база!C40=0,1)*AND(IF(база!K40=0,1,0))</f>
        <v>0</v>
      </c>
      <c r="D204" s="4">
        <f>IF(база!C40=0,1)*AND(IF(база!K40=1,1,0))</f>
        <v>0</v>
      </c>
      <c r="E204" s="12">
        <f>IF(база!F40=1,1)*AND(IF(база!K40=1,1,0))</f>
        <v>1</v>
      </c>
      <c r="F204" s="1">
        <f>IF(база!F40=1,1)*AND(IF(база!K40=0,1,0))</f>
        <v>0</v>
      </c>
      <c r="G204" s="1">
        <f>IF(база!F40=0,1)*AND(IF(база!K40=0,1,0))</f>
        <v>0</v>
      </c>
      <c r="H204" s="21">
        <f>IF(база!F40=0,1)*AND(IF(база!K40=1,1,0))</f>
        <v>0</v>
      </c>
      <c r="I204" s="3">
        <f>IF(база!I40=1,1)*AND(IF(база!K40=1,1,0))</f>
        <v>1</v>
      </c>
      <c r="J204" s="1">
        <f>IF(база!I40=1,1)*AND(IF(база!K40=0,1,0))</f>
        <v>0</v>
      </c>
      <c r="K204" s="1">
        <f>IF(база!I40=0,1)*AND(IF(база!K40=0,1,0))</f>
        <v>0</v>
      </c>
      <c r="L204" s="4">
        <f>IF(база!I40=0,1)*AND(IF(база!K40=1,1,0))</f>
        <v>0</v>
      </c>
    </row>
    <row r="205" spans="1:12" hidden="1" x14ac:dyDescent="0.25">
      <c r="A205" s="3">
        <f>IF(база!C41=1,1)*AND(IF(база!K41=1,1,0))</f>
        <v>0</v>
      </c>
      <c r="B205" s="1">
        <f>IF(база!C41=1,1)*AND(IF(база!K41=0,1,0))</f>
        <v>0</v>
      </c>
      <c r="C205" s="1">
        <f>IF(база!C41=0,1)*AND(IF(база!K41=0,1,0))</f>
        <v>1</v>
      </c>
      <c r="D205" s="4">
        <f>IF(база!C41=0,1)*AND(IF(база!K41=1,1,0))</f>
        <v>0</v>
      </c>
      <c r="E205" s="12">
        <f>IF(база!F41=1,1)*AND(IF(база!K41=1,1,0))</f>
        <v>0</v>
      </c>
      <c r="F205" s="1">
        <f>IF(база!F41=1,1)*AND(IF(база!K41=0,1,0))</f>
        <v>0</v>
      </c>
      <c r="G205" s="1">
        <f>IF(база!F41=0,1)*AND(IF(база!K41=0,1,0))</f>
        <v>1</v>
      </c>
      <c r="H205" s="21">
        <f>IF(база!F41=0,1)*AND(IF(база!K41=1,1,0))</f>
        <v>0</v>
      </c>
      <c r="I205" s="3">
        <f>IF(база!I41=1,1)*AND(IF(база!K41=1,1,0))</f>
        <v>0</v>
      </c>
      <c r="J205" s="1">
        <f>IF(база!I41=1,1)*AND(IF(база!K41=0,1,0))</f>
        <v>0</v>
      </c>
      <c r="K205" s="1">
        <f>IF(база!I41=0,1)*AND(IF(база!K41=0,1,0))</f>
        <v>1</v>
      </c>
      <c r="L205" s="4">
        <f>IF(база!I41=0,1)*AND(IF(база!K41=1,1,0))</f>
        <v>0</v>
      </c>
    </row>
    <row r="206" spans="1:12" hidden="1" x14ac:dyDescent="0.25">
      <c r="A206" s="3">
        <f>IF(база!C42=1,1)*AND(IF(база!K42=1,1,0))</f>
        <v>1</v>
      </c>
      <c r="B206" s="1">
        <f>IF(база!C42=1,1)*AND(IF(база!K42=0,1,0))</f>
        <v>0</v>
      </c>
      <c r="C206" s="1">
        <f>IF(база!C42=0,1)*AND(IF(база!K42=0,1,0))</f>
        <v>0</v>
      </c>
      <c r="D206" s="4">
        <f>IF(база!C42=0,1)*AND(IF(база!K42=1,1,0))</f>
        <v>0</v>
      </c>
      <c r="E206" s="12">
        <f>IF(база!F42=1,1)*AND(IF(база!K42=1,1,0))</f>
        <v>1</v>
      </c>
      <c r="F206" s="1">
        <f>IF(база!F42=1,1)*AND(IF(база!K42=0,1,0))</f>
        <v>0</v>
      </c>
      <c r="G206" s="1">
        <f>IF(база!F42=0,1)*AND(IF(база!K42=0,1,0))</f>
        <v>0</v>
      </c>
      <c r="H206" s="21">
        <f>IF(база!F42=0,1)*AND(IF(база!K42=1,1,0))</f>
        <v>0</v>
      </c>
      <c r="I206" s="3">
        <f>IF(база!I42=1,1)*AND(IF(база!K42=1,1,0))</f>
        <v>1</v>
      </c>
      <c r="J206" s="1">
        <f>IF(база!I42=1,1)*AND(IF(база!K42=0,1,0))</f>
        <v>0</v>
      </c>
      <c r="K206" s="1">
        <f>IF(база!I42=0,1)*AND(IF(база!K42=0,1,0))</f>
        <v>0</v>
      </c>
      <c r="L206" s="4">
        <f>IF(база!I42=0,1)*AND(IF(база!K42=1,1,0))</f>
        <v>0</v>
      </c>
    </row>
    <row r="207" spans="1:12" hidden="1" x14ac:dyDescent="0.25">
      <c r="A207" s="3">
        <f>IF(база!C43=1,1)*AND(IF(база!K43=1,1,0))</f>
        <v>1</v>
      </c>
      <c r="B207" s="1">
        <f>IF(база!C43=1,1)*AND(IF(база!K43=0,1,0))</f>
        <v>0</v>
      </c>
      <c r="C207" s="1">
        <f>IF(база!C43=0,1)*AND(IF(база!K43=0,1,0))</f>
        <v>0</v>
      </c>
      <c r="D207" s="4">
        <f>IF(база!C43=0,1)*AND(IF(база!K43=1,1,0))</f>
        <v>0</v>
      </c>
      <c r="E207" s="12">
        <f>IF(база!F43=1,1)*AND(IF(база!K43=1,1,0))</f>
        <v>1</v>
      </c>
      <c r="F207" s="1">
        <f>IF(база!F43=1,1)*AND(IF(база!K43=0,1,0))</f>
        <v>0</v>
      </c>
      <c r="G207" s="1">
        <f>IF(база!F43=0,1)*AND(IF(база!K43=0,1,0))</f>
        <v>0</v>
      </c>
      <c r="H207" s="21">
        <f>IF(база!F43=0,1)*AND(IF(база!K43=1,1,0))</f>
        <v>0</v>
      </c>
      <c r="I207" s="3">
        <f>IF(база!I43=1,1)*AND(IF(база!K43=1,1,0))</f>
        <v>1</v>
      </c>
      <c r="J207" s="1">
        <f>IF(база!I43=1,1)*AND(IF(база!K43=0,1,0))</f>
        <v>0</v>
      </c>
      <c r="K207" s="1">
        <f>IF(база!I43=0,1)*AND(IF(база!K43=0,1,0))</f>
        <v>0</v>
      </c>
      <c r="L207" s="4">
        <f>IF(база!I43=0,1)*AND(IF(база!K43=1,1,0))</f>
        <v>0</v>
      </c>
    </row>
    <row r="208" spans="1:12" hidden="1" x14ac:dyDescent="0.25">
      <c r="A208" s="3">
        <f>IF(база!C44=1,1)*AND(IF(база!K44=1,1,0))</f>
        <v>0</v>
      </c>
      <c r="B208" s="1">
        <f>IF(база!C44=1,1)*AND(IF(база!K44=0,1,0))</f>
        <v>0</v>
      </c>
      <c r="C208" s="1">
        <f>IF(база!C44=0,1)*AND(IF(база!K44=0,1,0))</f>
        <v>1</v>
      </c>
      <c r="D208" s="4">
        <f>IF(база!C44=0,1)*AND(IF(база!K44=1,1,0))</f>
        <v>0</v>
      </c>
      <c r="E208" s="12">
        <f>IF(база!F44=1,1)*AND(IF(база!K44=1,1,0))</f>
        <v>0</v>
      </c>
      <c r="F208" s="1">
        <f>IF(база!F44=1,1)*AND(IF(база!K44=0,1,0))</f>
        <v>0</v>
      </c>
      <c r="G208" s="1">
        <f>IF(база!F44=0,1)*AND(IF(база!K44=0,1,0))</f>
        <v>1</v>
      </c>
      <c r="H208" s="21">
        <f>IF(база!F44=0,1)*AND(IF(база!K44=1,1,0))</f>
        <v>0</v>
      </c>
      <c r="I208" s="3">
        <f>IF(база!I44=1,1)*AND(IF(база!K44=1,1,0))</f>
        <v>0</v>
      </c>
      <c r="J208" s="1">
        <f>IF(база!I44=1,1)*AND(IF(база!K44=0,1,0))</f>
        <v>0</v>
      </c>
      <c r="K208" s="1">
        <f>IF(база!I44=0,1)*AND(IF(база!K44=0,1,0))</f>
        <v>1</v>
      </c>
      <c r="L208" s="4">
        <f>IF(база!I44=0,1)*AND(IF(база!K44=1,1,0))</f>
        <v>0</v>
      </c>
    </row>
    <row r="209" spans="1:12" hidden="1" x14ac:dyDescent="0.25">
      <c r="A209" s="3">
        <f>IF(база!C45=1,1)*AND(IF(база!K45=1,1,0))</f>
        <v>0</v>
      </c>
      <c r="B209" s="1">
        <f>IF(база!C45=1,1)*AND(IF(база!K45=0,1,0))</f>
        <v>0</v>
      </c>
      <c r="C209" s="1">
        <f>IF(база!C45=0,1)*AND(IF(база!K45=0,1,0))</f>
        <v>0</v>
      </c>
      <c r="D209" s="4">
        <f>IF(база!C45=0,1)*AND(IF(база!K45=1,1,0))</f>
        <v>1</v>
      </c>
      <c r="E209" s="12">
        <f>IF(база!F45=1,1)*AND(IF(база!K45=1,1,0))</f>
        <v>1</v>
      </c>
      <c r="F209" s="1">
        <f>IF(база!F45=1,1)*AND(IF(база!K45=0,1,0))</f>
        <v>0</v>
      </c>
      <c r="G209" s="1">
        <f>IF(база!F45=0,1)*AND(IF(база!K45=0,1,0))</f>
        <v>0</v>
      </c>
      <c r="H209" s="21">
        <f>IF(база!F45=0,1)*AND(IF(база!K45=1,1,0))</f>
        <v>0</v>
      </c>
      <c r="I209" s="3">
        <f>IF(база!I45=1,1)*AND(IF(база!K45=1,1,0))</f>
        <v>1</v>
      </c>
      <c r="J209" s="1">
        <f>IF(база!I45=1,1)*AND(IF(база!K45=0,1,0))</f>
        <v>0</v>
      </c>
      <c r="K209" s="1">
        <f>IF(база!I45=0,1)*AND(IF(база!K45=0,1,0))</f>
        <v>0</v>
      </c>
      <c r="L209" s="4">
        <f>IF(база!I45=0,1)*AND(IF(база!K45=1,1,0))</f>
        <v>0</v>
      </c>
    </row>
    <row r="210" spans="1:12" hidden="1" x14ac:dyDescent="0.25">
      <c r="A210" s="3">
        <f>IF(база!C46=1,1)*AND(IF(база!K46=1,1,0))</f>
        <v>1</v>
      </c>
      <c r="B210" s="1">
        <f>IF(база!C46=1,1)*AND(IF(база!K46=0,1,0))</f>
        <v>0</v>
      </c>
      <c r="C210" s="1">
        <f>IF(база!C46=0,1)*AND(IF(база!K46=0,1,0))</f>
        <v>0</v>
      </c>
      <c r="D210" s="4">
        <f>IF(база!C46=0,1)*AND(IF(база!K46=1,1,0))</f>
        <v>0</v>
      </c>
      <c r="E210" s="12">
        <f>IF(база!F46=1,1)*AND(IF(база!K46=1,1,0))</f>
        <v>1</v>
      </c>
      <c r="F210" s="1">
        <f>IF(база!F46=1,1)*AND(IF(база!K46=0,1,0))</f>
        <v>0</v>
      </c>
      <c r="G210" s="1">
        <f>IF(база!F46=0,1)*AND(IF(база!K46=0,1,0))</f>
        <v>0</v>
      </c>
      <c r="H210" s="21">
        <f>IF(база!F46=0,1)*AND(IF(база!K46=1,1,0))</f>
        <v>0</v>
      </c>
      <c r="I210" s="3">
        <f>IF(база!I46=1,1)*AND(IF(база!K46=1,1,0))</f>
        <v>1</v>
      </c>
      <c r="J210" s="1">
        <f>IF(база!I46=1,1)*AND(IF(база!K46=0,1,0))</f>
        <v>0</v>
      </c>
      <c r="K210" s="1">
        <f>IF(база!I46=0,1)*AND(IF(база!K46=0,1,0))</f>
        <v>0</v>
      </c>
      <c r="L210" s="4">
        <f>IF(база!I46=0,1)*AND(IF(база!K46=1,1,0))</f>
        <v>0</v>
      </c>
    </row>
    <row r="211" spans="1:12" hidden="1" x14ac:dyDescent="0.25">
      <c r="A211" s="3">
        <f>IF(база!C47=1,1)*AND(IF(база!K47=1,1,0))</f>
        <v>0</v>
      </c>
      <c r="B211" s="1">
        <f>IF(база!C47=1,1)*AND(IF(база!K47=0,1,0))</f>
        <v>0</v>
      </c>
      <c r="C211" s="1">
        <f>IF(база!C47=0,1)*AND(IF(база!K47=0,1,0))</f>
        <v>1</v>
      </c>
      <c r="D211" s="4">
        <f>IF(база!C47=0,1)*AND(IF(база!K47=1,1,0))</f>
        <v>0</v>
      </c>
      <c r="E211" s="12">
        <f>IF(база!F47=1,1)*AND(IF(база!K47=1,1,0))</f>
        <v>0</v>
      </c>
      <c r="F211" s="1">
        <f>IF(база!F47=1,1)*AND(IF(база!K47=0,1,0))</f>
        <v>0</v>
      </c>
      <c r="G211" s="1">
        <f>IF(база!F47=0,1)*AND(IF(база!K47=0,1,0))</f>
        <v>1</v>
      </c>
      <c r="H211" s="21">
        <f>IF(база!F47=0,1)*AND(IF(база!K47=1,1,0))</f>
        <v>0</v>
      </c>
      <c r="I211" s="3">
        <f>IF(база!I47=1,1)*AND(IF(база!K47=1,1,0))</f>
        <v>0</v>
      </c>
      <c r="J211" s="1">
        <f>IF(база!I47=1,1)*AND(IF(база!K47=0,1,0))</f>
        <v>0</v>
      </c>
      <c r="K211" s="1">
        <f>IF(база!I47=0,1)*AND(IF(база!K47=0,1,0))</f>
        <v>1</v>
      </c>
      <c r="L211" s="4">
        <f>IF(база!I47=0,1)*AND(IF(база!K47=1,1,0))</f>
        <v>0</v>
      </c>
    </row>
    <row r="212" spans="1:12" hidden="1" x14ac:dyDescent="0.25">
      <c r="A212" s="3">
        <f>IF(база!C48=1,1)*AND(IF(база!K48=1,1,0))</f>
        <v>1</v>
      </c>
      <c r="B212" s="1">
        <f>IF(база!C48=1,1)*AND(IF(база!K48=0,1,0))</f>
        <v>0</v>
      </c>
      <c r="C212" s="1">
        <f>IF(база!C48=0,1)*AND(IF(база!K48=0,1,0))</f>
        <v>0</v>
      </c>
      <c r="D212" s="4">
        <f>IF(база!C48=0,1)*AND(IF(база!K48=1,1,0))</f>
        <v>0</v>
      </c>
      <c r="E212" s="12">
        <f>IF(база!F48=1,1)*AND(IF(база!K48=1,1,0))</f>
        <v>1</v>
      </c>
      <c r="F212" s="1">
        <f>IF(база!F48=1,1)*AND(IF(база!K48=0,1,0))</f>
        <v>0</v>
      </c>
      <c r="G212" s="1">
        <f>IF(база!F48=0,1)*AND(IF(база!K48=0,1,0))</f>
        <v>0</v>
      </c>
      <c r="H212" s="21">
        <f>IF(база!F48=0,1)*AND(IF(база!K48=1,1,0))</f>
        <v>0</v>
      </c>
      <c r="I212" s="3">
        <f>IF(база!I48=1,1)*AND(IF(база!K48=1,1,0))</f>
        <v>1</v>
      </c>
      <c r="J212" s="1">
        <f>IF(база!I48=1,1)*AND(IF(база!K48=0,1,0))</f>
        <v>0</v>
      </c>
      <c r="K212" s="1">
        <f>IF(база!I48=0,1)*AND(IF(база!K48=0,1,0))</f>
        <v>0</v>
      </c>
      <c r="L212" s="4">
        <f>IF(база!I48=0,1)*AND(IF(база!K48=1,1,0))</f>
        <v>0</v>
      </c>
    </row>
    <row r="213" spans="1:12" hidden="1" x14ac:dyDescent="0.25">
      <c r="A213" s="3">
        <f>IF(база!C49=1,1)*AND(IF(база!K49=1,1,0))</f>
        <v>1</v>
      </c>
      <c r="B213" s="1">
        <f>IF(база!C49=1,1)*AND(IF(база!K49=0,1,0))</f>
        <v>0</v>
      </c>
      <c r="C213" s="1">
        <f>IF(база!C49=0,1)*AND(IF(база!K49=0,1,0))</f>
        <v>0</v>
      </c>
      <c r="D213" s="4">
        <f>IF(база!C49=0,1)*AND(IF(база!K49=1,1,0))</f>
        <v>0</v>
      </c>
      <c r="E213" s="12">
        <f>IF(база!F49=1,1)*AND(IF(база!K49=1,1,0))</f>
        <v>1</v>
      </c>
      <c r="F213" s="1">
        <f>IF(база!F49=1,1)*AND(IF(база!K49=0,1,0))</f>
        <v>0</v>
      </c>
      <c r="G213" s="1">
        <f>IF(база!F49=0,1)*AND(IF(база!K49=0,1,0))</f>
        <v>0</v>
      </c>
      <c r="H213" s="21">
        <f>IF(база!F49=0,1)*AND(IF(база!K49=1,1,0))</f>
        <v>0</v>
      </c>
      <c r="I213" s="3">
        <f>IF(база!I49=1,1)*AND(IF(база!K49=1,1,0))</f>
        <v>1</v>
      </c>
      <c r="J213" s="1">
        <f>IF(база!I49=1,1)*AND(IF(база!K49=0,1,0))</f>
        <v>0</v>
      </c>
      <c r="K213" s="1">
        <f>IF(база!I49=0,1)*AND(IF(база!K49=0,1,0))</f>
        <v>0</v>
      </c>
      <c r="L213" s="4">
        <f>IF(база!I49=0,1)*AND(IF(база!K49=1,1,0))</f>
        <v>0</v>
      </c>
    </row>
    <row r="214" spans="1:12" hidden="1" x14ac:dyDescent="0.25">
      <c r="A214" s="3">
        <f>IF(база!C50=1,1)*AND(IF(база!K50=1,1,0))</f>
        <v>0</v>
      </c>
      <c r="B214" s="1">
        <f>IF(база!C50=1,1)*AND(IF(база!K50=0,1,0))</f>
        <v>0</v>
      </c>
      <c r="C214" s="1">
        <f>IF(база!C50=0,1)*AND(IF(база!K50=0,1,0))</f>
        <v>1</v>
      </c>
      <c r="D214" s="4">
        <f>IF(база!C50=0,1)*AND(IF(база!K50=1,1,0))</f>
        <v>0</v>
      </c>
      <c r="E214" s="12">
        <f>IF(база!F50=1,1)*AND(IF(база!K50=1,1,0))</f>
        <v>0</v>
      </c>
      <c r="F214" s="1">
        <f>IF(база!F50=1,1)*AND(IF(база!K50=0,1,0))</f>
        <v>0</v>
      </c>
      <c r="G214" s="1">
        <f>IF(база!F50=0,1)*AND(IF(база!K50=0,1,0))</f>
        <v>1</v>
      </c>
      <c r="H214" s="21">
        <f>IF(база!F50=0,1)*AND(IF(база!K50=1,1,0))</f>
        <v>0</v>
      </c>
      <c r="I214" s="3">
        <f>IF(база!I50=1,1)*AND(IF(база!K50=1,1,0))</f>
        <v>0</v>
      </c>
      <c r="J214" s="1">
        <f>IF(база!I50=1,1)*AND(IF(база!K50=0,1,0))</f>
        <v>0</v>
      </c>
      <c r="K214" s="1">
        <f>IF(база!I50=0,1)*AND(IF(база!K50=0,1,0))</f>
        <v>1</v>
      </c>
      <c r="L214" s="4">
        <f>IF(база!I50=0,1)*AND(IF(база!K50=1,1,0))</f>
        <v>0</v>
      </c>
    </row>
    <row r="215" spans="1:12" hidden="1" x14ac:dyDescent="0.25">
      <c r="A215" s="3">
        <f>IF(база!C51=1,1)*AND(IF(база!K51=1,1,0))</f>
        <v>1</v>
      </c>
      <c r="B215" s="1">
        <f>IF(база!C51=1,1)*AND(IF(база!K51=0,1,0))</f>
        <v>0</v>
      </c>
      <c r="C215" s="1">
        <f>IF(база!C51=0,1)*AND(IF(база!K51=0,1,0))</f>
        <v>0</v>
      </c>
      <c r="D215" s="4">
        <f>IF(база!C51=0,1)*AND(IF(база!K51=1,1,0))</f>
        <v>0</v>
      </c>
      <c r="E215" s="12">
        <f>IF(база!F51=1,1)*AND(IF(база!K51=1,1,0))</f>
        <v>1</v>
      </c>
      <c r="F215" s="1">
        <f>IF(база!F51=1,1)*AND(IF(база!K51=0,1,0))</f>
        <v>0</v>
      </c>
      <c r="G215" s="1">
        <f>IF(база!F51=0,1)*AND(IF(база!K51=0,1,0))</f>
        <v>0</v>
      </c>
      <c r="H215" s="21">
        <f>IF(база!F51=0,1)*AND(IF(база!K51=1,1,0))</f>
        <v>0</v>
      </c>
      <c r="I215" s="3">
        <f>IF(база!I51=1,1)*AND(IF(база!K51=1,1,0))</f>
        <v>1</v>
      </c>
      <c r="J215" s="1">
        <f>IF(база!I51=1,1)*AND(IF(база!K51=0,1,0))</f>
        <v>0</v>
      </c>
      <c r="K215" s="1">
        <f>IF(база!I51=0,1)*AND(IF(база!K51=0,1,0))</f>
        <v>0</v>
      </c>
      <c r="L215" s="4">
        <f>IF(база!I51=0,1)*AND(IF(база!K51=1,1,0))</f>
        <v>0</v>
      </c>
    </row>
    <row r="216" spans="1:12" ht="15.75" hidden="1" thickBot="1" x14ac:dyDescent="0.3">
      <c r="A216" s="59">
        <f>IF(база!C52=1,1)*AND(IF(база!K52=1,1,0))</f>
        <v>0</v>
      </c>
      <c r="B216" s="60">
        <f>IF(база!C52=1,1)*AND(IF(база!K52=0,1,0))</f>
        <v>0</v>
      </c>
      <c r="C216" s="60">
        <f>IF(база!C52=0,1)*AND(IF(база!K52=0,1,0))</f>
        <v>1</v>
      </c>
      <c r="D216" s="61">
        <f>IF(база!C52=0,1)*AND(IF(база!K52=1,1,0))</f>
        <v>0</v>
      </c>
      <c r="E216" s="68">
        <f>IF(база!F52=1,1)*AND(IF(база!K52=1,1,0))</f>
        <v>0</v>
      </c>
      <c r="F216" s="60">
        <f>IF(база!F52=1,1)*AND(IF(база!K52=0,1,0))</f>
        <v>0</v>
      </c>
      <c r="G216" s="60">
        <f>IF(база!F52=0,1)*AND(IF(база!K52=0,1,0))</f>
        <v>1</v>
      </c>
      <c r="H216" s="70">
        <f>IF(база!F52=0,1)*AND(IF(база!K52=1,1,0))</f>
        <v>0</v>
      </c>
      <c r="I216" s="59">
        <f>IF(база!I52=1,1)*AND(IF(база!K52=1,1,0))</f>
        <v>0</v>
      </c>
      <c r="J216" s="60">
        <f>IF(база!I52=1,1)*AND(IF(база!K52=0,1,0))</f>
        <v>0</v>
      </c>
      <c r="K216" s="60">
        <f>IF(база!I52=0,1)*AND(IF(база!K52=0,1,0))</f>
        <v>1</v>
      </c>
      <c r="L216" s="61">
        <f>IF(база!I52=0,1)*AND(IF(база!K52=1,1,0))</f>
        <v>0</v>
      </c>
    </row>
    <row r="217" spans="1:12" ht="15.75" thickBot="1" x14ac:dyDescent="0.3">
      <c r="A217" s="62">
        <f>SUM(A167:A216)</f>
        <v>33</v>
      </c>
      <c r="B217" s="24">
        <f t="shared" ref="B217:L217" si="3">SUM(B167:B216)</f>
        <v>1</v>
      </c>
      <c r="C217" s="24">
        <f t="shared" si="3"/>
        <v>15</v>
      </c>
      <c r="D217" s="40">
        <f t="shared" si="3"/>
        <v>1</v>
      </c>
      <c r="E217" s="23">
        <f t="shared" si="3"/>
        <v>33</v>
      </c>
      <c r="F217" s="24">
        <f t="shared" si="3"/>
        <v>1</v>
      </c>
      <c r="G217" s="24">
        <f t="shared" si="3"/>
        <v>15</v>
      </c>
      <c r="H217" s="40">
        <f t="shared" si="3"/>
        <v>1</v>
      </c>
      <c r="I217" s="23">
        <f t="shared" si="3"/>
        <v>30</v>
      </c>
      <c r="J217" s="24">
        <f t="shared" si="3"/>
        <v>3</v>
      </c>
      <c r="K217" s="24">
        <f t="shared" si="3"/>
        <v>13</v>
      </c>
      <c r="L217" s="41">
        <f t="shared" si="3"/>
        <v>4</v>
      </c>
    </row>
    <row r="219" spans="1:12" hidden="1" x14ac:dyDescent="0.25"/>
    <row r="220" spans="1:12" ht="15.75" thickBot="1" x14ac:dyDescent="0.3"/>
    <row r="221" spans="1:12" ht="15.75" thickBot="1" x14ac:dyDescent="0.3">
      <c r="A221" s="26" t="s">
        <v>27</v>
      </c>
      <c r="B221" s="27" t="s">
        <v>28</v>
      </c>
      <c r="C221" s="27" t="s">
        <v>29</v>
      </c>
      <c r="D221" s="28" t="s">
        <v>30</v>
      </c>
      <c r="E221" s="26" t="s">
        <v>31</v>
      </c>
      <c r="F221" s="27" t="s">
        <v>32</v>
      </c>
      <c r="G221" s="27" t="s">
        <v>33</v>
      </c>
      <c r="H221" s="28" t="s">
        <v>34</v>
      </c>
      <c r="I221" s="26" t="s">
        <v>35</v>
      </c>
      <c r="J221" s="27" t="s">
        <v>36</v>
      </c>
      <c r="K221" s="27" t="s">
        <v>37</v>
      </c>
      <c r="L221" s="28" t="s">
        <v>38</v>
      </c>
    </row>
    <row r="222" spans="1:12" hidden="1" x14ac:dyDescent="0.25">
      <c r="A222" s="5">
        <f>IF(база!D3=1,1)*AND(IF(база!G3=1,1,0))</f>
        <v>1</v>
      </c>
      <c r="B222" s="6">
        <f>IF(база!D3=1,1)*AND(IF(база!G3=0,1,0))</f>
        <v>0</v>
      </c>
      <c r="C222" s="6">
        <f>IF(база!D3=0,1)*AND(IF(база!G3=0,1,0))</f>
        <v>0</v>
      </c>
      <c r="D222" s="7">
        <f>IF(база!D3=0,1)*AND(IF(база!G3=1,1,0))</f>
        <v>0</v>
      </c>
      <c r="E222" s="11">
        <f>IF(база!D3=1,1)*AND(IF(база!J3=1,1,0))</f>
        <v>1</v>
      </c>
      <c r="F222" s="6">
        <f>IF(база!D3=1,1)*AND(IF(база!J3=0,1,0))</f>
        <v>0</v>
      </c>
      <c r="G222" s="6">
        <f>IF(база!D3=0,1)*AND(IF(база!J3=0,1,0))</f>
        <v>0</v>
      </c>
      <c r="H222" s="20">
        <f>IF(база!D3=0,1)*AND(IF(база!J3=1,1,0))</f>
        <v>0</v>
      </c>
      <c r="I222" s="5">
        <f>IF(база!G3=1,1)*AND(IF(база!J3=1,1,0))</f>
        <v>1</v>
      </c>
      <c r="J222" s="6">
        <f>IF(база!G3=1,1)*AND(IF(база!J3=0,1,0))</f>
        <v>0</v>
      </c>
      <c r="K222" s="6">
        <f>IF(база!G3=0,1)*AND(IF(база!J3=0,1,0))</f>
        <v>0</v>
      </c>
      <c r="L222" s="7">
        <f>IF(база!G3=0,1)*AND(IF(база!J3=1,1,0))</f>
        <v>0</v>
      </c>
    </row>
    <row r="223" spans="1:12" hidden="1" x14ac:dyDescent="0.25">
      <c r="A223" s="5">
        <f>IF(база!D4=1,1)*AND(IF(база!G4=1,1,0))</f>
        <v>1</v>
      </c>
      <c r="B223" s="6">
        <f>IF(база!D4=1,1)*AND(IF(база!G4=0,1,0))</f>
        <v>0</v>
      </c>
      <c r="C223" s="6">
        <f>IF(база!D4=0,1)*AND(IF(база!G4=0,1,0))</f>
        <v>0</v>
      </c>
      <c r="D223" s="7">
        <f>IF(база!D4=0,1)*AND(IF(база!G4=1,1,0))</f>
        <v>0</v>
      </c>
      <c r="E223" s="11">
        <f>IF(база!D4=1,1)*AND(IF(база!J4=1,1,0))</f>
        <v>1</v>
      </c>
      <c r="F223" s="6">
        <f>IF(база!D4=1,1)*AND(IF(база!J4=0,1,0))</f>
        <v>0</v>
      </c>
      <c r="G223" s="6">
        <f>IF(база!D4=0,1)*AND(IF(база!J4=0,1,0))</f>
        <v>0</v>
      </c>
      <c r="H223" s="20">
        <f>IF(база!D4=0,1)*AND(IF(база!J4=1,1,0))</f>
        <v>0</v>
      </c>
      <c r="I223" s="5">
        <f>IF(база!G4=1,1)*AND(IF(база!J4=1,1,0))</f>
        <v>1</v>
      </c>
      <c r="J223" s="6">
        <f>IF(база!G4=1,1)*AND(IF(база!J4=0,1,0))</f>
        <v>0</v>
      </c>
      <c r="K223" s="6">
        <f>IF(база!G4=0,1)*AND(IF(база!J4=0,1,0))</f>
        <v>0</v>
      </c>
      <c r="L223" s="7">
        <f>IF(база!G4=0,1)*AND(IF(база!J4=1,1,0))</f>
        <v>0</v>
      </c>
    </row>
    <row r="224" spans="1:12" hidden="1" x14ac:dyDescent="0.25">
      <c r="A224" s="5">
        <f>IF(база!D5=1,1)*AND(IF(база!G5=1,1,0))</f>
        <v>0</v>
      </c>
      <c r="B224" s="6">
        <f>IF(база!D5=1,1)*AND(IF(база!G5=0,1,0))</f>
        <v>0</v>
      </c>
      <c r="C224" s="6">
        <f>IF(база!D5=0,1)*AND(IF(база!G5=0,1,0))</f>
        <v>1</v>
      </c>
      <c r="D224" s="7">
        <f>IF(база!D5=0,1)*AND(IF(база!G5=1,1,0))</f>
        <v>0</v>
      </c>
      <c r="E224" s="11">
        <f>IF(база!D5=1,1)*AND(IF(база!J5=1,1,0))</f>
        <v>0</v>
      </c>
      <c r="F224" s="6">
        <f>IF(база!D5=1,1)*AND(IF(база!J5=0,1,0))</f>
        <v>0</v>
      </c>
      <c r="G224" s="6">
        <f>IF(база!D5=0,1)*AND(IF(база!J5=0,1,0))</f>
        <v>1</v>
      </c>
      <c r="H224" s="20">
        <f>IF(база!D5=0,1)*AND(IF(база!J5=1,1,0))</f>
        <v>0</v>
      </c>
      <c r="I224" s="5">
        <f>IF(база!G5=1,1)*AND(IF(база!J5=1,1,0))</f>
        <v>0</v>
      </c>
      <c r="J224" s="6">
        <f>IF(база!G5=1,1)*AND(IF(база!J5=0,1,0))</f>
        <v>0</v>
      </c>
      <c r="K224" s="6">
        <f>IF(база!G5=0,1)*AND(IF(база!J5=0,1,0))</f>
        <v>1</v>
      </c>
      <c r="L224" s="7">
        <f>IF(база!G5=0,1)*AND(IF(база!J5=1,1,0))</f>
        <v>0</v>
      </c>
    </row>
    <row r="225" spans="1:12" hidden="1" x14ac:dyDescent="0.25">
      <c r="A225" s="5">
        <f>IF(база!D6=1,1)*AND(IF(база!G6=1,1,0))</f>
        <v>0</v>
      </c>
      <c r="B225" s="6">
        <f>IF(база!D6=1,1)*AND(IF(база!G6=0,1,0))</f>
        <v>0</v>
      </c>
      <c r="C225" s="6">
        <f>IF(база!D6=0,1)*AND(IF(база!G6=0,1,0))</f>
        <v>1</v>
      </c>
      <c r="D225" s="7">
        <f>IF(база!D6=0,1)*AND(IF(база!G6=1,1,0))</f>
        <v>0</v>
      </c>
      <c r="E225" s="11">
        <f>IF(база!D6=1,1)*AND(IF(база!J6=1,1,0))</f>
        <v>0</v>
      </c>
      <c r="F225" s="6">
        <f>IF(база!D6=1,1)*AND(IF(база!J6=0,1,0))</f>
        <v>0</v>
      </c>
      <c r="G225" s="6">
        <f>IF(база!D6=0,1)*AND(IF(база!J6=0,1,0))</f>
        <v>1</v>
      </c>
      <c r="H225" s="20">
        <f>IF(база!D6=0,1)*AND(IF(база!J6=1,1,0))</f>
        <v>0</v>
      </c>
      <c r="I225" s="5">
        <f>IF(база!G6=1,1)*AND(IF(база!J6=1,1,0))</f>
        <v>0</v>
      </c>
      <c r="J225" s="6">
        <f>IF(база!G6=1,1)*AND(IF(база!J6=0,1,0))</f>
        <v>0</v>
      </c>
      <c r="K225" s="6">
        <f>IF(база!G6=0,1)*AND(IF(база!J6=0,1,0))</f>
        <v>1</v>
      </c>
      <c r="L225" s="7">
        <f>IF(база!G6=0,1)*AND(IF(база!J6=1,1,0))</f>
        <v>0</v>
      </c>
    </row>
    <row r="226" spans="1:12" hidden="1" x14ac:dyDescent="0.25">
      <c r="A226" s="5">
        <f>IF(база!D7=1,1)*AND(IF(база!G7=1,1,0))</f>
        <v>0</v>
      </c>
      <c r="B226" s="6">
        <f>IF(база!D7=1,1)*AND(IF(база!G7=0,1,0))</f>
        <v>0</v>
      </c>
      <c r="C226" s="6">
        <f>IF(база!D7=0,1)*AND(IF(база!G7=0,1,0))</f>
        <v>1</v>
      </c>
      <c r="D226" s="7">
        <f>IF(база!D7=0,1)*AND(IF(база!G7=1,1,0))</f>
        <v>0</v>
      </c>
      <c r="E226" s="11">
        <f>IF(база!D7=1,1)*AND(IF(база!J7=1,1,0))</f>
        <v>0</v>
      </c>
      <c r="F226" s="6">
        <f>IF(база!D7=1,1)*AND(IF(база!J7=0,1,0))</f>
        <v>0</v>
      </c>
      <c r="G226" s="6">
        <f>IF(база!D7=0,1)*AND(IF(база!J7=0,1,0))</f>
        <v>1</v>
      </c>
      <c r="H226" s="20">
        <f>IF(база!D7=0,1)*AND(IF(база!J7=1,1,0))</f>
        <v>0</v>
      </c>
      <c r="I226" s="5">
        <f>IF(база!G7=1,1)*AND(IF(база!J7=1,1,0))</f>
        <v>0</v>
      </c>
      <c r="J226" s="6">
        <f>IF(база!G7=1,1)*AND(IF(база!J7=0,1,0))</f>
        <v>0</v>
      </c>
      <c r="K226" s="6">
        <f>IF(база!G7=0,1)*AND(IF(база!J7=0,1,0))</f>
        <v>1</v>
      </c>
      <c r="L226" s="7">
        <f>IF(база!G7=0,1)*AND(IF(база!J7=1,1,0))</f>
        <v>0</v>
      </c>
    </row>
    <row r="227" spans="1:12" hidden="1" x14ac:dyDescent="0.25">
      <c r="A227" s="5">
        <f>IF(база!D8=1,1)*AND(IF(база!G8=1,1,0))</f>
        <v>0</v>
      </c>
      <c r="B227" s="6">
        <f>IF(база!D8=1,1)*AND(IF(база!G8=0,1,0))</f>
        <v>0</v>
      </c>
      <c r="C227" s="6">
        <f>IF(база!D8=0,1)*AND(IF(база!G8=0,1,0))</f>
        <v>1</v>
      </c>
      <c r="D227" s="7">
        <f>IF(база!D8=0,1)*AND(IF(база!G8=1,1,0))</f>
        <v>0</v>
      </c>
      <c r="E227" s="11">
        <f>IF(база!D8=1,1)*AND(IF(база!J8=1,1,0))</f>
        <v>0</v>
      </c>
      <c r="F227" s="6">
        <f>IF(база!D8=1,1)*AND(IF(база!J8=0,1,0))</f>
        <v>0</v>
      </c>
      <c r="G227" s="6">
        <f>IF(база!D8=0,1)*AND(IF(база!J8=0,1,0))</f>
        <v>1</v>
      </c>
      <c r="H227" s="20">
        <f>IF(база!D8=0,1)*AND(IF(база!J8=1,1,0))</f>
        <v>0</v>
      </c>
      <c r="I227" s="5">
        <f>IF(база!G8=1,1)*AND(IF(база!J8=1,1,0))</f>
        <v>0</v>
      </c>
      <c r="J227" s="6">
        <f>IF(база!G8=1,1)*AND(IF(база!J8=0,1,0))</f>
        <v>0</v>
      </c>
      <c r="K227" s="6">
        <f>IF(база!G8=0,1)*AND(IF(база!J8=0,1,0))</f>
        <v>1</v>
      </c>
      <c r="L227" s="7">
        <f>IF(база!G8=0,1)*AND(IF(база!J8=1,1,0))</f>
        <v>0</v>
      </c>
    </row>
    <row r="228" spans="1:12" hidden="1" x14ac:dyDescent="0.25">
      <c r="A228" s="5">
        <f>IF(база!D9=1,1)*AND(IF(база!G9=1,1,0))</f>
        <v>1</v>
      </c>
      <c r="B228" s="6">
        <f>IF(база!D9=1,1)*AND(IF(база!G9=0,1,0))</f>
        <v>0</v>
      </c>
      <c r="C228" s="6">
        <f>IF(база!D9=0,1)*AND(IF(база!G9=0,1,0))</f>
        <v>0</v>
      </c>
      <c r="D228" s="7">
        <f>IF(база!D9=0,1)*AND(IF(база!G9=1,1,0))</f>
        <v>0</v>
      </c>
      <c r="E228" s="11">
        <f>IF(база!D9=1,1)*AND(IF(база!J9=1,1,0))</f>
        <v>1</v>
      </c>
      <c r="F228" s="6">
        <f>IF(база!D9=1,1)*AND(IF(база!J9=0,1,0))</f>
        <v>0</v>
      </c>
      <c r="G228" s="6">
        <f>IF(база!D9=0,1)*AND(IF(база!J9=0,1,0))</f>
        <v>0</v>
      </c>
      <c r="H228" s="20">
        <f>IF(база!D9=0,1)*AND(IF(база!J9=1,1,0))</f>
        <v>0</v>
      </c>
      <c r="I228" s="5">
        <f>IF(база!G9=1,1)*AND(IF(база!J9=1,1,0))</f>
        <v>1</v>
      </c>
      <c r="J228" s="6">
        <f>IF(база!G9=1,1)*AND(IF(база!J9=0,1,0))</f>
        <v>0</v>
      </c>
      <c r="K228" s="6">
        <f>IF(база!G9=0,1)*AND(IF(база!J9=0,1,0))</f>
        <v>0</v>
      </c>
      <c r="L228" s="7">
        <f>IF(база!G9=0,1)*AND(IF(база!J9=1,1,0))</f>
        <v>0</v>
      </c>
    </row>
    <row r="229" spans="1:12" hidden="1" x14ac:dyDescent="0.25">
      <c r="A229" s="5">
        <f>IF(база!D10=1,1)*AND(IF(база!G10=1,1,0))</f>
        <v>1</v>
      </c>
      <c r="B229" s="6">
        <f>IF(база!D10=1,1)*AND(IF(база!G10=0,1,0))</f>
        <v>0</v>
      </c>
      <c r="C229" s="6">
        <f>IF(база!D10=0,1)*AND(IF(база!G10=0,1,0))</f>
        <v>0</v>
      </c>
      <c r="D229" s="7">
        <f>IF(база!D10=0,1)*AND(IF(база!G10=1,1,0))</f>
        <v>0</v>
      </c>
      <c r="E229" s="11">
        <f>IF(база!D10=1,1)*AND(IF(база!J10=1,1,0))</f>
        <v>1</v>
      </c>
      <c r="F229" s="6">
        <f>IF(база!D10=1,1)*AND(IF(база!J10=0,1,0))</f>
        <v>0</v>
      </c>
      <c r="G229" s="6">
        <f>IF(база!D10=0,1)*AND(IF(база!J10=0,1,0))</f>
        <v>0</v>
      </c>
      <c r="H229" s="20">
        <f>IF(база!D10=0,1)*AND(IF(база!J10=1,1,0))</f>
        <v>0</v>
      </c>
      <c r="I229" s="5">
        <f>IF(база!G10=1,1)*AND(IF(база!J10=1,1,0))</f>
        <v>1</v>
      </c>
      <c r="J229" s="6">
        <f>IF(база!G10=1,1)*AND(IF(база!J10=0,1,0))</f>
        <v>0</v>
      </c>
      <c r="K229" s="6">
        <f>IF(база!G10=0,1)*AND(IF(база!J10=0,1,0))</f>
        <v>0</v>
      </c>
      <c r="L229" s="7">
        <f>IF(база!G10=0,1)*AND(IF(база!J10=1,1,0))</f>
        <v>0</v>
      </c>
    </row>
    <row r="230" spans="1:12" hidden="1" x14ac:dyDescent="0.25">
      <c r="A230" s="5">
        <f>IF(база!D11=1,1)*AND(IF(база!G11=1,1,0))</f>
        <v>0</v>
      </c>
      <c r="B230" s="6">
        <f>IF(база!D11=1,1)*AND(IF(база!G11=0,1,0))</f>
        <v>0</v>
      </c>
      <c r="C230" s="6">
        <f>IF(база!D11=0,1)*AND(IF(база!G11=0,1,0))</f>
        <v>1</v>
      </c>
      <c r="D230" s="7">
        <f>IF(база!D11=0,1)*AND(IF(база!G11=1,1,0))</f>
        <v>0</v>
      </c>
      <c r="E230" s="11">
        <f>IF(база!D11=1,1)*AND(IF(база!J11=1,1,0))</f>
        <v>0</v>
      </c>
      <c r="F230" s="6">
        <f>IF(база!D11=1,1)*AND(IF(база!J11=0,1,0))</f>
        <v>0</v>
      </c>
      <c r="G230" s="6">
        <f>IF(база!D11=0,1)*AND(IF(база!J11=0,1,0))</f>
        <v>1</v>
      </c>
      <c r="H230" s="20">
        <f>IF(база!D11=0,1)*AND(IF(база!J11=1,1,0))</f>
        <v>0</v>
      </c>
      <c r="I230" s="5">
        <f>IF(база!G11=1,1)*AND(IF(база!J11=1,1,0))</f>
        <v>0</v>
      </c>
      <c r="J230" s="6">
        <f>IF(база!G11=1,1)*AND(IF(база!J11=0,1,0))</f>
        <v>0</v>
      </c>
      <c r="K230" s="6">
        <f>IF(база!G11=0,1)*AND(IF(база!J11=0,1,0))</f>
        <v>1</v>
      </c>
      <c r="L230" s="7">
        <f>IF(база!G11=0,1)*AND(IF(база!J11=1,1,0))</f>
        <v>0</v>
      </c>
    </row>
    <row r="231" spans="1:12" hidden="1" x14ac:dyDescent="0.25">
      <c r="A231" s="5">
        <f>IF(база!D12=1,1)*AND(IF(база!G12=1,1,0))</f>
        <v>1</v>
      </c>
      <c r="B231" s="6">
        <f>IF(база!D12=1,1)*AND(IF(база!G12=0,1,0))</f>
        <v>0</v>
      </c>
      <c r="C231" s="6">
        <f>IF(база!D12=0,1)*AND(IF(база!G12=0,1,0))</f>
        <v>0</v>
      </c>
      <c r="D231" s="7">
        <f>IF(база!D12=0,1)*AND(IF(база!G12=1,1,0))</f>
        <v>0</v>
      </c>
      <c r="E231" s="11">
        <f>IF(база!D12=1,1)*AND(IF(база!J12=1,1,0))</f>
        <v>1</v>
      </c>
      <c r="F231" s="6">
        <f>IF(база!D12=1,1)*AND(IF(база!J12=0,1,0))</f>
        <v>0</v>
      </c>
      <c r="G231" s="6">
        <f>IF(база!D12=0,1)*AND(IF(база!J12=0,1,0))</f>
        <v>0</v>
      </c>
      <c r="H231" s="20">
        <f>IF(база!D12=0,1)*AND(IF(база!J12=1,1,0))</f>
        <v>0</v>
      </c>
      <c r="I231" s="5">
        <f>IF(база!G12=1,1)*AND(IF(база!J12=1,1,0))</f>
        <v>1</v>
      </c>
      <c r="J231" s="6">
        <f>IF(база!G12=1,1)*AND(IF(база!J12=0,1,0))</f>
        <v>0</v>
      </c>
      <c r="K231" s="6">
        <f>IF(база!G12=0,1)*AND(IF(база!J12=0,1,0))</f>
        <v>0</v>
      </c>
      <c r="L231" s="7">
        <f>IF(база!G12=0,1)*AND(IF(база!J12=1,1,0))</f>
        <v>0</v>
      </c>
    </row>
    <row r="232" spans="1:12" hidden="1" x14ac:dyDescent="0.25">
      <c r="A232" s="5">
        <f>IF(база!D13=1,1)*AND(IF(база!G13=1,1,0))</f>
        <v>1</v>
      </c>
      <c r="B232" s="6">
        <f>IF(база!D13=1,1)*AND(IF(база!G13=0,1,0))</f>
        <v>0</v>
      </c>
      <c r="C232" s="6">
        <f>IF(база!D13=0,1)*AND(IF(база!G13=0,1,0))</f>
        <v>0</v>
      </c>
      <c r="D232" s="7">
        <f>IF(база!D13=0,1)*AND(IF(база!G13=1,1,0))</f>
        <v>0</v>
      </c>
      <c r="E232" s="11">
        <f>IF(база!D13=1,1)*AND(IF(база!J13=1,1,0))</f>
        <v>1</v>
      </c>
      <c r="F232" s="6">
        <f>IF(база!D13=1,1)*AND(IF(база!J13=0,1,0))</f>
        <v>0</v>
      </c>
      <c r="G232" s="6">
        <f>IF(база!D13=0,1)*AND(IF(база!J13=0,1,0))</f>
        <v>0</v>
      </c>
      <c r="H232" s="20">
        <f>IF(база!D13=0,1)*AND(IF(база!J13=1,1,0))</f>
        <v>0</v>
      </c>
      <c r="I232" s="5">
        <f>IF(база!G13=1,1)*AND(IF(база!J13=1,1,0))</f>
        <v>1</v>
      </c>
      <c r="J232" s="6">
        <f>IF(база!G13=1,1)*AND(IF(база!J13=0,1,0))</f>
        <v>0</v>
      </c>
      <c r="K232" s="6">
        <f>IF(база!G13=0,1)*AND(IF(база!J13=0,1,0))</f>
        <v>0</v>
      </c>
      <c r="L232" s="7">
        <f>IF(база!G13=0,1)*AND(IF(база!J13=1,1,0))</f>
        <v>0</v>
      </c>
    </row>
    <row r="233" spans="1:12" hidden="1" x14ac:dyDescent="0.25">
      <c r="A233" s="5">
        <f>IF(база!D14=1,1)*AND(IF(база!G14=1,1,0))</f>
        <v>0</v>
      </c>
      <c r="B233" s="6">
        <f>IF(база!D14=1,1)*AND(IF(база!G14=0,1,0))</f>
        <v>0</v>
      </c>
      <c r="C233" s="6">
        <f>IF(база!D14=0,1)*AND(IF(база!G14=0,1,0))</f>
        <v>1</v>
      </c>
      <c r="D233" s="7">
        <f>IF(база!D14=0,1)*AND(IF(база!G14=1,1,0))</f>
        <v>0</v>
      </c>
      <c r="E233" s="11">
        <f>IF(база!D14=1,1)*AND(IF(база!J14=1,1,0))</f>
        <v>0</v>
      </c>
      <c r="F233" s="6">
        <f>IF(база!D14=1,1)*AND(IF(база!J14=0,1,0))</f>
        <v>0</v>
      </c>
      <c r="G233" s="6">
        <f>IF(база!D14=0,1)*AND(IF(база!J14=0,1,0))</f>
        <v>1</v>
      </c>
      <c r="H233" s="20">
        <f>IF(база!D14=0,1)*AND(IF(база!J14=1,1,0))</f>
        <v>0</v>
      </c>
      <c r="I233" s="5">
        <f>IF(база!G14=1,1)*AND(IF(база!J14=1,1,0))</f>
        <v>0</v>
      </c>
      <c r="J233" s="6">
        <f>IF(база!G14=1,1)*AND(IF(база!J14=0,1,0))</f>
        <v>0</v>
      </c>
      <c r="K233" s="6">
        <f>IF(база!G14=0,1)*AND(IF(база!J14=0,1,0))</f>
        <v>1</v>
      </c>
      <c r="L233" s="7">
        <f>IF(база!G14=0,1)*AND(IF(база!J14=1,1,0))</f>
        <v>0</v>
      </c>
    </row>
    <row r="234" spans="1:12" hidden="1" x14ac:dyDescent="0.25">
      <c r="A234" s="5">
        <f>IF(база!D15=1,1)*AND(IF(база!G15=1,1,0))</f>
        <v>1</v>
      </c>
      <c r="B234" s="6">
        <f>IF(база!D15=1,1)*AND(IF(база!G15=0,1,0))</f>
        <v>0</v>
      </c>
      <c r="C234" s="6">
        <f>IF(база!D15=0,1)*AND(IF(база!G15=0,1,0))</f>
        <v>0</v>
      </c>
      <c r="D234" s="7">
        <f>IF(база!D15=0,1)*AND(IF(база!G15=1,1,0))</f>
        <v>0</v>
      </c>
      <c r="E234" s="11">
        <f>IF(база!D15=1,1)*AND(IF(база!J15=1,1,0))</f>
        <v>1</v>
      </c>
      <c r="F234" s="6">
        <f>IF(база!D15=1,1)*AND(IF(база!J15=0,1,0))</f>
        <v>0</v>
      </c>
      <c r="G234" s="6">
        <f>IF(база!D15=0,1)*AND(IF(база!J15=0,1,0))</f>
        <v>0</v>
      </c>
      <c r="H234" s="20">
        <f>IF(база!D15=0,1)*AND(IF(база!J15=1,1,0))</f>
        <v>0</v>
      </c>
      <c r="I234" s="5">
        <f>IF(база!G15=1,1)*AND(IF(база!J15=1,1,0))</f>
        <v>1</v>
      </c>
      <c r="J234" s="6">
        <f>IF(база!G15=1,1)*AND(IF(база!J15=0,1,0))</f>
        <v>0</v>
      </c>
      <c r="K234" s="6">
        <f>IF(база!G15=0,1)*AND(IF(база!J15=0,1,0))</f>
        <v>0</v>
      </c>
      <c r="L234" s="7">
        <f>IF(база!G15=0,1)*AND(IF(база!J15=1,1,0))</f>
        <v>0</v>
      </c>
    </row>
    <row r="235" spans="1:12" hidden="1" x14ac:dyDescent="0.25">
      <c r="A235" s="5">
        <f>IF(база!D16=1,1)*AND(IF(база!G16=1,1,0))</f>
        <v>0</v>
      </c>
      <c r="B235" s="6">
        <f>IF(база!D16=1,1)*AND(IF(база!G16=0,1,0))</f>
        <v>0</v>
      </c>
      <c r="C235" s="6">
        <f>IF(база!D16=0,1)*AND(IF(база!G16=0,1,0))</f>
        <v>0</v>
      </c>
      <c r="D235" s="7">
        <f>IF(база!D16=0,1)*AND(IF(база!G16=1,1,0))</f>
        <v>1</v>
      </c>
      <c r="E235" s="11">
        <f>IF(база!D16=1,1)*AND(IF(база!J16=1,1,0))</f>
        <v>0</v>
      </c>
      <c r="F235" s="6">
        <f>IF(база!D16=1,1)*AND(IF(база!J16=0,1,0))</f>
        <v>0</v>
      </c>
      <c r="G235" s="6">
        <f>IF(база!D16=0,1)*AND(IF(база!J16=0,1,0))</f>
        <v>1</v>
      </c>
      <c r="H235" s="20">
        <f>IF(база!D16=0,1)*AND(IF(база!J16=1,1,0))</f>
        <v>0</v>
      </c>
      <c r="I235" s="5">
        <f>IF(база!G16=1,1)*AND(IF(база!J16=1,1,0))</f>
        <v>0</v>
      </c>
      <c r="J235" s="6">
        <f>IF(база!G16=1,1)*AND(IF(база!J16=0,1,0))</f>
        <v>1</v>
      </c>
      <c r="K235" s="6">
        <f>IF(база!G16=0,1)*AND(IF(база!J16=0,1,0))</f>
        <v>0</v>
      </c>
      <c r="L235" s="7">
        <f>IF(база!G16=0,1)*AND(IF(база!J16=1,1,0))</f>
        <v>0</v>
      </c>
    </row>
    <row r="236" spans="1:12" hidden="1" x14ac:dyDescent="0.25">
      <c r="A236" s="5">
        <f>IF(база!D17=1,1)*AND(IF(база!G17=1,1,0))</f>
        <v>1</v>
      </c>
      <c r="B236" s="6">
        <f>IF(база!D17=1,1)*AND(IF(база!G17=0,1,0))</f>
        <v>0</v>
      </c>
      <c r="C236" s="6">
        <f>IF(база!D17=0,1)*AND(IF(база!G17=0,1,0))</f>
        <v>0</v>
      </c>
      <c r="D236" s="7">
        <f>IF(база!D17=0,1)*AND(IF(база!G17=1,1,0))</f>
        <v>0</v>
      </c>
      <c r="E236" s="11">
        <f>IF(база!D17=1,1)*AND(IF(база!J17=1,1,0))</f>
        <v>1</v>
      </c>
      <c r="F236" s="6">
        <f>IF(база!D17=1,1)*AND(IF(база!J17=0,1,0))</f>
        <v>0</v>
      </c>
      <c r="G236" s="6">
        <f>IF(база!D17=0,1)*AND(IF(база!J17=0,1,0))</f>
        <v>0</v>
      </c>
      <c r="H236" s="20">
        <f>IF(база!D17=0,1)*AND(IF(база!J17=1,1,0))</f>
        <v>0</v>
      </c>
      <c r="I236" s="5">
        <f>IF(база!G17=1,1)*AND(IF(база!J17=1,1,0))</f>
        <v>1</v>
      </c>
      <c r="J236" s="6">
        <f>IF(база!G17=1,1)*AND(IF(база!J17=0,1,0))</f>
        <v>0</v>
      </c>
      <c r="K236" s="6">
        <f>IF(база!G17=0,1)*AND(IF(база!J17=0,1,0))</f>
        <v>0</v>
      </c>
      <c r="L236" s="7">
        <f>IF(база!G17=0,1)*AND(IF(база!J17=1,1,0))</f>
        <v>0</v>
      </c>
    </row>
    <row r="237" spans="1:12" hidden="1" x14ac:dyDescent="0.25">
      <c r="A237" s="5">
        <f>IF(база!D18=1,1)*AND(IF(база!G18=1,1,0))</f>
        <v>1</v>
      </c>
      <c r="B237" s="6">
        <f>IF(база!D18=1,1)*AND(IF(база!G18=0,1,0))</f>
        <v>0</v>
      </c>
      <c r="C237" s="6">
        <f>IF(база!D18=0,1)*AND(IF(база!G18=0,1,0))</f>
        <v>0</v>
      </c>
      <c r="D237" s="7">
        <f>IF(база!D18=0,1)*AND(IF(база!G18=1,1,0))</f>
        <v>0</v>
      </c>
      <c r="E237" s="11">
        <f>IF(база!D18=1,1)*AND(IF(база!J18=1,1,0))</f>
        <v>1</v>
      </c>
      <c r="F237" s="6">
        <f>IF(база!D18=1,1)*AND(IF(база!J18=0,1,0))</f>
        <v>0</v>
      </c>
      <c r="G237" s="6">
        <f>IF(база!D18=0,1)*AND(IF(база!J18=0,1,0))</f>
        <v>0</v>
      </c>
      <c r="H237" s="20">
        <f>IF(база!D18=0,1)*AND(IF(база!J18=1,1,0))</f>
        <v>0</v>
      </c>
      <c r="I237" s="5">
        <f>IF(база!G18=1,1)*AND(IF(база!J18=1,1,0))</f>
        <v>1</v>
      </c>
      <c r="J237" s="6">
        <f>IF(база!G18=1,1)*AND(IF(база!J18=0,1,0))</f>
        <v>0</v>
      </c>
      <c r="K237" s="6">
        <f>IF(база!G18=0,1)*AND(IF(база!J18=0,1,0))</f>
        <v>0</v>
      </c>
      <c r="L237" s="7">
        <f>IF(база!G18=0,1)*AND(IF(база!J18=1,1,0))</f>
        <v>0</v>
      </c>
    </row>
    <row r="238" spans="1:12" hidden="1" x14ac:dyDescent="0.25">
      <c r="A238" s="5">
        <f>IF(база!D19=1,1)*AND(IF(база!G19=1,1,0))</f>
        <v>1</v>
      </c>
      <c r="B238" s="6">
        <f>IF(база!D19=1,1)*AND(IF(база!G19=0,1,0))</f>
        <v>0</v>
      </c>
      <c r="C238" s="6">
        <f>IF(база!D19=0,1)*AND(IF(база!G19=0,1,0))</f>
        <v>0</v>
      </c>
      <c r="D238" s="7">
        <f>IF(база!D19=0,1)*AND(IF(база!G19=1,1,0))</f>
        <v>0</v>
      </c>
      <c r="E238" s="11">
        <f>IF(база!D19=1,1)*AND(IF(база!J19=1,1,0))</f>
        <v>1</v>
      </c>
      <c r="F238" s="6">
        <f>IF(база!D19=1,1)*AND(IF(база!J19=0,1,0))</f>
        <v>0</v>
      </c>
      <c r="G238" s="6">
        <f>IF(база!D19=0,1)*AND(IF(база!J19=0,1,0))</f>
        <v>0</v>
      </c>
      <c r="H238" s="20">
        <f>IF(база!D19=0,1)*AND(IF(база!J19=1,1,0))</f>
        <v>0</v>
      </c>
      <c r="I238" s="5">
        <f>IF(база!G19=1,1)*AND(IF(база!J19=1,1,0))</f>
        <v>1</v>
      </c>
      <c r="J238" s="6">
        <f>IF(база!G19=1,1)*AND(IF(база!J19=0,1,0))</f>
        <v>0</v>
      </c>
      <c r="K238" s="6">
        <f>IF(база!G19=0,1)*AND(IF(база!J19=0,1,0))</f>
        <v>0</v>
      </c>
      <c r="L238" s="7">
        <f>IF(база!G19=0,1)*AND(IF(база!J19=1,1,0))</f>
        <v>0</v>
      </c>
    </row>
    <row r="239" spans="1:12" hidden="1" x14ac:dyDescent="0.25">
      <c r="A239" s="5">
        <f>IF(база!D20=1,1)*AND(IF(база!G20=1,1,0))</f>
        <v>1</v>
      </c>
      <c r="B239" s="6">
        <f>IF(база!D20=1,1)*AND(IF(база!G20=0,1,0))</f>
        <v>0</v>
      </c>
      <c r="C239" s="6">
        <f>IF(база!D20=0,1)*AND(IF(база!G20=0,1,0))</f>
        <v>0</v>
      </c>
      <c r="D239" s="7">
        <f>IF(база!D20=0,1)*AND(IF(база!G20=1,1,0))</f>
        <v>0</v>
      </c>
      <c r="E239" s="11">
        <f>IF(база!D20=1,1)*AND(IF(база!J20=1,1,0))</f>
        <v>1</v>
      </c>
      <c r="F239" s="6">
        <f>IF(база!D20=1,1)*AND(IF(база!J20=0,1,0))</f>
        <v>0</v>
      </c>
      <c r="G239" s="6">
        <f>IF(база!D20=0,1)*AND(IF(база!J20=0,1,0))</f>
        <v>0</v>
      </c>
      <c r="H239" s="20">
        <f>IF(база!D20=0,1)*AND(IF(база!J20=1,1,0))</f>
        <v>0</v>
      </c>
      <c r="I239" s="5">
        <f>IF(база!G20=1,1)*AND(IF(база!J20=1,1,0))</f>
        <v>1</v>
      </c>
      <c r="J239" s="6">
        <f>IF(база!G20=1,1)*AND(IF(база!J20=0,1,0))</f>
        <v>0</v>
      </c>
      <c r="K239" s="6">
        <f>IF(база!G20=0,1)*AND(IF(база!J20=0,1,0))</f>
        <v>0</v>
      </c>
      <c r="L239" s="7">
        <f>IF(база!G20=0,1)*AND(IF(база!J20=1,1,0))</f>
        <v>0</v>
      </c>
    </row>
    <row r="240" spans="1:12" hidden="1" x14ac:dyDescent="0.25">
      <c r="A240" s="5">
        <f>IF(база!D21=1,1)*AND(IF(база!G21=1,1,0))</f>
        <v>1</v>
      </c>
      <c r="B240" s="6">
        <f>IF(база!D21=1,1)*AND(IF(база!G21=0,1,0))</f>
        <v>0</v>
      </c>
      <c r="C240" s="6">
        <f>IF(база!D21=0,1)*AND(IF(база!G21=0,1,0))</f>
        <v>0</v>
      </c>
      <c r="D240" s="7">
        <f>IF(база!D21=0,1)*AND(IF(база!G21=1,1,0))</f>
        <v>0</v>
      </c>
      <c r="E240" s="11">
        <f>IF(база!D21=1,1)*AND(IF(база!J21=1,1,0))</f>
        <v>1</v>
      </c>
      <c r="F240" s="6">
        <f>IF(база!D21=1,1)*AND(IF(база!J21=0,1,0))</f>
        <v>0</v>
      </c>
      <c r="G240" s="6">
        <f>IF(база!D21=0,1)*AND(IF(база!J21=0,1,0))</f>
        <v>0</v>
      </c>
      <c r="H240" s="20">
        <f>IF(база!D21=0,1)*AND(IF(база!J21=1,1,0))</f>
        <v>0</v>
      </c>
      <c r="I240" s="5">
        <f>IF(база!G21=1,1)*AND(IF(база!J21=1,1,0))</f>
        <v>1</v>
      </c>
      <c r="J240" s="6">
        <f>IF(база!G21=1,1)*AND(IF(база!J21=0,1,0))</f>
        <v>0</v>
      </c>
      <c r="K240" s="6">
        <f>IF(база!G21=0,1)*AND(IF(база!J21=0,1,0))</f>
        <v>0</v>
      </c>
      <c r="L240" s="7">
        <f>IF(база!G21=0,1)*AND(IF(база!J21=1,1,0))</f>
        <v>0</v>
      </c>
    </row>
    <row r="241" spans="1:12" hidden="1" x14ac:dyDescent="0.25">
      <c r="A241" s="5">
        <f>IF(база!D22=1,1)*AND(IF(база!G22=1,1,0))</f>
        <v>1</v>
      </c>
      <c r="B241" s="6">
        <f>IF(база!D22=1,1)*AND(IF(база!G22=0,1,0))</f>
        <v>0</v>
      </c>
      <c r="C241" s="6">
        <f>IF(база!D22=0,1)*AND(IF(база!G22=0,1,0))</f>
        <v>0</v>
      </c>
      <c r="D241" s="7">
        <f>IF(база!D22=0,1)*AND(IF(база!G22=1,1,0))</f>
        <v>0</v>
      </c>
      <c r="E241" s="11">
        <f>IF(база!D22=1,1)*AND(IF(база!J22=1,1,0))</f>
        <v>1</v>
      </c>
      <c r="F241" s="6">
        <f>IF(база!D22=1,1)*AND(IF(база!J22=0,1,0))</f>
        <v>0</v>
      </c>
      <c r="G241" s="6">
        <f>IF(база!D22=0,1)*AND(IF(база!J22=0,1,0))</f>
        <v>0</v>
      </c>
      <c r="H241" s="20">
        <f>IF(база!D22=0,1)*AND(IF(база!J22=1,1,0))</f>
        <v>0</v>
      </c>
      <c r="I241" s="5">
        <f>IF(база!G22=1,1)*AND(IF(база!J22=1,1,0))</f>
        <v>1</v>
      </c>
      <c r="J241" s="6">
        <f>IF(база!G22=1,1)*AND(IF(база!J22=0,1,0))</f>
        <v>0</v>
      </c>
      <c r="K241" s="6">
        <f>IF(база!G22=0,1)*AND(IF(база!J22=0,1,0))</f>
        <v>0</v>
      </c>
      <c r="L241" s="7">
        <f>IF(база!G22=0,1)*AND(IF(база!J22=1,1,0))</f>
        <v>0</v>
      </c>
    </row>
    <row r="242" spans="1:12" hidden="1" x14ac:dyDescent="0.25">
      <c r="A242" s="5">
        <f>IF(база!D23=1,1)*AND(IF(база!G23=1,1,0))</f>
        <v>0</v>
      </c>
      <c r="B242" s="6">
        <f>IF(база!D23=1,1)*AND(IF(база!G23=0,1,0))</f>
        <v>0</v>
      </c>
      <c r="C242" s="6">
        <f>IF(база!D23=0,1)*AND(IF(база!G23=0,1,0))</f>
        <v>0</v>
      </c>
      <c r="D242" s="7">
        <f>IF(база!D23=0,1)*AND(IF(база!G23=1,1,0))</f>
        <v>1</v>
      </c>
      <c r="E242" s="11">
        <f>IF(база!D23=1,1)*AND(IF(база!J23=1,1,0))</f>
        <v>0</v>
      </c>
      <c r="F242" s="6">
        <f>IF(база!D23=1,1)*AND(IF(база!J23=0,1,0))</f>
        <v>0</v>
      </c>
      <c r="G242" s="6">
        <f>IF(база!D23=0,1)*AND(IF(база!J23=0,1,0))</f>
        <v>1</v>
      </c>
      <c r="H242" s="20">
        <f>IF(база!D23=0,1)*AND(IF(база!J23=1,1,0))</f>
        <v>0</v>
      </c>
      <c r="I242" s="5">
        <f>IF(база!G23=1,1)*AND(IF(база!J23=1,1,0))</f>
        <v>0</v>
      </c>
      <c r="J242" s="6">
        <f>IF(база!G23=1,1)*AND(IF(база!J23=0,1,0))</f>
        <v>1</v>
      </c>
      <c r="K242" s="6">
        <f>IF(база!G23=0,1)*AND(IF(база!J23=0,1,0))</f>
        <v>0</v>
      </c>
      <c r="L242" s="7">
        <f>IF(база!G23=0,1)*AND(IF(база!J23=1,1,0))</f>
        <v>0</v>
      </c>
    </row>
    <row r="243" spans="1:12" hidden="1" x14ac:dyDescent="0.25">
      <c r="A243" s="5">
        <f>IF(база!D24=1,1)*AND(IF(база!G24=1,1,0))</f>
        <v>0</v>
      </c>
      <c r="B243" s="6">
        <f>IF(база!D24=1,1)*AND(IF(база!G24=0,1,0))</f>
        <v>1</v>
      </c>
      <c r="C243" s="6">
        <f>IF(база!D24=0,1)*AND(IF(база!G24=0,1,0))</f>
        <v>0</v>
      </c>
      <c r="D243" s="7">
        <f>IF(база!D24=0,1)*AND(IF(база!G24=1,1,0))</f>
        <v>0</v>
      </c>
      <c r="E243" s="11">
        <f>IF(база!D24=1,1)*AND(IF(база!J24=1,1,0))</f>
        <v>0</v>
      </c>
      <c r="F243" s="6">
        <f>IF(база!D24=1,1)*AND(IF(база!J24=0,1,0))</f>
        <v>1</v>
      </c>
      <c r="G243" s="6">
        <f>IF(база!D24=0,1)*AND(IF(база!J24=0,1,0))</f>
        <v>0</v>
      </c>
      <c r="H243" s="20">
        <f>IF(база!D24=0,1)*AND(IF(база!J24=1,1,0))</f>
        <v>0</v>
      </c>
      <c r="I243" s="5">
        <f>IF(база!G24=1,1)*AND(IF(база!J24=1,1,0))</f>
        <v>0</v>
      </c>
      <c r="J243" s="6">
        <f>IF(база!G24=1,1)*AND(IF(база!J24=0,1,0))</f>
        <v>0</v>
      </c>
      <c r="K243" s="6">
        <f>IF(база!G24=0,1)*AND(IF(база!J24=0,1,0))</f>
        <v>1</v>
      </c>
      <c r="L243" s="7">
        <f>IF(база!G24=0,1)*AND(IF(база!J24=1,1,0))</f>
        <v>0</v>
      </c>
    </row>
    <row r="244" spans="1:12" hidden="1" x14ac:dyDescent="0.25">
      <c r="A244" s="5">
        <f>IF(база!D25=1,1)*AND(IF(база!G25=1,1,0))</f>
        <v>1</v>
      </c>
      <c r="B244" s="6">
        <f>IF(база!D25=1,1)*AND(IF(база!G25=0,1,0))</f>
        <v>0</v>
      </c>
      <c r="C244" s="6">
        <f>IF(база!D25=0,1)*AND(IF(база!G25=0,1,0))</f>
        <v>0</v>
      </c>
      <c r="D244" s="7">
        <f>IF(база!D25=0,1)*AND(IF(база!G25=1,1,0))</f>
        <v>0</v>
      </c>
      <c r="E244" s="11">
        <f>IF(база!D25=1,1)*AND(IF(база!J25=1,1,0))</f>
        <v>1</v>
      </c>
      <c r="F244" s="6">
        <f>IF(база!D25=1,1)*AND(IF(база!J25=0,1,0))</f>
        <v>0</v>
      </c>
      <c r="G244" s="6">
        <f>IF(база!D25=0,1)*AND(IF(база!J25=0,1,0))</f>
        <v>0</v>
      </c>
      <c r="H244" s="20">
        <f>IF(база!D25=0,1)*AND(IF(база!J25=1,1,0))</f>
        <v>0</v>
      </c>
      <c r="I244" s="5">
        <f>IF(база!G25=1,1)*AND(IF(база!J25=1,1,0))</f>
        <v>1</v>
      </c>
      <c r="J244" s="6">
        <f>IF(база!G25=1,1)*AND(IF(база!J25=0,1,0))</f>
        <v>0</v>
      </c>
      <c r="K244" s="6">
        <f>IF(база!G25=0,1)*AND(IF(база!J25=0,1,0))</f>
        <v>0</v>
      </c>
      <c r="L244" s="7">
        <f>IF(база!G25=0,1)*AND(IF(база!J25=1,1,0))</f>
        <v>0</v>
      </c>
    </row>
    <row r="245" spans="1:12" hidden="1" x14ac:dyDescent="0.25">
      <c r="A245" s="5">
        <f>IF(база!D26=1,1)*AND(IF(база!G26=1,1,0))</f>
        <v>1</v>
      </c>
      <c r="B245" s="6">
        <f>IF(база!D26=1,1)*AND(IF(база!G26=0,1,0))</f>
        <v>0</v>
      </c>
      <c r="C245" s="6">
        <f>IF(база!D26=0,1)*AND(IF(база!G26=0,1,0))</f>
        <v>0</v>
      </c>
      <c r="D245" s="7">
        <f>IF(база!D26=0,1)*AND(IF(база!G26=1,1,0))</f>
        <v>0</v>
      </c>
      <c r="E245" s="11">
        <f>IF(база!D26=1,1)*AND(IF(база!J26=1,1,0))</f>
        <v>1</v>
      </c>
      <c r="F245" s="6">
        <f>IF(база!D26=1,1)*AND(IF(база!J26=0,1,0))</f>
        <v>0</v>
      </c>
      <c r="G245" s="6">
        <f>IF(база!D26=0,1)*AND(IF(база!J26=0,1,0))</f>
        <v>0</v>
      </c>
      <c r="H245" s="20">
        <f>IF(база!D26=0,1)*AND(IF(база!J26=1,1,0))</f>
        <v>0</v>
      </c>
      <c r="I245" s="5">
        <f>IF(база!G26=1,1)*AND(IF(база!J26=1,1,0))</f>
        <v>1</v>
      </c>
      <c r="J245" s="6">
        <f>IF(база!G26=1,1)*AND(IF(база!J26=0,1,0))</f>
        <v>0</v>
      </c>
      <c r="K245" s="6">
        <f>IF(база!G26=0,1)*AND(IF(база!J26=0,1,0))</f>
        <v>0</v>
      </c>
      <c r="L245" s="7">
        <f>IF(база!G26=0,1)*AND(IF(база!J26=1,1,0))</f>
        <v>0</v>
      </c>
    </row>
    <row r="246" spans="1:12" hidden="1" x14ac:dyDescent="0.25">
      <c r="A246" s="5">
        <f>IF(база!D27=1,1)*AND(IF(база!G27=1,1,0))</f>
        <v>0</v>
      </c>
      <c r="B246" s="6">
        <f>IF(база!D27=1,1)*AND(IF(база!G27=0,1,0))</f>
        <v>0</v>
      </c>
      <c r="C246" s="6">
        <f>IF(база!D27=0,1)*AND(IF(база!G27=0,1,0))</f>
        <v>1</v>
      </c>
      <c r="D246" s="7">
        <f>IF(база!D27=0,1)*AND(IF(база!G27=1,1,0))</f>
        <v>0</v>
      </c>
      <c r="E246" s="11">
        <f>IF(база!D27=1,1)*AND(IF(база!J27=1,1,0))</f>
        <v>0</v>
      </c>
      <c r="F246" s="6">
        <f>IF(база!D27=1,1)*AND(IF(база!J27=0,1,0))</f>
        <v>0</v>
      </c>
      <c r="G246" s="6">
        <f>IF(база!D27=0,1)*AND(IF(база!J27=0,1,0))</f>
        <v>1</v>
      </c>
      <c r="H246" s="20">
        <f>IF(база!D27=0,1)*AND(IF(база!J27=1,1,0))</f>
        <v>0</v>
      </c>
      <c r="I246" s="5">
        <f>IF(база!G27=1,1)*AND(IF(база!J27=1,1,0))</f>
        <v>0</v>
      </c>
      <c r="J246" s="6">
        <f>IF(база!G27=1,1)*AND(IF(база!J27=0,1,0))</f>
        <v>0</v>
      </c>
      <c r="K246" s="6">
        <f>IF(база!G27=0,1)*AND(IF(база!J27=0,1,0))</f>
        <v>1</v>
      </c>
      <c r="L246" s="7">
        <f>IF(база!G27=0,1)*AND(IF(база!J27=1,1,0))</f>
        <v>0</v>
      </c>
    </row>
    <row r="247" spans="1:12" hidden="1" x14ac:dyDescent="0.25">
      <c r="A247" s="5">
        <f>IF(база!D28=1,1)*AND(IF(база!G28=1,1,0))</f>
        <v>0</v>
      </c>
      <c r="B247" s="6">
        <f>IF(база!D28=1,1)*AND(IF(база!G28=0,1,0))</f>
        <v>0</v>
      </c>
      <c r="C247" s="6">
        <f>IF(база!D28=0,1)*AND(IF(база!G28=0,1,0))</f>
        <v>1</v>
      </c>
      <c r="D247" s="7">
        <f>IF(база!D28=0,1)*AND(IF(база!G28=1,1,0))</f>
        <v>0</v>
      </c>
      <c r="E247" s="11">
        <f>IF(база!D28=1,1)*AND(IF(база!J28=1,1,0))</f>
        <v>0</v>
      </c>
      <c r="F247" s="6">
        <f>IF(база!D28=1,1)*AND(IF(база!J28=0,1,0))</f>
        <v>0</v>
      </c>
      <c r="G247" s="6">
        <f>IF(база!D28=0,1)*AND(IF(база!J28=0,1,0))</f>
        <v>0</v>
      </c>
      <c r="H247" s="20">
        <f>IF(база!D28=0,1)*AND(IF(база!J28=1,1,0))</f>
        <v>1</v>
      </c>
      <c r="I247" s="5">
        <f>IF(база!G28=1,1)*AND(IF(база!J28=1,1,0))</f>
        <v>0</v>
      </c>
      <c r="J247" s="6">
        <f>IF(база!G28=1,1)*AND(IF(база!J28=0,1,0))</f>
        <v>0</v>
      </c>
      <c r="K247" s="6">
        <f>IF(база!G28=0,1)*AND(IF(база!J28=0,1,0))</f>
        <v>0</v>
      </c>
      <c r="L247" s="7">
        <f>IF(база!G28=0,1)*AND(IF(база!J28=1,1,0))</f>
        <v>1</v>
      </c>
    </row>
    <row r="248" spans="1:12" hidden="1" x14ac:dyDescent="0.25">
      <c r="A248" s="5">
        <f>IF(база!D29=1,1)*AND(IF(база!G29=1,1,0))</f>
        <v>1</v>
      </c>
      <c r="B248" s="6">
        <f>IF(база!D29=1,1)*AND(IF(база!G29=0,1,0))</f>
        <v>0</v>
      </c>
      <c r="C248" s="6">
        <f>IF(база!D29=0,1)*AND(IF(база!G29=0,1,0))</f>
        <v>0</v>
      </c>
      <c r="D248" s="7">
        <f>IF(база!D29=0,1)*AND(IF(база!G29=1,1,0))</f>
        <v>0</v>
      </c>
      <c r="E248" s="11">
        <f>IF(база!D29=1,1)*AND(IF(база!J29=1,1,0))</f>
        <v>1</v>
      </c>
      <c r="F248" s="6">
        <f>IF(база!D29=1,1)*AND(IF(база!J29=0,1,0))</f>
        <v>0</v>
      </c>
      <c r="G248" s="6">
        <f>IF(база!D29=0,1)*AND(IF(база!J29=0,1,0))</f>
        <v>0</v>
      </c>
      <c r="H248" s="20">
        <f>IF(база!D29=0,1)*AND(IF(база!J29=1,1,0))</f>
        <v>0</v>
      </c>
      <c r="I248" s="5">
        <f>IF(база!G29=1,1)*AND(IF(база!J29=1,1,0))</f>
        <v>1</v>
      </c>
      <c r="J248" s="6">
        <f>IF(база!G29=1,1)*AND(IF(база!J29=0,1,0))</f>
        <v>0</v>
      </c>
      <c r="K248" s="6">
        <f>IF(база!G29=0,1)*AND(IF(база!J29=0,1,0))</f>
        <v>0</v>
      </c>
      <c r="L248" s="7">
        <f>IF(база!G29=0,1)*AND(IF(база!J29=1,1,0))</f>
        <v>0</v>
      </c>
    </row>
    <row r="249" spans="1:12" hidden="1" x14ac:dyDescent="0.25">
      <c r="A249" s="5">
        <f>IF(база!D30=1,1)*AND(IF(база!G30=1,1,0))</f>
        <v>1</v>
      </c>
      <c r="B249" s="6">
        <f>IF(база!D30=1,1)*AND(IF(база!G30=0,1,0))</f>
        <v>0</v>
      </c>
      <c r="C249" s="6">
        <f>IF(база!D30=0,1)*AND(IF(база!G30=0,1,0))</f>
        <v>0</v>
      </c>
      <c r="D249" s="7">
        <f>IF(база!D30=0,1)*AND(IF(база!G30=1,1,0))</f>
        <v>0</v>
      </c>
      <c r="E249" s="11">
        <f>IF(база!D30=1,1)*AND(IF(база!J30=1,1,0))</f>
        <v>1</v>
      </c>
      <c r="F249" s="6">
        <f>IF(база!D30=1,1)*AND(IF(база!J30=0,1,0))</f>
        <v>0</v>
      </c>
      <c r="G249" s="6">
        <f>IF(база!D30=0,1)*AND(IF(база!J30=0,1,0))</f>
        <v>0</v>
      </c>
      <c r="H249" s="20">
        <f>IF(база!D30=0,1)*AND(IF(база!J30=1,1,0))</f>
        <v>0</v>
      </c>
      <c r="I249" s="5">
        <f>IF(база!G30=1,1)*AND(IF(база!J30=1,1,0))</f>
        <v>1</v>
      </c>
      <c r="J249" s="6">
        <f>IF(база!G30=1,1)*AND(IF(база!J30=0,1,0))</f>
        <v>0</v>
      </c>
      <c r="K249" s="6">
        <f>IF(база!G30=0,1)*AND(IF(база!J30=0,1,0))</f>
        <v>0</v>
      </c>
      <c r="L249" s="7">
        <f>IF(база!G30=0,1)*AND(IF(база!J30=1,1,0))</f>
        <v>0</v>
      </c>
    </row>
    <row r="250" spans="1:12" hidden="1" x14ac:dyDescent="0.25">
      <c r="A250" s="5">
        <f>IF(база!D31=1,1)*AND(IF(база!G31=1,1,0))</f>
        <v>1</v>
      </c>
      <c r="B250" s="6">
        <f>IF(база!D31=1,1)*AND(IF(база!G31=0,1,0))</f>
        <v>0</v>
      </c>
      <c r="C250" s="6">
        <f>IF(база!D31=0,1)*AND(IF(база!G31=0,1,0))</f>
        <v>0</v>
      </c>
      <c r="D250" s="7">
        <f>IF(база!D31=0,1)*AND(IF(база!G31=1,1,0))</f>
        <v>0</v>
      </c>
      <c r="E250" s="11">
        <f>IF(база!D31=1,1)*AND(IF(база!J31=1,1,0))</f>
        <v>1</v>
      </c>
      <c r="F250" s="6">
        <f>IF(база!D31=1,1)*AND(IF(база!J31=0,1,0))</f>
        <v>0</v>
      </c>
      <c r="G250" s="6">
        <f>IF(база!D31=0,1)*AND(IF(база!J31=0,1,0))</f>
        <v>0</v>
      </c>
      <c r="H250" s="20">
        <f>IF(база!D31=0,1)*AND(IF(база!J31=1,1,0))</f>
        <v>0</v>
      </c>
      <c r="I250" s="5">
        <f>IF(база!G31=1,1)*AND(IF(база!J31=1,1,0))</f>
        <v>1</v>
      </c>
      <c r="J250" s="6">
        <f>IF(база!G31=1,1)*AND(IF(база!J31=0,1,0))</f>
        <v>0</v>
      </c>
      <c r="K250" s="6">
        <f>IF(база!G31=0,1)*AND(IF(база!J31=0,1,0))</f>
        <v>0</v>
      </c>
      <c r="L250" s="7">
        <f>IF(база!G31=0,1)*AND(IF(база!J31=1,1,0))</f>
        <v>0</v>
      </c>
    </row>
    <row r="251" spans="1:12" hidden="1" x14ac:dyDescent="0.25">
      <c r="A251" s="5">
        <f>IF(база!D32=1,1)*AND(IF(база!G32=1,1,0))</f>
        <v>0</v>
      </c>
      <c r="B251" s="6">
        <f>IF(база!D32=1,1)*AND(IF(база!G32=0,1,0))</f>
        <v>0</v>
      </c>
      <c r="C251" s="6">
        <f>IF(база!D32=0,1)*AND(IF(база!G32=0,1,0))</f>
        <v>0</v>
      </c>
      <c r="D251" s="7">
        <f>IF(база!D32=0,1)*AND(IF(база!G32=1,1,0))</f>
        <v>1</v>
      </c>
      <c r="E251" s="11">
        <f>IF(база!D32=1,1)*AND(IF(база!J32=1,1,0))</f>
        <v>0</v>
      </c>
      <c r="F251" s="6">
        <f>IF(база!D32=1,1)*AND(IF(база!J32=0,1,0))</f>
        <v>0</v>
      </c>
      <c r="G251" s="6">
        <f>IF(база!D32=0,1)*AND(IF(база!J32=0,1,0))</f>
        <v>1</v>
      </c>
      <c r="H251" s="20">
        <f>IF(база!D32=0,1)*AND(IF(база!J32=1,1,0))</f>
        <v>0</v>
      </c>
      <c r="I251" s="5">
        <f>IF(база!G32=1,1)*AND(IF(база!J32=1,1,0))</f>
        <v>0</v>
      </c>
      <c r="J251" s="6">
        <f>IF(база!G32=1,1)*AND(IF(база!J32=0,1,0))</f>
        <v>1</v>
      </c>
      <c r="K251" s="6">
        <f>IF(база!G32=0,1)*AND(IF(база!J32=0,1,0))</f>
        <v>0</v>
      </c>
      <c r="L251" s="7">
        <f>IF(база!G32=0,1)*AND(IF(база!J32=1,1,0))</f>
        <v>0</v>
      </c>
    </row>
    <row r="252" spans="1:12" hidden="1" x14ac:dyDescent="0.25">
      <c r="A252" s="5">
        <f>IF(база!D33=1,1)*AND(IF(база!G33=1,1,0))</f>
        <v>1</v>
      </c>
      <c r="B252" s="6">
        <f>IF(база!D33=1,1)*AND(IF(база!G33=0,1,0))</f>
        <v>0</v>
      </c>
      <c r="C252" s="6">
        <f>IF(база!D33=0,1)*AND(IF(база!G33=0,1,0))</f>
        <v>0</v>
      </c>
      <c r="D252" s="7">
        <f>IF(база!D33=0,1)*AND(IF(база!G33=1,1,0))</f>
        <v>0</v>
      </c>
      <c r="E252" s="11">
        <f>IF(база!D33=1,1)*AND(IF(база!J33=1,1,0))</f>
        <v>1</v>
      </c>
      <c r="F252" s="6">
        <f>IF(база!D33=1,1)*AND(IF(база!J33=0,1,0))</f>
        <v>0</v>
      </c>
      <c r="G252" s="6">
        <f>IF(база!D33=0,1)*AND(IF(база!J33=0,1,0))</f>
        <v>0</v>
      </c>
      <c r="H252" s="20">
        <f>IF(база!D33=0,1)*AND(IF(база!J33=1,1,0))</f>
        <v>0</v>
      </c>
      <c r="I252" s="5">
        <f>IF(база!G33=1,1)*AND(IF(база!J33=1,1,0))</f>
        <v>1</v>
      </c>
      <c r="J252" s="6">
        <f>IF(база!G33=1,1)*AND(IF(база!J33=0,1,0))</f>
        <v>0</v>
      </c>
      <c r="K252" s="6">
        <f>IF(база!G33=0,1)*AND(IF(база!J33=0,1,0))</f>
        <v>0</v>
      </c>
      <c r="L252" s="7">
        <f>IF(база!G33=0,1)*AND(IF(база!J33=1,1,0))</f>
        <v>0</v>
      </c>
    </row>
    <row r="253" spans="1:12" hidden="1" x14ac:dyDescent="0.25">
      <c r="A253" s="5">
        <f>IF(база!D34=1,1)*AND(IF(база!G34=1,1,0))</f>
        <v>1</v>
      </c>
      <c r="B253" s="6">
        <f>IF(база!D34=1,1)*AND(IF(база!G34=0,1,0))</f>
        <v>0</v>
      </c>
      <c r="C253" s="6">
        <f>IF(база!D34=0,1)*AND(IF(база!G34=0,1,0))</f>
        <v>0</v>
      </c>
      <c r="D253" s="7">
        <f>IF(база!D34=0,1)*AND(IF(база!G34=1,1,0))</f>
        <v>0</v>
      </c>
      <c r="E253" s="11">
        <f>IF(база!D34=1,1)*AND(IF(база!J34=1,1,0))</f>
        <v>1</v>
      </c>
      <c r="F253" s="6">
        <f>IF(база!D34=1,1)*AND(IF(база!J34=0,1,0))</f>
        <v>0</v>
      </c>
      <c r="G253" s="6">
        <f>IF(база!D34=0,1)*AND(IF(база!J34=0,1,0))</f>
        <v>0</v>
      </c>
      <c r="H253" s="20">
        <f>IF(база!D34=0,1)*AND(IF(база!J34=1,1,0))</f>
        <v>0</v>
      </c>
      <c r="I253" s="5">
        <f>IF(база!G34=1,1)*AND(IF(база!J34=1,1,0))</f>
        <v>1</v>
      </c>
      <c r="J253" s="6">
        <f>IF(база!G34=1,1)*AND(IF(база!J34=0,1,0))</f>
        <v>0</v>
      </c>
      <c r="K253" s="6">
        <f>IF(база!G34=0,1)*AND(IF(база!J34=0,1,0))</f>
        <v>0</v>
      </c>
      <c r="L253" s="7">
        <f>IF(база!G34=0,1)*AND(IF(база!J34=1,1,0))</f>
        <v>0</v>
      </c>
    </row>
    <row r="254" spans="1:12" hidden="1" x14ac:dyDescent="0.25">
      <c r="A254" s="5">
        <f>IF(база!D35=1,1)*AND(IF(база!G35=1,1,0))</f>
        <v>1</v>
      </c>
      <c r="B254" s="6">
        <f>IF(база!D35=1,1)*AND(IF(база!G35=0,1,0))</f>
        <v>0</v>
      </c>
      <c r="C254" s="6">
        <f>IF(база!D35=0,1)*AND(IF(база!G35=0,1,0))</f>
        <v>0</v>
      </c>
      <c r="D254" s="7">
        <f>IF(база!D35=0,1)*AND(IF(база!G35=1,1,0))</f>
        <v>0</v>
      </c>
      <c r="E254" s="11">
        <f>IF(база!D35=1,1)*AND(IF(база!J35=1,1,0))</f>
        <v>1</v>
      </c>
      <c r="F254" s="6">
        <f>IF(база!D35=1,1)*AND(IF(база!J35=0,1,0))</f>
        <v>0</v>
      </c>
      <c r="G254" s="6">
        <f>IF(база!D35=0,1)*AND(IF(база!J35=0,1,0))</f>
        <v>0</v>
      </c>
      <c r="H254" s="20">
        <f>IF(база!D35=0,1)*AND(IF(база!J35=1,1,0))</f>
        <v>0</v>
      </c>
      <c r="I254" s="5">
        <f>IF(база!G35=1,1)*AND(IF(база!J35=1,1,0))</f>
        <v>1</v>
      </c>
      <c r="J254" s="6">
        <f>IF(база!G35=1,1)*AND(IF(база!J35=0,1,0))</f>
        <v>0</v>
      </c>
      <c r="K254" s="6">
        <f>IF(база!G35=0,1)*AND(IF(база!J35=0,1,0))</f>
        <v>0</v>
      </c>
      <c r="L254" s="7">
        <f>IF(база!G35=0,1)*AND(IF(база!J35=1,1,0))</f>
        <v>0</v>
      </c>
    </row>
    <row r="255" spans="1:12" hidden="1" x14ac:dyDescent="0.25">
      <c r="A255" s="5">
        <f>IF(база!D36=1,1)*AND(IF(база!G36=1,1,0))</f>
        <v>1</v>
      </c>
      <c r="B255" s="6">
        <f>IF(база!D36=1,1)*AND(IF(база!G36=0,1,0))</f>
        <v>0</v>
      </c>
      <c r="C255" s="6">
        <f>IF(база!D36=0,1)*AND(IF(база!G36=0,1,0))</f>
        <v>0</v>
      </c>
      <c r="D255" s="7">
        <f>IF(база!D36=0,1)*AND(IF(база!G36=1,1,0))</f>
        <v>0</v>
      </c>
      <c r="E255" s="11">
        <f>IF(база!D36=1,1)*AND(IF(база!J36=1,1,0))</f>
        <v>1</v>
      </c>
      <c r="F255" s="6">
        <f>IF(база!D36=1,1)*AND(IF(база!J36=0,1,0))</f>
        <v>0</v>
      </c>
      <c r="G255" s="6">
        <f>IF(база!D36=0,1)*AND(IF(база!J36=0,1,0))</f>
        <v>0</v>
      </c>
      <c r="H255" s="20">
        <f>IF(база!D36=0,1)*AND(IF(база!J36=1,1,0))</f>
        <v>0</v>
      </c>
      <c r="I255" s="5">
        <f>IF(база!G36=1,1)*AND(IF(база!J36=1,1,0))</f>
        <v>1</v>
      </c>
      <c r="J255" s="6">
        <f>IF(база!G36=1,1)*AND(IF(база!J36=0,1,0))</f>
        <v>0</v>
      </c>
      <c r="K255" s="6">
        <f>IF(база!G36=0,1)*AND(IF(база!J36=0,1,0))</f>
        <v>0</v>
      </c>
      <c r="L255" s="7">
        <f>IF(база!G36=0,1)*AND(IF(база!J36=1,1,0))</f>
        <v>0</v>
      </c>
    </row>
    <row r="256" spans="1:12" hidden="1" x14ac:dyDescent="0.25">
      <c r="A256" s="5">
        <f>IF(база!D37=1,1)*AND(IF(база!G37=1,1,0))</f>
        <v>1</v>
      </c>
      <c r="B256" s="6">
        <f>IF(база!D37=1,1)*AND(IF(база!G37=0,1,0))</f>
        <v>0</v>
      </c>
      <c r="C256" s="6">
        <f>IF(база!D37=0,1)*AND(IF(база!G37=0,1,0))</f>
        <v>0</v>
      </c>
      <c r="D256" s="7">
        <f>IF(база!D37=0,1)*AND(IF(база!G37=1,1,0))</f>
        <v>0</v>
      </c>
      <c r="E256" s="11">
        <f>IF(база!D37=1,1)*AND(IF(база!J37=1,1,0))</f>
        <v>1</v>
      </c>
      <c r="F256" s="6">
        <f>IF(база!D37=1,1)*AND(IF(база!J37=0,1,0))</f>
        <v>0</v>
      </c>
      <c r="G256" s="6">
        <f>IF(база!D37=0,1)*AND(IF(база!J37=0,1,0))</f>
        <v>0</v>
      </c>
      <c r="H256" s="20">
        <f>IF(база!D37=0,1)*AND(IF(база!J37=1,1,0))</f>
        <v>0</v>
      </c>
      <c r="I256" s="5">
        <f>IF(база!G37=1,1)*AND(IF(база!J37=1,1,0))</f>
        <v>1</v>
      </c>
      <c r="J256" s="6">
        <f>IF(база!G37=1,1)*AND(IF(база!J37=0,1,0))</f>
        <v>0</v>
      </c>
      <c r="K256" s="6">
        <f>IF(база!G37=0,1)*AND(IF(база!J37=0,1,0))</f>
        <v>0</v>
      </c>
      <c r="L256" s="7">
        <f>IF(база!G37=0,1)*AND(IF(база!J37=1,1,0))</f>
        <v>0</v>
      </c>
    </row>
    <row r="257" spans="1:12" hidden="1" x14ac:dyDescent="0.25">
      <c r="A257" s="5">
        <f>IF(база!D38=1,1)*AND(IF(база!G38=1,1,0))</f>
        <v>0</v>
      </c>
      <c r="B257" s="6">
        <f>IF(база!D38=1,1)*AND(IF(база!G38=0,1,0))</f>
        <v>0</v>
      </c>
      <c r="C257" s="6">
        <f>IF(база!D38=0,1)*AND(IF(база!G38=0,1,0))</f>
        <v>0</v>
      </c>
      <c r="D257" s="7">
        <f>IF(база!D38=0,1)*AND(IF(база!G38=1,1,0))</f>
        <v>1</v>
      </c>
      <c r="E257" s="11">
        <f>IF(база!D38=1,1)*AND(IF(база!J38=1,1,0))</f>
        <v>0</v>
      </c>
      <c r="F257" s="6">
        <f>IF(база!D38=1,1)*AND(IF(база!J38=0,1,0))</f>
        <v>0</v>
      </c>
      <c r="G257" s="6">
        <f>IF(база!D38=0,1)*AND(IF(база!J38=0,1,0))</f>
        <v>0</v>
      </c>
      <c r="H257" s="20">
        <f>IF(база!D38=0,1)*AND(IF(база!J38=1,1,0))</f>
        <v>1</v>
      </c>
      <c r="I257" s="5">
        <f>IF(база!G38=1,1)*AND(IF(база!J38=1,1,0))</f>
        <v>1</v>
      </c>
      <c r="J257" s="6">
        <f>IF(база!G38=1,1)*AND(IF(база!J38=0,1,0))</f>
        <v>0</v>
      </c>
      <c r="K257" s="6">
        <f>IF(база!G38=0,1)*AND(IF(база!J38=0,1,0))</f>
        <v>0</v>
      </c>
      <c r="L257" s="7">
        <f>IF(база!G38=0,1)*AND(IF(база!J38=1,1,0))</f>
        <v>0</v>
      </c>
    </row>
    <row r="258" spans="1:12" hidden="1" x14ac:dyDescent="0.25">
      <c r="A258" s="5">
        <f>IF(база!D39=1,1)*AND(IF(база!G39=1,1,0))</f>
        <v>0</v>
      </c>
      <c r="B258" s="6">
        <f>IF(база!D39=1,1)*AND(IF(база!G39=0,1,0))</f>
        <v>0</v>
      </c>
      <c r="C258" s="6">
        <f>IF(база!D39=0,1)*AND(IF(база!G39=0,1,0))</f>
        <v>1</v>
      </c>
      <c r="D258" s="7">
        <f>IF(база!D39=0,1)*AND(IF(база!G39=1,1,0))</f>
        <v>0</v>
      </c>
      <c r="E258" s="11">
        <f>IF(база!D39=1,1)*AND(IF(база!J39=1,1,0))</f>
        <v>0</v>
      </c>
      <c r="F258" s="6">
        <f>IF(база!D39=1,1)*AND(IF(база!J39=0,1,0))</f>
        <v>0</v>
      </c>
      <c r="G258" s="6">
        <f>IF(база!D39=0,1)*AND(IF(база!J39=0,1,0))</f>
        <v>1</v>
      </c>
      <c r="H258" s="20">
        <f>IF(база!D39=0,1)*AND(IF(база!J39=1,1,0))</f>
        <v>0</v>
      </c>
      <c r="I258" s="5">
        <f>IF(база!G39=1,1)*AND(IF(база!J39=1,1,0))</f>
        <v>0</v>
      </c>
      <c r="J258" s="6">
        <f>IF(база!G39=1,1)*AND(IF(база!J39=0,1,0))</f>
        <v>0</v>
      </c>
      <c r="K258" s="6">
        <f>IF(база!G39=0,1)*AND(IF(база!J39=0,1,0))</f>
        <v>1</v>
      </c>
      <c r="L258" s="7">
        <f>IF(база!G39=0,1)*AND(IF(база!J39=1,1,0))</f>
        <v>0</v>
      </c>
    </row>
    <row r="259" spans="1:12" hidden="1" x14ac:dyDescent="0.25">
      <c r="A259" s="5">
        <f>IF(база!D40=1,1)*AND(IF(база!G40=1,1,0))</f>
        <v>1</v>
      </c>
      <c r="B259" s="6">
        <f>IF(база!D40=1,1)*AND(IF(база!G40=0,1,0))</f>
        <v>0</v>
      </c>
      <c r="C259" s="6">
        <f>IF(база!D40=0,1)*AND(IF(база!G40=0,1,0))</f>
        <v>0</v>
      </c>
      <c r="D259" s="7">
        <f>IF(база!D40=0,1)*AND(IF(база!G40=1,1,0))</f>
        <v>0</v>
      </c>
      <c r="E259" s="11">
        <f>IF(база!D40=1,1)*AND(IF(база!J40=1,1,0))</f>
        <v>1</v>
      </c>
      <c r="F259" s="6">
        <f>IF(база!D40=1,1)*AND(IF(база!J40=0,1,0))</f>
        <v>0</v>
      </c>
      <c r="G259" s="6">
        <f>IF(база!D40=0,1)*AND(IF(база!J40=0,1,0))</f>
        <v>0</v>
      </c>
      <c r="H259" s="20">
        <f>IF(база!D40=0,1)*AND(IF(база!J40=1,1,0))</f>
        <v>0</v>
      </c>
      <c r="I259" s="5">
        <f>IF(база!G40=1,1)*AND(IF(база!J40=1,1,0))</f>
        <v>1</v>
      </c>
      <c r="J259" s="6">
        <f>IF(база!G40=1,1)*AND(IF(база!J40=0,1,0))</f>
        <v>0</v>
      </c>
      <c r="K259" s="6">
        <f>IF(база!G40=0,1)*AND(IF(база!J40=0,1,0))</f>
        <v>0</v>
      </c>
      <c r="L259" s="7">
        <f>IF(база!G40=0,1)*AND(IF(база!J40=1,1,0))</f>
        <v>0</v>
      </c>
    </row>
    <row r="260" spans="1:12" hidden="1" x14ac:dyDescent="0.25">
      <c r="A260" s="5">
        <f>IF(база!D41=1,1)*AND(IF(база!G41=1,1,0))</f>
        <v>0</v>
      </c>
      <c r="B260" s="6">
        <f>IF(база!D41=1,1)*AND(IF(база!G41=0,1,0))</f>
        <v>0</v>
      </c>
      <c r="C260" s="6">
        <f>IF(база!D41=0,1)*AND(IF(база!G41=0,1,0))</f>
        <v>1</v>
      </c>
      <c r="D260" s="7">
        <f>IF(база!D41=0,1)*AND(IF(база!G41=1,1,0))</f>
        <v>0</v>
      </c>
      <c r="E260" s="11">
        <f>IF(база!D41=1,1)*AND(IF(база!J41=1,1,0))</f>
        <v>0</v>
      </c>
      <c r="F260" s="6">
        <f>IF(база!D41=1,1)*AND(IF(база!J41=0,1,0))</f>
        <v>0</v>
      </c>
      <c r="G260" s="6">
        <f>IF(база!D41=0,1)*AND(IF(база!J41=0,1,0))</f>
        <v>1</v>
      </c>
      <c r="H260" s="20">
        <f>IF(база!D41=0,1)*AND(IF(база!J41=1,1,0))</f>
        <v>0</v>
      </c>
      <c r="I260" s="5">
        <f>IF(база!G41=1,1)*AND(IF(база!J41=1,1,0))</f>
        <v>0</v>
      </c>
      <c r="J260" s="6">
        <f>IF(база!G41=1,1)*AND(IF(база!J41=0,1,0))</f>
        <v>0</v>
      </c>
      <c r="K260" s="6">
        <f>IF(база!G41=0,1)*AND(IF(база!J41=0,1,0))</f>
        <v>1</v>
      </c>
      <c r="L260" s="7">
        <f>IF(база!G41=0,1)*AND(IF(база!J41=1,1,0))</f>
        <v>0</v>
      </c>
    </row>
    <row r="261" spans="1:12" hidden="1" x14ac:dyDescent="0.25">
      <c r="A261" s="5">
        <f>IF(база!D42=1,1)*AND(IF(база!G42=1,1,0))</f>
        <v>1</v>
      </c>
      <c r="B261" s="6">
        <f>IF(база!D42=1,1)*AND(IF(база!G42=0,1,0))</f>
        <v>0</v>
      </c>
      <c r="C261" s="6">
        <f>IF(база!D42=0,1)*AND(IF(база!G42=0,1,0))</f>
        <v>0</v>
      </c>
      <c r="D261" s="7">
        <f>IF(база!D42=0,1)*AND(IF(база!G42=1,1,0))</f>
        <v>0</v>
      </c>
      <c r="E261" s="11">
        <f>IF(база!D42=1,1)*AND(IF(база!J42=1,1,0))</f>
        <v>1</v>
      </c>
      <c r="F261" s="6">
        <f>IF(база!D42=1,1)*AND(IF(база!J42=0,1,0))</f>
        <v>0</v>
      </c>
      <c r="G261" s="6">
        <f>IF(база!D42=0,1)*AND(IF(база!J42=0,1,0))</f>
        <v>0</v>
      </c>
      <c r="H261" s="20">
        <f>IF(база!D42=0,1)*AND(IF(база!J42=1,1,0))</f>
        <v>0</v>
      </c>
      <c r="I261" s="5">
        <f>IF(база!G42=1,1)*AND(IF(база!J42=1,1,0))</f>
        <v>1</v>
      </c>
      <c r="J261" s="6">
        <f>IF(база!G42=1,1)*AND(IF(база!J42=0,1,0))</f>
        <v>0</v>
      </c>
      <c r="K261" s="6">
        <f>IF(база!G42=0,1)*AND(IF(база!J42=0,1,0))</f>
        <v>0</v>
      </c>
      <c r="L261" s="7">
        <f>IF(база!G42=0,1)*AND(IF(база!J42=1,1,0))</f>
        <v>0</v>
      </c>
    </row>
    <row r="262" spans="1:12" hidden="1" x14ac:dyDescent="0.25">
      <c r="A262" s="5">
        <f>IF(база!D43=1,1)*AND(IF(база!G43=1,1,0))</f>
        <v>1</v>
      </c>
      <c r="B262" s="6">
        <f>IF(база!D43=1,1)*AND(IF(база!G43=0,1,0))</f>
        <v>0</v>
      </c>
      <c r="C262" s="6">
        <f>IF(база!D43=0,1)*AND(IF(база!G43=0,1,0))</f>
        <v>0</v>
      </c>
      <c r="D262" s="7">
        <f>IF(база!D43=0,1)*AND(IF(база!G43=1,1,0))</f>
        <v>0</v>
      </c>
      <c r="E262" s="11">
        <f>IF(база!D43=1,1)*AND(IF(база!J43=1,1,0))</f>
        <v>1</v>
      </c>
      <c r="F262" s="6">
        <f>IF(база!D43=1,1)*AND(IF(база!J43=0,1,0))</f>
        <v>0</v>
      </c>
      <c r="G262" s="6">
        <f>IF(база!D43=0,1)*AND(IF(база!J43=0,1,0))</f>
        <v>0</v>
      </c>
      <c r="H262" s="20">
        <f>IF(база!D43=0,1)*AND(IF(база!J43=1,1,0))</f>
        <v>0</v>
      </c>
      <c r="I262" s="5">
        <f>IF(база!G43=1,1)*AND(IF(база!J43=1,1,0))</f>
        <v>1</v>
      </c>
      <c r="J262" s="6">
        <f>IF(база!G43=1,1)*AND(IF(база!J43=0,1,0))</f>
        <v>0</v>
      </c>
      <c r="K262" s="6">
        <f>IF(база!G43=0,1)*AND(IF(база!J43=0,1,0))</f>
        <v>0</v>
      </c>
      <c r="L262" s="7">
        <f>IF(база!G43=0,1)*AND(IF(база!J43=1,1,0))</f>
        <v>0</v>
      </c>
    </row>
    <row r="263" spans="1:12" hidden="1" x14ac:dyDescent="0.25">
      <c r="A263" s="5">
        <f>IF(база!D44=1,1)*AND(IF(база!G44=1,1,0))</f>
        <v>0</v>
      </c>
      <c r="B263" s="6">
        <f>IF(база!D44=1,1)*AND(IF(база!G44=0,1,0))</f>
        <v>0</v>
      </c>
      <c r="C263" s="6">
        <f>IF(база!D44=0,1)*AND(IF(база!G44=0,1,0))</f>
        <v>1</v>
      </c>
      <c r="D263" s="7">
        <f>IF(база!D44=0,1)*AND(IF(база!G44=1,1,0))</f>
        <v>0</v>
      </c>
      <c r="E263" s="11">
        <f>IF(база!D44=1,1)*AND(IF(база!J44=1,1,0))</f>
        <v>0</v>
      </c>
      <c r="F263" s="6">
        <f>IF(база!D44=1,1)*AND(IF(база!J44=0,1,0))</f>
        <v>0</v>
      </c>
      <c r="G263" s="6">
        <f>IF(база!D44=0,1)*AND(IF(база!J44=0,1,0))</f>
        <v>1</v>
      </c>
      <c r="H263" s="20">
        <f>IF(база!D44=0,1)*AND(IF(база!J44=1,1,0))</f>
        <v>0</v>
      </c>
      <c r="I263" s="5">
        <f>IF(база!G44=1,1)*AND(IF(база!J44=1,1,0))</f>
        <v>0</v>
      </c>
      <c r="J263" s="6">
        <f>IF(база!G44=1,1)*AND(IF(база!J44=0,1,0))</f>
        <v>0</v>
      </c>
      <c r="K263" s="6">
        <f>IF(база!G44=0,1)*AND(IF(база!J44=0,1,0))</f>
        <v>1</v>
      </c>
      <c r="L263" s="7">
        <f>IF(база!G44=0,1)*AND(IF(база!J44=1,1,0))</f>
        <v>0</v>
      </c>
    </row>
    <row r="264" spans="1:12" hidden="1" x14ac:dyDescent="0.25">
      <c r="A264" s="5">
        <f>IF(база!D45=1,1)*AND(IF(база!G45=1,1,0))</f>
        <v>1</v>
      </c>
      <c r="B264" s="6">
        <f>IF(база!D45=1,1)*AND(IF(база!G45=0,1,0))</f>
        <v>0</v>
      </c>
      <c r="C264" s="6">
        <f>IF(база!D45=0,1)*AND(IF(база!G45=0,1,0))</f>
        <v>0</v>
      </c>
      <c r="D264" s="7">
        <f>IF(база!D45=0,1)*AND(IF(база!G45=1,1,0))</f>
        <v>0</v>
      </c>
      <c r="E264" s="11">
        <f>IF(база!D45=1,1)*AND(IF(база!J45=1,1,0))</f>
        <v>0</v>
      </c>
      <c r="F264" s="6">
        <f>IF(база!D45=1,1)*AND(IF(база!J45=0,1,0))</f>
        <v>1</v>
      </c>
      <c r="G264" s="6">
        <f>IF(база!D45=0,1)*AND(IF(база!J45=0,1,0))</f>
        <v>0</v>
      </c>
      <c r="H264" s="20">
        <f>IF(база!D45=0,1)*AND(IF(база!J45=1,1,0))</f>
        <v>0</v>
      </c>
      <c r="I264" s="5">
        <f>IF(база!G45=1,1)*AND(IF(база!J45=1,1,0))</f>
        <v>0</v>
      </c>
      <c r="J264" s="6">
        <f>IF(база!G45=1,1)*AND(IF(база!J45=0,1,0))</f>
        <v>1</v>
      </c>
      <c r="K264" s="6">
        <f>IF(база!G45=0,1)*AND(IF(база!J45=0,1,0))</f>
        <v>0</v>
      </c>
      <c r="L264" s="7">
        <f>IF(база!G45=0,1)*AND(IF(база!J45=1,1,0))</f>
        <v>0</v>
      </c>
    </row>
    <row r="265" spans="1:12" hidden="1" x14ac:dyDescent="0.25">
      <c r="A265" s="5">
        <f>IF(база!D46=1,1)*AND(IF(база!G46=1,1,0))</f>
        <v>1</v>
      </c>
      <c r="B265" s="6">
        <f>IF(база!D46=1,1)*AND(IF(база!G46=0,1,0))</f>
        <v>0</v>
      </c>
      <c r="C265" s="6">
        <f>IF(база!D46=0,1)*AND(IF(база!G46=0,1,0))</f>
        <v>0</v>
      </c>
      <c r="D265" s="7">
        <f>IF(база!D46=0,1)*AND(IF(база!G46=1,1,0))</f>
        <v>0</v>
      </c>
      <c r="E265" s="11">
        <f>IF(база!D46=1,1)*AND(IF(база!J46=1,1,0))</f>
        <v>1</v>
      </c>
      <c r="F265" s="6">
        <f>IF(база!D46=1,1)*AND(IF(база!J46=0,1,0))</f>
        <v>0</v>
      </c>
      <c r="G265" s="6">
        <f>IF(база!D46=0,1)*AND(IF(база!J46=0,1,0))</f>
        <v>0</v>
      </c>
      <c r="H265" s="20">
        <f>IF(база!D46=0,1)*AND(IF(база!J46=1,1,0))</f>
        <v>0</v>
      </c>
      <c r="I265" s="5">
        <f>IF(база!G46=1,1)*AND(IF(база!J46=1,1,0))</f>
        <v>1</v>
      </c>
      <c r="J265" s="6">
        <f>IF(база!G46=1,1)*AND(IF(база!J46=0,1,0))</f>
        <v>0</v>
      </c>
      <c r="K265" s="6">
        <f>IF(база!G46=0,1)*AND(IF(база!J46=0,1,0))</f>
        <v>0</v>
      </c>
      <c r="L265" s="7">
        <f>IF(база!G46=0,1)*AND(IF(база!J46=1,1,0))</f>
        <v>0</v>
      </c>
    </row>
    <row r="266" spans="1:12" hidden="1" x14ac:dyDescent="0.25">
      <c r="A266" s="5">
        <f>IF(база!D47=1,1)*AND(IF(база!G47=1,1,0))</f>
        <v>0</v>
      </c>
      <c r="B266" s="6">
        <f>IF(база!D47=1,1)*AND(IF(база!G47=0,1,0))</f>
        <v>0</v>
      </c>
      <c r="C266" s="6">
        <f>IF(база!D47=0,1)*AND(IF(база!G47=0,1,0))</f>
        <v>1</v>
      </c>
      <c r="D266" s="7">
        <f>IF(база!D47=0,1)*AND(IF(база!G47=1,1,0))</f>
        <v>0</v>
      </c>
      <c r="E266" s="11">
        <f>IF(база!D47=1,1)*AND(IF(база!J47=1,1,0))</f>
        <v>0</v>
      </c>
      <c r="F266" s="6">
        <f>IF(база!D47=1,1)*AND(IF(база!J47=0,1,0))</f>
        <v>0</v>
      </c>
      <c r="G266" s="6">
        <f>IF(база!D47=0,1)*AND(IF(база!J47=0,1,0))</f>
        <v>1</v>
      </c>
      <c r="H266" s="20">
        <f>IF(база!D47=0,1)*AND(IF(база!J47=1,1,0))</f>
        <v>0</v>
      </c>
      <c r="I266" s="5">
        <f>IF(база!G47=1,1)*AND(IF(база!J47=1,1,0))</f>
        <v>0</v>
      </c>
      <c r="J266" s="6">
        <f>IF(база!G47=1,1)*AND(IF(база!J47=0,1,0))</f>
        <v>0</v>
      </c>
      <c r="K266" s="6">
        <f>IF(база!G47=0,1)*AND(IF(база!J47=0,1,0))</f>
        <v>1</v>
      </c>
      <c r="L266" s="7">
        <f>IF(база!G47=0,1)*AND(IF(база!J47=1,1,0))</f>
        <v>0</v>
      </c>
    </row>
    <row r="267" spans="1:12" hidden="1" x14ac:dyDescent="0.25">
      <c r="A267" s="5">
        <f>IF(база!D48=1,1)*AND(IF(база!G48=1,1,0))</f>
        <v>1</v>
      </c>
      <c r="B267" s="6">
        <f>IF(база!D48=1,1)*AND(IF(база!G48=0,1,0))</f>
        <v>0</v>
      </c>
      <c r="C267" s="6">
        <f>IF(база!D48=0,1)*AND(IF(база!G48=0,1,0))</f>
        <v>0</v>
      </c>
      <c r="D267" s="7">
        <f>IF(база!D48=0,1)*AND(IF(база!G48=1,1,0))</f>
        <v>0</v>
      </c>
      <c r="E267" s="11">
        <f>IF(база!D48=1,1)*AND(IF(база!J48=1,1,0))</f>
        <v>1</v>
      </c>
      <c r="F267" s="6">
        <f>IF(база!D48=1,1)*AND(IF(база!J48=0,1,0))</f>
        <v>0</v>
      </c>
      <c r="G267" s="6">
        <f>IF(база!D48=0,1)*AND(IF(база!J48=0,1,0))</f>
        <v>0</v>
      </c>
      <c r="H267" s="20">
        <f>IF(база!D48=0,1)*AND(IF(база!J48=1,1,0))</f>
        <v>0</v>
      </c>
      <c r="I267" s="5">
        <f>IF(база!G48=1,1)*AND(IF(база!J48=1,1,0))</f>
        <v>1</v>
      </c>
      <c r="J267" s="6">
        <f>IF(база!G48=1,1)*AND(IF(база!J48=0,1,0))</f>
        <v>0</v>
      </c>
      <c r="K267" s="6">
        <f>IF(база!G48=0,1)*AND(IF(база!J48=0,1,0))</f>
        <v>0</v>
      </c>
      <c r="L267" s="7">
        <f>IF(база!G48=0,1)*AND(IF(база!J48=1,1,0))</f>
        <v>0</v>
      </c>
    </row>
    <row r="268" spans="1:12" hidden="1" x14ac:dyDescent="0.25">
      <c r="A268" s="5">
        <f>IF(база!D49=1,1)*AND(IF(база!G49=1,1,0))</f>
        <v>1</v>
      </c>
      <c r="B268" s="6">
        <f>IF(база!D49=1,1)*AND(IF(база!G49=0,1,0))</f>
        <v>0</v>
      </c>
      <c r="C268" s="6">
        <f>IF(база!D49=0,1)*AND(IF(база!G49=0,1,0))</f>
        <v>0</v>
      </c>
      <c r="D268" s="7">
        <f>IF(база!D49=0,1)*AND(IF(база!G49=1,1,0))</f>
        <v>0</v>
      </c>
      <c r="E268" s="11">
        <f>IF(база!D49=1,1)*AND(IF(база!J49=1,1,0))</f>
        <v>1</v>
      </c>
      <c r="F268" s="6">
        <f>IF(база!D49=1,1)*AND(IF(база!J49=0,1,0))</f>
        <v>0</v>
      </c>
      <c r="G268" s="6">
        <f>IF(база!D49=0,1)*AND(IF(база!J49=0,1,0))</f>
        <v>0</v>
      </c>
      <c r="H268" s="20">
        <f>IF(база!D49=0,1)*AND(IF(база!J49=1,1,0))</f>
        <v>0</v>
      </c>
      <c r="I268" s="5">
        <f>IF(база!G49=1,1)*AND(IF(база!J49=1,1,0))</f>
        <v>1</v>
      </c>
      <c r="J268" s="6">
        <f>IF(база!G49=1,1)*AND(IF(база!J49=0,1,0))</f>
        <v>0</v>
      </c>
      <c r="K268" s="6">
        <f>IF(база!G49=0,1)*AND(IF(база!J49=0,1,0))</f>
        <v>0</v>
      </c>
      <c r="L268" s="7">
        <f>IF(база!G49=0,1)*AND(IF(база!J49=1,1,0))</f>
        <v>0</v>
      </c>
    </row>
    <row r="269" spans="1:12" hidden="1" x14ac:dyDescent="0.25">
      <c r="A269" s="5">
        <f>IF(база!D50=1,1)*AND(IF(база!G50=1,1,0))</f>
        <v>0</v>
      </c>
      <c r="B269" s="6">
        <f>IF(база!D50=1,1)*AND(IF(база!G50=0,1,0))</f>
        <v>0</v>
      </c>
      <c r="C269" s="6">
        <f>IF(база!D50=0,1)*AND(IF(база!G50=0,1,0))</f>
        <v>1</v>
      </c>
      <c r="D269" s="7">
        <f>IF(база!D50=0,1)*AND(IF(база!G50=1,1,0))</f>
        <v>0</v>
      </c>
      <c r="E269" s="11">
        <f>IF(база!D50=1,1)*AND(IF(база!J50=1,1,0))</f>
        <v>0</v>
      </c>
      <c r="F269" s="6">
        <f>IF(база!D50=1,1)*AND(IF(база!J50=0,1,0))</f>
        <v>0</v>
      </c>
      <c r="G269" s="6">
        <f>IF(база!D50=0,1)*AND(IF(база!J50=0,1,0))</f>
        <v>1</v>
      </c>
      <c r="H269" s="20">
        <f>IF(база!D50=0,1)*AND(IF(база!J50=1,1,0))</f>
        <v>0</v>
      </c>
      <c r="I269" s="5">
        <f>IF(база!G50=1,1)*AND(IF(база!J50=1,1,0))</f>
        <v>0</v>
      </c>
      <c r="J269" s="6">
        <f>IF(база!G50=1,1)*AND(IF(база!J50=0,1,0))</f>
        <v>0</v>
      </c>
      <c r="K269" s="6">
        <f>IF(база!G50=0,1)*AND(IF(база!J50=0,1,0))</f>
        <v>1</v>
      </c>
      <c r="L269" s="7">
        <f>IF(база!G50=0,1)*AND(IF(база!J50=1,1,0))</f>
        <v>0</v>
      </c>
    </row>
    <row r="270" spans="1:12" hidden="1" x14ac:dyDescent="0.25">
      <c r="A270" s="5">
        <f>IF(база!D51=1,1)*AND(IF(база!G51=1,1,0))</f>
        <v>1</v>
      </c>
      <c r="B270" s="6">
        <f>IF(база!D51=1,1)*AND(IF(база!G51=0,1,0))</f>
        <v>0</v>
      </c>
      <c r="C270" s="6">
        <f>IF(база!D51=0,1)*AND(IF(база!G51=0,1,0))</f>
        <v>0</v>
      </c>
      <c r="D270" s="7">
        <f>IF(база!D51=0,1)*AND(IF(база!G51=1,1,0))</f>
        <v>0</v>
      </c>
      <c r="E270" s="11">
        <f>IF(база!D51=1,1)*AND(IF(база!J51=1,1,0))</f>
        <v>1</v>
      </c>
      <c r="F270" s="6">
        <f>IF(база!D51=1,1)*AND(IF(база!J51=0,1,0))</f>
        <v>0</v>
      </c>
      <c r="G270" s="6">
        <f>IF(база!D51=0,1)*AND(IF(база!J51=0,1,0))</f>
        <v>0</v>
      </c>
      <c r="H270" s="20">
        <f>IF(база!D51=0,1)*AND(IF(база!J51=1,1,0))</f>
        <v>0</v>
      </c>
      <c r="I270" s="5">
        <f>IF(база!G51=1,1)*AND(IF(база!J51=1,1,0))</f>
        <v>1</v>
      </c>
      <c r="J270" s="6">
        <f>IF(база!G51=1,1)*AND(IF(база!J51=0,1,0))</f>
        <v>0</v>
      </c>
      <c r="K270" s="6">
        <f>IF(база!G51=0,1)*AND(IF(база!J51=0,1,0))</f>
        <v>0</v>
      </c>
      <c r="L270" s="7">
        <f>IF(база!G51=0,1)*AND(IF(база!J51=1,1,0))</f>
        <v>0</v>
      </c>
    </row>
    <row r="271" spans="1:12" ht="15.75" hidden="1" thickBot="1" x14ac:dyDescent="0.3">
      <c r="A271" s="5">
        <f>IF(база!D52=1,1)*AND(IF(база!G52=1,1,0))</f>
        <v>0</v>
      </c>
      <c r="B271" s="6">
        <f>IF(база!D52=1,1)*AND(IF(база!G52=0,1,0))</f>
        <v>0</v>
      </c>
      <c r="C271" s="6">
        <f>IF(база!D52=0,1)*AND(IF(база!G52=0,1,0))</f>
        <v>1</v>
      </c>
      <c r="D271" s="7">
        <f>IF(база!D52=0,1)*AND(IF(база!G52=1,1,0))</f>
        <v>0</v>
      </c>
      <c r="E271" s="11">
        <f>IF(база!D52=1,1)*AND(IF(база!J52=1,1,0))</f>
        <v>0</v>
      </c>
      <c r="F271" s="6">
        <f>IF(база!D52=1,1)*AND(IF(база!J52=0,1,0))</f>
        <v>0</v>
      </c>
      <c r="G271" s="6">
        <f>IF(база!D52=0,1)*AND(IF(база!J52=0,1,0))</f>
        <v>1</v>
      </c>
      <c r="H271" s="20">
        <f>IF(база!D52=0,1)*AND(IF(база!J52=1,1,0))</f>
        <v>0</v>
      </c>
      <c r="I271" s="5">
        <f>IF(база!G52=1,1)*AND(IF(база!J52=1,1,0))</f>
        <v>0</v>
      </c>
      <c r="J271" s="6">
        <f>IF(база!G52=1,1)*AND(IF(база!J52=0,1,0))</f>
        <v>0</v>
      </c>
      <c r="K271" s="6">
        <f>IF(база!G52=0,1)*AND(IF(база!J52=0,1,0))</f>
        <v>1</v>
      </c>
      <c r="L271" s="7">
        <f>IF(база!G52=0,1)*AND(IF(база!J52=1,1,0))</f>
        <v>0</v>
      </c>
    </row>
    <row r="272" spans="1:12" ht="15.75" thickBot="1" x14ac:dyDescent="0.3">
      <c r="A272" s="29">
        <f t="shared" ref="A272:L272" si="4">SUM(A222:A271)</f>
        <v>31</v>
      </c>
      <c r="B272" s="30">
        <f t="shared" si="4"/>
        <v>1</v>
      </c>
      <c r="C272" s="30">
        <f t="shared" si="4"/>
        <v>14</v>
      </c>
      <c r="D272" s="31">
        <f t="shared" si="4"/>
        <v>4</v>
      </c>
      <c r="E272" s="29">
        <f t="shared" si="4"/>
        <v>30</v>
      </c>
      <c r="F272" s="30">
        <f t="shared" si="4"/>
        <v>2</v>
      </c>
      <c r="G272" s="30">
        <f t="shared" si="4"/>
        <v>16</v>
      </c>
      <c r="H272" s="31">
        <f t="shared" si="4"/>
        <v>2</v>
      </c>
      <c r="I272" s="29">
        <f t="shared" si="4"/>
        <v>31</v>
      </c>
      <c r="J272" s="30">
        <f t="shared" si="4"/>
        <v>4</v>
      </c>
      <c r="K272" s="30">
        <f t="shared" si="4"/>
        <v>14</v>
      </c>
      <c r="L272" s="42">
        <f t="shared" si="4"/>
        <v>1</v>
      </c>
    </row>
    <row r="274" spans="1:12" hidden="1" x14ac:dyDescent="0.25"/>
    <row r="275" spans="1:12" ht="15.75" thickBot="1" x14ac:dyDescent="0.3"/>
    <row r="276" spans="1:12" ht="15.75" thickBot="1" x14ac:dyDescent="0.3">
      <c r="A276" s="71" t="s">
        <v>82</v>
      </c>
      <c r="B276" s="72" t="s">
        <v>83</v>
      </c>
      <c r="C276" s="72" t="s">
        <v>84</v>
      </c>
      <c r="D276" s="73" t="s">
        <v>85</v>
      </c>
      <c r="E276" s="71" t="s">
        <v>86</v>
      </c>
      <c r="F276" s="72" t="s">
        <v>87</v>
      </c>
      <c r="G276" s="72" t="s">
        <v>88</v>
      </c>
      <c r="H276" s="73" t="s">
        <v>89</v>
      </c>
      <c r="I276" s="71" t="s">
        <v>90</v>
      </c>
      <c r="J276" s="72" t="s">
        <v>91</v>
      </c>
      <c r="K276" s="72" t="s">
        <v>92</v>
      </c>
      <c r="L276" s="73" t="s">
        <v>93</v>
      </c>
    </row>
    <row r="277" spans="1:12" hidden="1" x14ac:dyDescent="0.25">
      <c r="A277" s="17">
        <f>IF(база!D3=1,1)*AND(IF(база!K3=1,1,0))</f>
        <v>1</v>
      </c>
      <c r="B277" s="18">
        <f>IF(база!D3=1,1)*AND(IF(база!K3=0,1,0))</f>
        <v>0</v>
      </c>
      <c r="C277" s="18">
        <f>IF(база!D3=0,1)*AND(IF(база!K3=0,1,0))</f>
        <v>0</v>
      </c>
      <c r="D277" s="19">
        <f>IF(база!D3=0,1)*AND(IF(база!K3=1,1,0))</f>
        <v>0</v>
      </c>
      <c r="E277" s="67">
        <f>IF(база!G3=1,1)*AND(IF(база!K3=1,1,0))</f>
        <v>1</v>
      </c>
      <c r="F277" s="18">
        <f>IF(база!G3=1,1)*AND(IF(база!K3=0,1,0))</f>
        <v>0</v>
      </c>
      <c r="G277" s="18">
        <f>IF(база!G3=0,1)*AND(IF(база!K3=0,1,0))</f>
        <v>0</v>
      </c>
      <c r="H277" s="69">
        <f>IF(база!G3=0,1)*AND(IF(база!K3=1,1,0))</f>
        <v>0</v>
      </c>
      <c r="I277" s="17">
        <f>IF(база!J3=1,1)*AND(IF(база!K3=1,1,0))</f>
        <v>1</v>
      </c>
      <c r="J277" s="18">
        <f>IF(база!J3=1,1)*AND(IF(база!K3=0,1,0))</f>
        <v>0</v>
      </c>
      <c r="K277" s="18">
        <f>IF(база!J3=0,1)*AND(IF(база!K3=0,1,0))</f>
        <v>0</v>
      </c>
      <c r="L277" s="19">
        <f>IF(база!J3=0,1)*AND(IF(база!K3=1,1,0))</f>
        <v>0</v>
      </c>
    </row>
    <row r="278" spans="1:12" hidden="1" x14ac:dyDescent="0.25">
      <c r="A278" s="3">
        <f>IF(база!D4=1,1)*AND(IF(база!K4=1,1,0))</f>
        <v>1</v>
      </c>
      <c r="B278" s="1">
        <f>IF(база!D4=1,1)*AND(IF(база!K4=0,1,0))</f>
        <v>0</v>
      </c>
      <c r="C278" s="1">
        <f>IF(база!D4=0,1)*AND(IF(база!K4=0,1,0))</f>
        <v>0</v>
      </c>
      <c r="D278" s="4">
        <f>IF(база!D4=0,1)*AND(IF(база!K4=1,1,0))</f>
        <v>0</v>
      </c>
      <c r="E278" s="12">
        <f>IF(база!G4=1,1)*AND(IF(база!K4=1,1,0))</f>
        <v>1</v>
      </c>
      <c r="F278" s="1">
        <f>IF(база!G4=1,1)*AND(IF(база!K4=0,1,0))</f>
        <v>0</v>
      </c>
      <c r="G278" s="1">
        <f>IF(база!G4=0,1)*AND(IF(база!K4=0,1,0))</f>
        <v>0</v>
      </c>
      <c r="H278" s="21">
        <f>IF(база!G4=0,1)*AND(IF(база!K4=1,1,0))</f>
        <v>0</v>
      </c>
      <c r="I278" s="3">
        <f>IF(база!J4=1,1)*AND(IF(база!K4=1,1,0))</f>
        <v>1</v>
      </c>
      <c r="J278" s="1">
        <f>IF(база!J4=1,1)*AND(IF(база!K4=0,1,0))</f>
        <v>0</v>
      </c>
      <c r="K278" s="1">
        <f>IF(база!J4=0,1)*AND(IF(база!K4=0,1,0))</f>
        <v>0</v>
      </c>
      <c r="L278" s="4">
        <f>IF(база!J4=0,1)*AND(IF(база!K4=1,1,0))</f>
        <v>0</v>
      </c>
    </row>
    <row r="279" spans="1:12" hidden="1" x14ac:dyDescent="0.25">
      <c r="A279" s="3">
        <f>IF(база!D5=1,1)*AND(IF(база!K5=1,1,0))</f>
        <v>0</v>
      </c>
      <c r="B279" s="1">
        <f>IF(база!D5=1,1)*AND(IF(база!K5=0,1,0))</f>
        <v>0</v>
      </c>
      <c r="C279" s="1">
        <f>IF(база!D5=0,1)*AND(IF(база!K5=0,1,0))</f>
        <v>1</v>
      </c>
      <c r="D279" s="4">
        <f>IF(база!D5=0,1)*AND(IF(база!K5=1,1,0))</f>
        <v>0</v>
      </c>
      <c r="E279" s="12">
        <f>IF(база!G5=1,1)*AND(IF(база!K5=1,1,0))</f>
        <v>0</v>
      </c>
      <c r="F279" s="1">
        <f>IF(база!G5=1,1)*AND(IF(база!K5=0,1,0))</f>
        <v>0</v>
      </c>
      <c r="G279" s="1">
        <f>IF(база!G5=0,1)*AND(IF(база!K5=0,1,0))</f>
        <v>1</v>
      </c>
      <c r="H279" s="21">
        <f>IF(база!G5=0,1)*AND(IF(база!K5=1,1,0))</f>
        <v>0</v>
      </c>
      <c r="I279" s="3">
        <f>IF(база!J5=1,1)*AND(IF(база!K5=1,1,0))</f>
        <v>0</v>
      </c>
      <c r="J279" s="1">
        <f>IF(база!J5=1,1)*AND(IF(база!K5=0,1,0))</f>
        <v>0</v>
      </c>
      <c r="K279" s="1">
        <f>IF(база!J5=0,1)*AND(IF(база!K5=0,1,0))</f>
        <v>1</v>
      </c>
      <c r="L279" s="4">
        <f>IF(база!J5=0,1)*AND(IF(база!K5=1,1,0))</f>
        <v>0</v>
      </c>
    </row>
    <row r="280" spans="1:12" hidden="1" x14ac:dyDescent="0.25">
      <c r="A280" s="3">
        <f>IF(база!D6=1,1)*AND(IF(база!K6=1,1,0))</f>
        <v>0</v>
      </c>
      <c r="B280" s="1">
        <f>IF(база!D6=1,1)*AND(IF(база!K6=0,1,0))</f>
        <v>0</v>
      </c>
      <c r="C280" s="1">
        <f>IF(база!D6=0,1)*AND(IF(база!K6=0,1,0))</f>
        <v>1</v>
      </c>
      <c r="D280" s="4">
        <f>IF(база!D6=0,1)*AND(IF(база!K6=1,1,0))</f>
        <v>0</v>
      </c>
      <c r="E280" s="12">
        <f>IF(база!G6=1,1)*AND(IF(база!K6=1,1,0))</f>
        <v>0</v>
      </c>
      <c r="F280" s="1">
        <f>IF(база!G6=1,1)*AND(IF(база!K6=0,1,0))</f>
        <v>0</v>
      </c>
      <c r="G280" s="1">
        <f>IF(база!G6=0,1)*AND(IF(база!K6=0,1,0))</f>
        <v>1</v>
      </c>
      <c r="H280" s="21">
        <f>IF(база!G6=0,1)*AND(IF(база!K6=1,1,0))</f>
        <v>0</v>
      </c>
      <c r="I280" s="3">
        <f>IF(база!J6=1,1)*AND(IF(база!K6=1,1,0))</f>
        <v>0</v>
      </c>
      <c r="J280" s="1">
        <f>IF(база!J6=1,1)*AND(IF(база!K6=0,1,0))</f>
        <v>0</v>
      </c>
      <c r="K280" s="1">
        <f>IF(база!J6=0,1)*AND(IF(база!K6=0,1,0))</f>
        <v>1</v>
      </c>
      <c r="L280" s="4">
        <f>IF(база!J6=0,1)*AND(IF(база!K6=1,1,0))</f>
        <v>0</v>
      </c>
    </row>
    <row r="281" spans="1:12" hidden="1" x14ac:dyDescent="0.25">
      <c r="A281" s="3">
        <f>IF(база!D7=1,1)*AND(IF(база!K7=1,1,0))</f>
        <v>0</v>
      </c>
      <c r="B281" s="1">
        <f>IF(база!D7=1,1)*AND(IF(база!K7=0,1,0))</f>
        <v>0</v>
      </c>
      <c r="C281" s="1">
        <f>IF(база!D7=0,1)*AND(IF(база!K7=0,1,0))</f>
        <v>1</v>
      </c>
      <c r="D281" s="4">
        <f>IF(база!D7=0,1)*AND(IF(база!K7=1,1,0))</f>
        <v>0</v>
      </c>
      <c r="E281" s="12">
        <f>IF(база!G7=1,1)*AND(IF(база!K7=1,1,0))</f>
        <v>0</v>
      </c>
      <c r="F281" s="1">
        <f>IF(база!G7=1,1)*AND(IF(база!K7=0,1,0))</f>
        <v>0</v>
      </c>
      <c r="G281" s="1">
        <f>IF(база!G7=0,1)*AND(IF(база!K7=0,1,0))</f>
        <v>1</v>
      </c>
      <c r="H281" s="21">
        <f>IF(база!G7=0,1)*AND(IF(база!K7=1,1,0))</f>
        <v>0</v>
      </c>
      <c r="I281" s="3">
        <f>IF(база!J7=1,1)*AND(IF(база!K7=1,1,0))</f>
        <v>0</v>
      </c>
      <c r="J281" s="1">
        <f>IF(база!J7=1,1)*AND(IF(база!K7=0,1,0))</f>
        <v>0</v>
      </c>
      <c r="K281" s="1">
        <f>IF(база!J7=0,1)*AND(IF(база!K7=0,1,0))</f>
        <v>1</v>
      </c>
      <c r="L281" s="4">
        <f>IF(база!J7=0,1)*AND(IF(база!K7=1,1,0))</f>
        <v>0</v>
      </c>
    </row>
    <row r="282" spans="1:12" hidden="1" x14ac:dyDescent="0.25">
      <c r="A282" s="3">
        <f>IF(база!D8=1,1)*AND(IF(база!K8=1,1,0))</f>
        <v>0</v>
      </c>
      <c r="B282" s="1">
        <f>IF(база!D8=1,1)*AND(IF(база!K8=0,1,0))</f>
        <v>0</v>
      </c>
      <c r="C282" s="1">
        <f>IF(база!D8=0,1)*AND(IF(база!K8=0,1,0))</f>
        <v>0</v>
      </c>
      <c r="D282" s="4">
        <f>IF(база!D8=0,1)*AND(IF(база!K8=1,1,0))</f>
        <v>1</v>
      </c>
      <c r="E282" s="12">
        <f>IF(база!G8=1,1)*AND(IF(база!K8=1,1,0))</f>
        <v>0</v>
      </c>
      <c r="F282" s="1">
        <f>IF(база!G8=1,1)*AND(IF(база!K8=0,1,0))</f>
        <v>0</v>
      </c>
      <c r="G282" s="1">
        <f>IF(база!G8=0,1)*AND(IF(база!K8=0,1,0))</f>
        <v>0</v>
      </c>
      <c r="H282" s="21">
        <f>IF(база!G8=0,1)*AND(IF(база!K8=1,1,0))</f>
        <v>1</v>
      </c>
      <c r="I282" s="3">
        <f>IF(база!J8=1,1)*AND(IF(база!K8=1,1,0))</f>
        <v>0</v>
      </c>
      <c r="J282" s="1">
        <f>IF(база!J8=1,1)*AND(IF(база!K8=0,1,0))</f>
        <v>0</v>
      </c>
      <c r="K282" s="1">
        <f>IF(база!J8=0,1)*AND(IF(база!K8=0,1,0))</f>
        <v>0</v>
      </c>
      <c r="L282" s="4">
        <f>IF(база!J8=0,1)*AND(IF(база!K8=1,1,0))</f>
        <v>1</v>
      </c>
    </row>
    <row r="283" spans="1:12" hidden="1" x14ac:dyDescent="0.25">
      <c r="A283" s="3">
        <f>IF(база!D9=1,1)*AND(IF(база!K9=1,1,0))</f>
        <v>1</v>
      </c>
      <c r="B283" s="1">
        <f>IF(база!D9=1,1)*AND(IF(база!K9=0,1,0))</f>
        <v>0</v>
      </c>
      <c r="C283" s="1">
        <f>IF(база!D9=0,1)*AND(IF(база!K9=0,1,0))</f>
        <v>0</v>
      </c>
      <c r="D283" s="4">
        <f>IF(база!D9=0,1)*AND(IF(база!K9=1,1,0))</f>
        <v>0</v>
      </c>
      <c r="E283" s="12">
        <f>IF(база!G9=1,1)*AND(IF(база!K9=1,1,0))</f>
        <v>1</v>
      </c>
      <c r="F283" s="1">
        <f>IF(база!G9=1,1)*AND(IF(база!K9=0,1,0))</f>
        <v>0</v>
      </c>
      <c r="G283" s="1">
        <f>IF(база!G9=0,1)*AND(IF(база!K9=0,1,0))</f>
        <v>0</v>
      </c>
      <c r="H283" s="21">
        <f>IF(база!G9=0,1)*AND(IF(база!K9=1,1,0))</f>
        <v>0</v>
      </c>
      <c r="I283" s="3">
        <f>IF(база!J9=1,1)*AND(IF(база!K9=1,1,0))</f>
        <v>1</v>
      </c>
      <c r="J283" s="1">
        <f>IF(база!J9=1,1)*AND(IF(база!K9=0,1,0))</f>
        <v>0</v>
      </c>
      <c r="K283" s="1">
        <f>IF(база!J9=0,1)*AND(IF(база!K9=0,1,0))</f>
        <v>0</v>
      </c>
      <c r="L283" s="4">
        <f>IF(база!J9=0,1)*AND(IF(база!K9=1,1,0))</f>
        <v>0</v>
      </c>
    </row>
    <row r="284" spans="1:12" hidden="1" x14ac:dyDescent="0.25">
      <c r="A284" s="3">
        <f>IF(база!D10=1,1)*AND(IF(база!K10=1,1,0))</f>
        <v>1</v>
      </c>
      <c r="B284" s="1">
        <f>IF(база!D10=1,1)*AND(IF(база!K10=0,1,0))</f>
        <v>0</v>
      </c>
      <c r="C284" s="1">
        <f>IF(база!D10=0,1)*AND(IF(база!K10=0,1,0))</f>
        <v>0</v>
      </c>
      <c r="D284" s="4">
        <f>IF(база!D10=0,1)*AND(IF(база!K10=1,1,0))</f>
        <v>0</v>
      </c>
      <c r="E284" s="12">
        <f>IF(база!G10=1,1)*AND(IF(база!K10=1,1,0))</f>
        <v>1</v>
      </c>
      <c r="F284" s="1">
        <f>IF(база!G10=1,1)*AND(IF(база!K10=0,1,0))</f>
        <v>0</v>
      </c>
      <c r="G284" s="1">
        <f>IF(база!G10=0,1)*AND(IF(база!K10=0,1,0))</f>
        <v>0</v>
      </c>
      <c r="H284" s="21">
        <f>IF(база!G10=0,1)*AND(IF(база!K10=1,1,0))</f>
        <v>0</v>
      </c>
      <c r="I284" s="3">
        <f>IF(база!J10=1,1)*AND(IF(база!K10=1,1,0))</f>
        <v>1</v>
      </c>
      <c r="J284" s="1">
        <f>IF(база!J10=1,1)*AND(IF(база!K10=0,1,0))</f>
        <v>0</v>
      </c>
      <c r="K284" s="1">
        <f>IF(база!J10=0,1)*AND(IF(база!K10=0,1,0))</f>
        <v>0</v>
      </c>
      <c r="L284" s="4">
        <f>IF(база!J10=0,1)*AND(IF(база!K10=1,1,0))</f>
        <v>0</v>
      </c>
    </row>
    <row r="285" spans="1:12" hidden="1" x14ac:dyDescent="0.25">
      <c r="A285" s="3">
        <f>IF(база!D11=1,1)*AND(IF(база!K11=1,1,0))</f>
        <v>0</v>
      </c>
      <c r="B285" s="1">
        <f>IF(база!D11=1,1)*AND(IF(база!K11=0,1,0))</f>
        <v>0</v>
      </c>
      <c r="C285" s="1">
        <f>IF(база!D11=0,1)*AND(IF(база!K11=0,1,0))</f>
        <v>1</v>
      </c>
      <c r="D285" s="4">
        <f>IF(база!D11=0,1)*AND(IF(база!K11=1,1,0))</f>
        <v>0</v>
      </c>
      <c r="E285" s="12">
        <f>IF(база!G11=1,1)*AND(IF(база!K11=1,1,0))</f>
        <v>0</v>
      </c>
      <c r="F285" s="1">
        <f>IF(база!G11=1,1)*AND(IF(база!K11=0,1,0))</f>
        <v>0</v>
      </c>
      <c r="G285" s="1">
        <f>IF(база!G11=0,1)*AND(IF(база!K11=0,1,0))</f>
        <v>1</v>
      </c>
      <c r="H285" s="21">
        <f>IF(база!G11=0,1)*AND(IF(база!K11=1,1,0))</f>
        <v>0</v>
      </c>
      <c r="I285" s="3">
        <f>IF(база!J11=1,1)*AND(IF(база!K11=1,1,0))</f>
        <v>0</v>
      </c>
      <c r="J285" s="1">
        <f>IF(база!J11=1,1)*AND(IF(база!K11=0,1,0))</f>
        <v>0</v>
      </c>
      <c r="K285" s="1">
        <f>IF(база!J11=0,1)*AND(IF(база!K11=0,1,0))</f>
        <v>1</v>
      </c>
      <c r="L285" s="4">
        <f>IF(база!J11=0,1)*AND(IF(база!K11=1,1,0))</f>
        <v>0</v>
      </c>
    </row>
    <row r="286" spans="1:12" hidden="1" x14ac:dyDescent="0.25">
      <c r="A286" s="3">
        <f>IF(база!D12=1,1)*AND(IF(база!K12=1,1,0))</f>
        <v>1</v>
      </c>
      <c r="B286" s="1">
        <f>IF(база!D12=1,1)*AND(IF(база!K12=0,1,0))</f>
        <v>0</v>
      </c>
      <c r="C286" s="1">
        <f>IF(база!D12=0,1)*AND(IF(база!K12=0,1,0))</f>
        <v>0</v>
      </c>
      <c r="D286" s="4">
        <f>IF(база!D12=0,1)*AND(IF(база!K12=1,1,0))</f>
        <v>0</v>
      </c>
      <c r="E286" s="12">
        <f>IF(база!G12=1,1)*AND(IF(база!K12=1,1,0))</f>
        <v>1</v>
      </c>
      <c r="F286" s="1">
        <f>IF(база!G12=1,1)*AND(IF(база!K12=0,1,0))</f>
        <v>0</v>
      </c>
      <c r="G286" s="1">
        <f>IF(база!G12=0,1)*AND(IF(база!K12=0,1,0))</f>
        <v>0</v>
      </c>
      <c r="H286" s="21">
        <f>IF(база!G12=0,1)*AND(IF(база!K12=1,1,0))</f>
        <v>0</v>
      </c>
      <c r="I286" s="3">
        <f>IF(база!J12=1,1)*AND(IF(база!K12=1,1,0))</f>
        <v>1</v>
      </c>
      <c r="J286" s="1">
        <f>IF(база!J12=1,1)*AND(IF(база!K12=0,1,0))</f>
        <v>0</v>
      </c>
      <c r="K286" s="1">
        <f>IF(база!J12=0,1)*AND(IF(база!K12=0,1,0))</f>
        <v>0</v>
      </c>
      <c r="L286" s="4">
        <f>IF(база!J12=0,1)*AND(IF(база!K12=1,1,0))</f>
        <v>0</v>
      </c>
    </row>
    <row r="287" spans="1:12" hidden="1" x14ac:dyDescent="0.25">
      <c r="A287" s="3">
        <f>IF(база!D13=1,1)*AND(IF(база!K13=1,1,0))</f>
        <v>1</v>
      </c>
      <c r="B287" s="1">
        <f>IF(база!D13=1,1)*AND(IF(база!K13=0,1,0))</f>
        <v>0</v>
      </c>
      <c r="C287" s="1">
        <f>IF(база!D13=0,1)*AND(IF(база!K13=0,1,0))</f>
        <v>0</v>
      </c>
      <c r="D287" s="4">
        <f>IF(база!D13=0,1)*AND(IF(база!K13=1,1,0))</f>
        <v>0</v>
      </c>
      <c r="E287" s="12">
        <f>IF(база!G13=1,1)*AND(IF(база!K13=1,1,0))</f>
        <v>1</v>
      </c>
      <c r="F287" s="1">
        <f>IF(база!G13=1,1)*AND(IF(база!K13=0,1,0))</f>
        <v>0</v>
      </c>
      <c r="G287" s="1">
        <f>IF(база!G13=0,1)*AND(IF(база!K13=0,1,0))</f>
        <v>0</v>
      </c>
      <c r="H287" s="21">
        <f>IF(база!G13=0,1)*AND(IF(база!K13=1,1,0))</f>
        <v>0</v>
      </c>
      <c r="I287" s="3">
        <f>IF(база!J13=1,1)*AND(IF(база!K13=1,1,0))</f>
        <v>1</v>
      </c>
      <c r="J287" s="1">
        <f>IF(база!J13=1,1)*AND(IF(база!K13=0,1,0))</f>
        <v>0</v>
      </c>
      <c r="K287" s="1">
        <f>IF(база!J13=0,1)*AND(IF(база!K13=0,1,0))</f>
        <v>0</v>
      </c>
      <c r="L287" s="4">
        <f>IF(база!J13=0,1)*AND(IF(база!K13=1,1,0))</f>
        <v>0</v>
      </c>
    </row>
    <row r="288" spans="1:12" hidden="1" x14ac:dyDescent="0.25">
      <c r="A288" s="3">
        <f>IF(база!D14=1,1)*AND(IF(база!K14=1,1,0))</f>
        <v>0</v>
      </c>
      <c r="B288" s="1">
        <f>IF(база!D14=1,1)*AND(IF(база!K14=0,1,0))</f>
        <v>0</v>
      </c>
      <c r="C288" s="1">
        <f>IF(база!D14=0,1)*AND(IF(база!K14=0,1,0))</f>
        <v>1</v>
      </c>
      <c r="D288" s="4">
        <f>IF(база!D14=0,1)*AND(IF(база!K14=1,1,0))</f>
        <v>0</v>
      </c>
      <c r="E288" s="12">
        <f>IF(база!G14=1,1)*AND(IF(база!K14=1,1,0))</f>
        <v>0</v>
      </c>
      <c r="F288" s="1">
        <f>IF(база!G14=1,1)*AND(IF(база!K14=0,1,0))</f>
        <v>0</v>
      </c>
      <c r="G288" s="1">
        <f>IF(база!G14=0,1)*AND(IF(база!K14=0,1,0))</f>
        <v>1</v>
      </c>
      <c r="H288" s="21">
        <f>IF(база!G14=0,1)*AND(IF(база!K14=1,1,0))</f>
        <v>0</v>
      </c>
      <c r="I288" s="3">
        <f>IF(база!J14=1,1)*AND(IF(база!K14=1,1,0))</f>
        <v>0</v>
      </c>
      <c r="J288" s="1">
        <f>IF(база!J14=1,1)*AND(IF(база!K14=0,1,0))</f>
        <v>0</v>
      </c>
      <c r="K288" s="1">
        <f>IF(база!J14=0,1)*AND(IF(база!K14=0,1,0))</f>
        <v>1</v>
      </c>
      <c r="L288" s="4">
        <f>IF(база!J14=0,1)*AND(IF(база!K14=1,1,0))</f>
        <v>0</v>
      </c>
    </row>
    <row r="289" spans="1:12" hidden="1" x14ac:dyDescent="0.25">
      <c r="A289" s="3">
        <f>IF(база!D15=1,1)*AND(IF(база!K15=1,1,0))</f>
        <v>1</v>
      </c>
      <c r="B289" s="1">
        <f>IF(база!D15=1,1)*AND(IF(база!K15=0,1,0))</f>
        <v>0</v>
      </c>
      <c r="C289" s="1">
        <f>IF(база!D15=0,1)*AND(IF(база!K15=0,1,0))</f>
        <v>0</v>
      </c>
      <c r="D289" s="4">
        <f>IF(база!D15=0,1)*AND(IF(база!K15=1,1,0))</f>
        <v>0</v>
      </c>
      <c r="E289" s="12">
        <f>IF(база!G15=1,1)*AND(IF(база!K15=1,1,0))</f>
        <v>1</v>
      </c>
      <c r="F289" s="1">
        <f>IF(база!G15=1,1)*AND(IF(база!K15=0,1,0))</f>
        <v>0</v>
      </c>
      <c r="G289" s="1">
        <f>IF(база!G15=0,1)*AND(IF(база!K15=0,1,0))</f>
        <v>0</v>
      </c>
      <c r="H289" s="21">
        <f>IF(база!G15=0,1)*AND(IF(база!K15=1,1,0))</f>
        <v>0</v>
      </c>
      <c r="I289" s="3">
        <f>IF(база!J15=1,1)*AND(IF(база!K15=1,1,0))</f>
        <v>1</v>
      </c>
      <c r="J289" s="1">
        <f>IF(база!J15=1,1)*AND(IF(база!K15=0,1,0))</f>
        <v>0</v>
      </c>
      <c r="K289" s="1">
        <f>IF(база!J15=0,1)*AND(IF(база!K15=0,1,0))</f>
        <v>0</v>
      </c>
      <c r="L289" s="4">
        <f>IF(база!J15=0,1)*AND(IF(база!K15=1,1,0))</f>
        <v>0</v>
      </c>
    </row>
    <row r="290" spans="1:12" hidden="1" x14ac:dyDescent="0.25">
      <c r="A290" s="3">
        <f>IF(база!D16=1,1)*AND(IF(база!K16=1,1,0))</f>
        <v>0</v>
      </c>
      <c r="B290" s="1">
        <f>IF(база!D16=1,1)*AND(IF(база!K16=0,1,0))</f>
        <v>0</v>
      </c>
      <c r="C290" s="1">
        <f>IF(база!D16=0,1)*AND(IF(база!K16=0,1,0))</f>
        <v>0</v>
      </c>
      <c r="D290" s="4">
        <f>IF(база!D16=0,1)*AND(IF(база!K16=1,1,0))</f>
        <v>1</v>
      </c>
      <c r="E290" s="12">
        <f>IF(база!G16=1,1)*AND(IF(база!K16=1,1,0))</f>
        <v>1</v>
      </c>
      <c r="F290" s="1">
        <f>IF(база!G16=1,1)*AND(IF(база!K16=0,1,0))</f>
        <v>0</v>
      </c>
      <c r="G290" s="1">
        <f>IF(база!G16=0,1)*AND(IF(база!K16=0,1,0))</f>
        <v>0</v>
      </c>
      <c r="H290" s="21">
        <f>IF(база!G16=0,1)*AND(IF(база!K16=1,1,0))</f>
        <v>0</v>
      </c>
      <c r="I290" s="3">
        <f>IF(база!J16=1,1)*AND(IF(база!K16=1,1,0))</f>
        <v>0</v>
      </c>
      <c r="J290" s="1">
        <f>IF(база!J16=1,1)*AND(IF(база!K16=0,1,0))</f>
        <v>0</v>
      </c>
      <c r="K290" s="1">
        <f>IF(база!J16=0,1)*AND(IF(база!K16=0,1,0))</f>
        <v>0</v>
      </c>
      <c r="L290" s="4">
        <f>IF(база!J16=0,1)*AND(IF(база!K16=1,1,0))</f>
        <v>1</v>
      </c>
    </row>
    <row r="291" spans="1:12" hidden="1" x14ac:dyDescent="0.25">
      <c r="A291" s="3">
        <f>IF(база!D17=1,1)*AND(IF(база!K17=1,1,0))</f>
        <v>1</v>
      </c>
      <c r="B291" s="1">
        <f>IF(база!D17=1,1)*AND(IF(база!K17=0,1,0))</f>
        <v>0</v>
      </c>
      <c r="C291" s="1">
        <f>IF(база!D17=0,1)*AND(IF(база!K17=0,1,0))</f>
        <v>0</v>
      </c>
      <c r="D291" s="4">
        <f>IF(база!D17=0,1)*AND(IF(база!K17=1,1,0))</f>
        <v>0</v>
      </c>
      <c r="E291" s="12">
        <f>IF(база!G17=1,1)*AND(IF(база!K17=1,1,0))</f>
        <v>1</v>
      </c>
      <c r="F291" s="1">
        <f>IF(база!G17=1,1)*AND(IF(база!K17=0,1,0))</f>
        <v>0</v>
      </c>
      <c r="G291" s="1">
        <f>IF(база!G17=0,1)*AND(IF(база!K17=0,1,0))</f>
        <v>0</v>
      </c>
      <c r="H291" s="21">
        <f>IF(база!G17=0,1)*AND(IF(база!K17=1,1,0))</f>
        <v>0</v>
      </c>
      <c r="I291" s="3">
        <f>IF(база!J17=1,1)*AND(IF(база!K17=1,1,0))</f>
        <v>1</v>
      </c>
      <c r="J291" s="1">
        <f>IF(база!J17=1,1)*AND(IF(база!K17=0,1,0))</f>
        <v>0</v>
      </c>
      <c r="K291" s="1">
        <f>IF(база!J17=0,1)*AND(IF(база!K17=0,1,0))</f>
        <v>0</v>
      </c>
      <c r="L291" s="4">
        <f>IF(база!J17=0,1)*AND(IF(база!K17=1,1,0))</f>
        <v>0</v>
      </c>
    </row>
    <row r="292" spans="1:12" hidden="1" x14ac:dyDescent="0.25">
      <c r="A292" s="3">
        <f>IF(база!D18=1,1)*AND(IF(база!K18=1,1,0))</f>
        <v>1</v>
      </c>
      <c r="B292" s="1">
        <f>IF(база!D18=1,1)*AND(IF(база!K18=0,1,0))</f>
        <v>0</v>
      </c>
      <c r="C292" s="1">
        <f>IF(база!D18=0,1)*AND(IF(база!K18=0,1,0))</f>
        <v>0</v>
      </c>
      <c r="D292" s="4">
        <f>IF(база!D18=0,1)*AND(IF(база!K18=1,1,0))</f>
        <v>0</v>
      </c>
      <c r="E292" s="12">
        <f>IF(база!G18=1,1)*AND(IF(база!K18=1,1,0))</f>
        <v>1</v>
      </c>
      <c r="F292" s="1">
        <f>IF(база!G18=1,1)*AND(IF(база!K18=0,1,0))</f>
        <v>0</v>
      </c>
      <c r="G292" s="1">
        <f>IF(база!G18=0,1)*AND(IF(база!K18=0,1,0))</f>
        <v>0</v>
      </c>
      <c r="H292" s="21">
        <f>IF(база!G18=0,1)*AND(IF(база!K18=1,1,0))</f>
        <v>0</v>
      </c>
      <c r="I292" s="3">
        <f>IF(база!J18=1,1)*AND(IF(база!K18=1,1,0))</f>
        <v>1</v>
      </c>
      <c r="J292" s="1">
        <f>IF(база!J18=1,1)*AND(IF(база!K18=0,1,0))</f>
        <v>0</v>
      </c>
      <c r="K292" s="1">
        <f>IF(база!J18=0,1)*AND(IF(база!K18=0,1,0))</f>
        <v>0</v>
      </c>
      <c r="L292" s="4">
        <f>IF(база!J18=0,1)*AND(IF(база!K18=1,1,0))</f>
        <v>0</v>
      </c>
    </row>
    <row r="293" spans="1:12" hidden="1" x14ac:dyDescent="0.25">
      <c r="A293" s="3">
        <f>IF(база!D19=1,1)*AND(IF(база!K19=1,1,0))</f>
        <v>1</v>
      </c>
      <c r="B293" s="1">
        <f>IF(база!D19=1,1)*AND(IF(база!K19=0,1,0))</f>
        <v>0</v>
      </c>
      <c r="C293" s="1">
        <f>IF(база!D19=0,1)*AND(IF(база!K19=0,1,0))</f>
        <v>0</v>
      </c>
      <c r="D293" s="4">
        <f>IF(база!D19=0,1)*AND(IF(база!K19=1,1,0))</f>
        <v>0</v>
      </c>
      <c r="E293" s="12">
        <f>IF(база!G19=1,1)*AND(IF(база!K19=1,1,0))</f>
        <v>1</v>
      </c>
      <c r="F293" s="1">
        <f>IF(база!G19=1,1)*AND(IF(база!K19=0,1,0))</f>
        <v>0</v>
      </c>
      <c r="G293" s="1">
        <f>IF(база!G19=0,1)*AND(IF(база!K19=0,1,0))</f>
        <v>0</v>
      </c>
      <c r="H293" s="21">
        <f>IF(база!G19=0,1)*AND(IF(база!K19=1,1,0))</f>
        <v>0</v>
      </c>
      <c r="I293" s="3">
        <f>IF(база!J19=1,1)*AND(IF(база!K19=1,1,0))</f>
        <v>1</v>
      </c>
      <c r="J293" s="1">
        <f>IF(база!J19=1,1)*AND(IF(база!K19=0,1,0))</f>
        <v>0</v>
      </c>
      <c r="K293" s="1">
        <f>IF(база!J19=0,1)*AND(IF(база!K19=0,1,0))</f>
        <v>0</v>
      </c>
      <c r="L293" s="4">
        <f>IF(база!J19=0,1)*AND(IF(база!K19=1,1,0))</f>
        <v>0</v>
      </c>
    </row>
    <row r="294" spans="1:12" hidden="1" x14ac:dyDescent="0.25">
      <c r="A294" s="3">
        <f>IF(база!D20=1,1)*AND(IF(база!K20=1,1,0))</f>
        <v>1</v>
      </c>
      <c r="B294" s="1">
        <f>IF(база!D20=1,1)*AND(IF(база!K20=0,1,0))</f>
        <v>0</v>
      </c>
      <c r="C294" s="1">
        <f>IF(база!D20=0,1)*AND(IF(база!K20=0,1,0))</f>
        <v>0</v>
      </c>
      <c r="D294" s="4">
        <f>IF(база!D20=0,1)*AND(IF(база!K20=1,1,0))</f>
        <v>0</v>
      </c>
      <c r="E294" s="12">
        <f>IF(база!G20=1,1)*AND(IF(база!K20=1,1,0))</f>
        <v>1</v>
      </c>
      <c r="F294" s="1">
        <f>IF(база!G20=1,1)*AND(IF(база!K20=0,1,0))</f>
        <v>0</v>
      </c>
      <c r="G294" s="1">
        <f>IF(база!G20=0,1)*AND(IF(база!K20=0,1,0))</f>
        <v>0</v>
      </c>
      <c r="H294" s="21">
        <f>IF(база!G20=0,1)*AND(IF(база!K20=1,1,0))</f>
        <v>0</v>
      </c>
      <c r="I294" s="3">
        <f>IF(база!J20=1,1)*AND(IF(база!K20=1,1,0))</f>
        <v>1</v>
      </c>
      <c r="J294" s="1">
        <f>IF(база!J20=1,1)*AND(IF(база!K20=0,1,0))</f>
        <v>0</v>
      </c>
      <c r="K294" s="1">
        <f>IF(база!J20=0,1)*AND(IF(база!K20=0,1,0))</f>
        <v>0</v>
      </c>
      <c r="L294" s="4">
        <f>IF(база!J20=0,1)*AND(IF(база!K20=1,1,0))</f>
        <v>0</v>
      </c>
    </row>
    <row r="295" spans="1:12" hidden="1" x14ac:dyDescent="0.25">
      <c r="A295" s="3">
        <f>IF(база!D21=1,1)*AND(IF(база!K21=1,1,0))</f>
        <v>1</v>
      </c>
      <c r="B295" s="1">
        <f>IF(база!D21=1,1)*AND(IF(база!K21=0,1,0))</f>
        <v>0</v>
      </c>
      <c r="C295" s="1">
        <f>IF(база!D21=0,1)*AND(IF(база!K21=0,1,0))</f>
        <v>0</v>
      </c>
      <c r="D295" s="4">
        <f>IF(база!D21=0,1)*AND(IF(база!K21=1,1,0))</f>
        <v>0</v>
      </c>
      <c r="E295" s="12">
        <f>IF(база!G21=1,1)*AND(IF(база!K21=1,1,0))</f>
        <v>1</v>
      </c>
      <c r="F295" s="1">
        <f>IF(база!G21=1,1)*AND(IF(база!K21=0,1,0))</f>
        <v>0</v>
      </c>
      <c r="G295" s="1">
        <f>IF(база!G21=0,1)*AND(IF(база!K21=0,1,0))</f>
        <v>0</v>
      </c>
      <c r="H295" s="21">
        <f>IF(база!G21=0,1)*AND(IF(база!K21=1,1,0))</f>
        <v>0</v>
      </c>
      <c r="I295" s="3">
        <f>IF(база!J21=1,1)*AND(IF(база!K21=1,1,0))</f>
        <v>1</v>
      </c>
      <c r="J295" s="1">
        <f>IF(база!J21=1,1)*AND(IF(база!K21=0,1,0))</f>
        <v>0</v>
      </c>
      <c r="K295" s="1">
        <f>IF(база!J21=0,1)*AND(IF(база!K21=0,1,0))</f>
        <v>0</v>
      </c>
      <c r="L295" s="4">
        <f>IF(база!J21=0,1)*AND(IF(база!K21=1,1,0))</f>
        <v>0</v>
      </c>
    </row>
    <row r="296" spans="1:12" hidden="1" x14ac:dyDescent="0.25">
      <c r="A296" s="3">
        <f>IF(база!D22=1,1)*AND(IF(база!K22=1,1,0))</f>
        <v>1</v>
      </c>
      <c r="B296" s="1">
        <f>IF(база!D22=1,1)*AND(IF(база!K22=0,1,0))</f>
        <v>0</v>
      </c>
      <c r="C296" s="1">
        <f>IF(база!D22=0,1)*AND(IF(база!K22=0,1,0))</f>
        <v>0</v>
      </c>
      <c r="D296" s="4">
        <f>IF(база!D22=0,1)*AND(IF(база!K22=1,1,0))</f>
        <v>0</v>
      </c>
      <c r="E296" s="12">
        <f>IF(база!G22=1,1)*AND(IF(база!K22=1,1,0))</f>
        <v>1</v>
      </c>
      <c r="F296" s="1">
        <f>IF(база!G22=1,1)*AND(IF(база!K22=0,1,0))</f>
        <v>0</v>
      </c>
      <c r="G296" s="1">
        <f>IF(база!G22=0,1)*AND(IF(база!K22=0,1,0))</f>
        <v>0</v>
      </c>
      <c r="H296" s="21">
        <f>IF(база!G22=0,1)*AND(IF(база!K22=1,1,0))</f>
        <v>0</v>
      </c>
      <c r="I296" s="3">
        <f>IF(база!J22=1,1)*AND(IF(база!K22=1,1,0))</f>
        <v>1</v>
      </c>
      <c r="J296" s="1">
        <f>IF(база!J22=1,1)*AND(IF(база!K22=0,1,0))</f>
        <v>0</v>
      </c>
      <c r="K296" s="1">
        <f>IF(база!J22=0,1)*AND(IF(база!K22=0,1,0))</f>
        <v>0</v>
      </c>
      <c r="L296" s="4">
        <f>IF(база!J22=0,1)*AND(IF(база!K22=1,1,0))</f>
        <v>0</v>
      </c>
    </row>
    <row r="297" spans="1:12" hidden="1" x14ac:dyDescent="0.25">
      <c r="A297" s="3">
        <f>IF(база!D23=1,1)*AND(IF(база!K23=1,1,0))</f>
        <v>0</v>
      </c>
      <c r="B297" s="1">
        <f>IF(база!D23=1,1)*AND(IF(база!K23=0,1,0))</f>
        <v>0</v>
      </c>
      <c r="C297" s="1">
        <f>IF(база!D23=0,1)*AND(IF(база!K23=0,1,0))</f>
        <v>0</v>
      </c>
      <c r="D297" s="4">
        <f>IF(база!D23=0,1)*AND(IF(база!K23=1,1,0))</f>
        <v>1</v>
      </c>
      <c r="E297" s="12">
        <f>IF(база!G23=1,1)*AND(IF(база!K23=1,1,0))</f>
        <v>1</v>
      </c>
      <c r="F297" s="1">
        <f>IF(база!G23=1,1)*AND(IF(база!K23=0,1,0))</f>
        <v>0</v>
      </c>
      <c r="G297" s="1">
        <f>IF(база!G23=0,1)*AND(IF(база!K23=0,1,0))</f>
        <v>0</v>
      </c>
      <c r="H297" s="21">
        <f>IF(база!G23=0,1)*AND(IF(база!K23=1,1,0))</f>
        <v>0</v>
      </c>
      <c r="I297" s="3">
        <f>IF(база!J23=1,1)*AND(IF(база!K23=1,1,0))</f>
        <v>0</v>
      </c>
      <c r="J297" s="1">
        <f>IF(база!J23=1,1)*AND(IF(база!K23=0,1,0))</f>
        <v>0</v>
      </c>
      <c r="K297" s="1">
        <f>IF(база!J23=0,1)*AND(IF(база!K23=0,1,0))</f>
        <v>0</v>
      </c>
      <c r="L297" s="4">
        <f>IF(база!J23=0,1)*AND(IF(база!K23=1,1,0))</f>
        <v>1</v>
      </c>
    </row>
    <row r="298" spans="1:12" hidden="1" x14ac:dyDescent="0.25">
      <c r="A298" s="3">
        <f>IF(база!D24=1,1)*AND(IF(база!K24=1,1,0))</f>
        <v>0</v>
      </c>
      <c r="B298" s="1">
        <f>IF(база!D24=1,1)*AND(IF(база!K24=0,1,0))</f>
        <v>1</v>
      </c>
      <c r="C298" s="1">
        <f>IF(база!D24=0,1)*AND(IF(база!K24=0,1,0))</f>
        <v>0</v>
      </c>
      <c r="D298" s="4">
        <f>IF(база!D24=0,1)*AND(IF(база!K24=1,1,0))</f>
        <v>0</v>
      </c>
      <c r="E298" s="12">
        <f>IF(база!G24=1,1)*AND(IF(база!K24=1,1,0))</f>
        <v>0</v>
      </c>
      <c r="F298" s="1">
        <f>IF(база!G24=1,1)*AND(IF(база!K24=0,1,0))</f>
        <v>0</v>
      </c>
      <c r="G298" s="1">
        <f>IF(база!G24=0,1)*AND(IF(база!K24=0,1,0))</f>
        <v>1</v>
      </c>
      <c r="H298" s="21">
        <f>IF(база!G24=0,1)*AND(IF(база!K24=1,1,0))</f>
        <v>0</v>
      </c>
      <c r="I298" s="3">
        <f>IF(база!J24=1,1)*AND(IF(база!K24=1,1,0))</f>
        <v>0</v>
      </c>
      <c r="J298" s="1">
        <f>IF(база!J24=1,1)*AND(IF(база!K24=0,1,0))</f>
        <v>0</v>
      </c>
      <c r="K298" s="1">
        <f>IF(база!J24=0,1)*AND(IF(база!K24=0,1,0))</f>
        <v>1</v>
      </c>
      <c r="L298" s="4">
        <f>IF(база!J24=0,1)*AND(IF(база!K24=1,1,0))</f>
        <v>0</v>
      </c>
    </row>
    <row r="299" spans="1:12" hidden="1" x14ac:dyDescent="0.25">
      <c r="A299" s="3">
        <f>IF(база!D25=1,1)*AND(IF(база!K25=1,1,0))</f>
        <v>1</v>
      </c>
      <c r="B299" s="1">
        <f>IF(база!D25=1,1)*AND(IF(база!K25=0,1,0))</f>
        <v>0</v>
      </c>
      <c r="C299" s="1">
        <f>IF(база!D25=0,1)*AND(IF(база!K25=0,1,0))</f>
        <v>0</v>
      </c>
      <c r="D299" s="4">
        <f>IF(база!D25=0,1)*AND(IF(база!K25=1,1,0))</f>
        <v>0</v>
      </c>
      <c r="E299" s="12">
        <f>IF(база!G25=1,1)*AND(IF(база!K25=1,1,0))</f>
        <v>1</v>
      </c>
      <c r="F299" s="1">
        <f>IF(база!G25=1,1)*AND(IF(база!K25=0,1,0))</f>
        <v>0</v>
      </c>
      <c r="G299" s="1">
        <f>IF(база!G25=0,1)*AND(IF(база!K25=0,1,0))</f>
        <v>0</v>
      </c>
      <c r="H299" s="21">
        <f>IF(база!G25=0,1)*AND(IF(база!K25=1,1,0))</f>
        <v>0</v>
      </c>
      <c r="I299" s="3">
        <f>IF(база!J25=1,1)*AND(IF(база!K25=1,1,0))</f>
        <v>1</v>
      </c>
      <c r="J299" s="1">
        <f>IF(база!J25=1,1)*AND(IF(база!K25=0,1,0))</f>
        <v>0</v>
      </c>
      <c r="K299" s="1">
        <f>IF(база!J25=0,1)*AND(IF(база!K25=0,1,0))</f>
        <v>0</v>
      </c>
      <c r="L299" s="4">
        <f>IF(база!J25=0,1)*AND(IF(база!K25=1,1,0))</f>
        <v>0</v>
      </c>
    </row>
    <row r="300" spans="1:12" hidden="1" x14ac:dyDescent="0.25">
      <c r="A300" s="3">
        <f>IF(база!D26=1,1)*AND(IF(база!K26=1,1,0))</f>
        <v>1</v>
      </c>
      <c r="B300" s="1">
        <f>IF(база!D26=1,1)*AND(IF(база!K26=0,1,0))</f>
        <v>0</v>
      </c>
      <c r="C300" s="1">
        <f>IF(база!D26=0,1)*AND(IF(база!K26=0,1,0))</f>
        <v>0</v>
      </c>
      <c r="D300" s="4">
        <f>IF(база!D26=0,1)*AND(IF(база!K26=1,1,0))</f>
        <v>0</v>
      </c>
      <c r="E300" s="12">
        <f>IF(база!G26=1,1)*AND(IF(база!K26=1,1,0))</f>
        <v>1</v>
      </c>
      <c r="F300" s="1">
        <f>IF(база!G26=1,1)*AND(IF(база!K26=0,1,0))</f>
        <v>0</v>
      </c>
      <c r="G300" s="1">
        <f>IF(база!G26=0,1)*AND(IF(база!K26=0,1,0))</f>
        <v>0</v>
      </c>
      <c r="H300" s="21">
        <f>IF(база!G26=0,1)*AND(IF(база!K26=1,1,0))</f>
        <v>0</v>
      </c>
      <c r="I300" s="3">
        <f>IF(база!J26=1,1)*AND(IF(база!K26=1,1,0))</f>
        <v>1</v>
      </c>
      <c r="J300" s="1">
        <f>IF(база!J26=1,1)*AND(IF(база!K26=0,1,0))</f>
        <v>0</v>
      </c>
      <c r="K300" s="1">
        <f>IF(база!J26=0,1)*AND(IF(база!K26=0,1,0))</f>
        <v>0</v>
      </c>
      <c r="L300" s="4">
        <f>IF(база!J26=0,1)*AND(IF(база!K26=1,1,0))</f>
        <v>0</v>
      </c>
    </row>
    <row r="301" spans="1:12" hidden="1" x14ac:dyDescent="0.25">
      <c r="A301" s="3">
        <f>IF(база!D27=1,1)*AND(IF(база!K27=1,1,0))</f>
        <v>0</v>
      </c>
      <c r="B301" s="1">
        <f>IF(база!D27=1,1)*AND(IF(база!K27=0,1,0))</f>
        <v>0</v>
      </c>
      <c r="C301" s="1">
        <f>IF(база!D27=0,1)*AND(IF(база!K27=0,1,0))</f>
        <v>1</v>
      </c>
      <c r="D301" s="4">
        <f>IF(база!D27=0,1)*AND(IF(база!K27=1,1,0))</f>
        <v>0</v>
      </c>
      <c r="E301" s="12">
        <f>IF(база!G27=1,1)*AND(IF(база!K27=1,1,0))</f>
        <v>0</v>
      </c>
      <c r="F301" s="1">
        <f>IF(база!G27=1,1)*AND(IF(база!K27=0,1,0))</f>
        <v>0</v>
      </c>
      <c r="G301" s="1">
        <f>IF(база!G27=0,1)*AND(IF(база!K27=0,1,0))</f>
        <v>1</v>
      </c>
      <c r="H301" s="21">
        <f>IF(база!G27=0,1)*AND(IF(база!K27=1,1,0))</f>
        <v>0</v>
      </c>
      <c r="I301" s="3">
        <f>IF(база!J27=1,1)*AND(IF(база!K27=1,1,0))</f>
        <v>0</v>
      </c>
      <c r="J301" s="1">
        <f>IF(база!J27=1,1)*AND(IF(база!K27=0,1,0))</f>
        <v>0</v>
      </c>
      <c r="K301" s="1">
        <f>IF(база!J27=0,1)*AND(IF(база!K27=0,1,0))</f>
        <v>1</v>
      </c>
      <c r="L301" s="4">
        <f>IF(база!J27=0,1)*AND(IF(база!K27=1,1,0))</f>
        <v>0</v>
      </c>
    </row>
    <row r="302" spans="1:12" hidden="1" x14ac:dyDescent="0.25">
      <c r="A302" s="3">
        <f>IF(база!D28=1,1)*AND(IF(база!K28=1,1,0))</f>
        <v>0</v>
      </c>
      <c r="B302" s="1">
        <f>IF(база!D28=1,1)*AND(IF(база!K28=0,1,0))</f>
        <v>0</v>
      </c>
      <c r="C302" s="1">
        <f>IF(база!D28=0,1)*AND(IF(база!K28=0,1,0))</f>
        <v>1</v>
      </c>
      <c r="D302" s="4">
        <f>IF(база!D28=0,1)*AND(IF(база!K28=1,1,0))</f>
        <v>0</v>
      </c>
      <c r="E302" s="12">
        <f>IF(база!G28=1,1)*AND(IF(база!K28=1,1,0))</f>
        <v>0</v>
      </c>
      <c r="F302" s="1">
        <f>IF(база!G28=1,1)*AND(IF(база!K28=0,1,0))</f>
        <v>0</v>
      </c>
      <c r="G302" s="1">
        <f>IF(база!G28=0,1)*AND(IF(база!K28=0,1,0))</f>
        <v>1</v>
      </c>
      <c r="H302" s="21">
        <f>IF(база!G28=0,1)*AND(IF(база!K28=1,1,0))</f>
        <v>0</v>
      </c>
      <c r="I302" s="3">
        <f>IF(база!J28=1,1)*AND(IF(база!K28=1,1,0))</f>
        <v>0</v>
      </c>
      <c r="J302" s="1">
        <f>IF(база!J28=1,1)*AND(IF(база!K28=0,1,0))</f>
        <v>1</v>
      </c>
      <c r="K302" s="1">
        <f>IF(база!J28=0,1)*AND(IF(база!K28=0,1,0))</f>
        <v>0</v>
      </c>
      <c r="L302" s="4">
        <f>IF(база!J28=0,1)*AND(IF(база!K28=1,1,0))</f>
        <v>0</v>
      </c>
    </row>
    <row r="303" spans="1:12" hidden="1" x14ac:dyDescent="0.25">
      <c r="A303" s="3">
        <f>IF(база!D29=1,1)*AND(IF(база!K29=1,1,0))</f>
        <v>1</v>
      </c>
      <c r="B303" s="1">
        <f>IF(база!D29=1,1)*AND(IF(база!K29=0,1,0))</f>
        <v>0</v>
      </c>
      <c r="C303" s="1">
        <f>IF(база!D29=0,1)*AND(IF(база!K29=0,1,0))</f>
        <v>0</v>
      </c>
      <c r="D303" s="4">
        <f>IF(база!D29=0,1)*AND(IF(база!K29=1,1,0))</f>
        <v>0</v>
      </c>
      <c r="E303" s="12">
        <f>IF(база!G29=1,1)*AND(IF(база!K29=1,1,0))</f>
        <v>1</v>
      </c>
      <c r="F303" s="1">
        <f>IF(база!G29=1,1)*AND(IF(база!K29=0,1,0))</f>
        <v>0</v>
      </c>
      <c r="G303" s="1">
        <f>IF(база!G29=0,1)*AND(IF(база!K29=0,1,0))</f>
        <v>0</v>
      </c>
      <c r="H303" s="21">
        <f>IF(база!G29=0,1)*AND(IF(база!K29=1,1,0))</f>
        <v>0</v>
      </c>
      <c r="I303" s="3">
        <f>IF(база!J29=1,1)*AND(IF(база!K29=1,1,0))</f>
        <v>1</v>
      </c>
      <c r="J303" s="1">
        <f>IF(база!J29=1,1)*AND(IF(база!K29=0,1,0))</f>
        <v>0</v>
      </c>
      <c r="K303" s="1">
        <f>IF(база!J29=0,1)*AND(IF(база!K29=0,1,0))</f>
        <v>0</v>
      </c>
      <c r="L303" s="4">
        <f>IF(база!J29=0,1)*AND(IF(база!K29=1,1,0))</f>
        <v>0</v>
      </c>
    </row>
    <row r="304" spans="1:12" hidden="1" x14ac:dyDescent="0.25">
      <c r="A304" s="3">
        <f>IF(база!D30=1,1)*AND(IF(база!K30=1,1,0))</f>
        <v>1</v>
      </c>
      <c r="B304" s="1">
        <f>IF(база!D30=1,1)*AND(IF(база!K30=0,1,0))</f>
        <v>0</v>
      </c>
      <c r="C304" s="1">
        <f>IF(база!D30=0,1)*AND(IF(база!K30=0,1,0))</f>
        <v>0</v>
      </c>
      <c r="D304" s="4">
        <f>IF(база!D30=0,1)*AND(IF(база!K30=1,1,0))</f>
        <v>0</v>
      </c>
      <c r="E304" s="12">
        <f>IF(база!G30=1,1)*AND(IF(база!K30=1,1,0))</f>
        <v>1</v>
      </c>
      <c r="F304" s="1">
        <f>IF(база!G30=1,1)*AND(IF(база!K30=0,1,0))</f>
        <v>0</v>
      </c>
      <c r="G304" s="1">
        <f>IF(база!G30=0,1)*AND(IF(база!K30=0,1,0))</f>
        <v>0</v>
      </c>
      <c r="H304" s="21">
        <f>IF(база!G30=0,1)*AND(IF(база!K30=1,1,0))</f>
        <v>0</v>
      </c>
      <c r="I304" s="3">
        <f>IF(база!J30=1,1)*AND(IF(база!K30=1,1,0))</f>
        <v>1</v>
      </c>
      <c r="J304" s="1">
        <f>IF(база!J30=1,1)*AND(IF(база!K30=0,1,0))</f>
        <v>0</v>
      </c>
      <c r="K304" s="1">
        <f>IF(база!J30=0,1)*AND(IF(база!K30=0,1,0))</f>
        <v>0</v>
      </c>
      <c r="L304" s="4">
        <f>IF(база!J30=0,1)*AND(IF(база!K30=1,1,0))</f>
        <v>0</v>
      </c>
    </row>
    <row r="305" spans="1:12" hidden="1" x14ac:dyDescent="0.25">
      <c r="A305" s="3">
        <f>IF(база!D31=1,1)*AND(IF(база!K31=1,1,0))</f>
        <v>1</v>
      </c>
      <c r="B305" s="1">
        <f>IF(база!D31=1,1)*AND(IF(база!K31=0,1,0))</f>
        <v>0</v>
      </c>
      <c r="C305" s="1">
        <f>IF(база!D31=0,1)*AND(IF(база!K31=0,1,0))</f>
        <v>0</v>
      </c>
      <c r="D305" s="4">
        <f>IF(база!D31=0,1)*AND(IF(база!K31=1,1,0))</f>
        <v>0</v>
      </c>
      <c r="E305" s="12">
        <f>IF(база!G31=1,1)*AND(IF(база!K31=1,1,0))</f>
        <v>1</v>
      </c>
      <c r="F305" s="1">
        <f>IF(база!G31=1,1)*AND(IF(база!K31=0,1,0))</f>
        <v>0</v>
      </c>
      <c r="G305" s="1">
        <f>IF(база!G31=0,1)*AND(IF(база!K31=0,1,0))</f>
        <v>0</v>
      </c>
      <c r="H305" s="21">
        <f>IF(база!G31=0,1)*AND(IF(база!K31=1,1,0))</f>
        <v>0</v>
      </c>
      <c r="I305" s="3">
        <f>IF(база!J31=1,1)*AND(IF(база!K31=1,1,0))</f>
        <v>1</v>
      </c>
      <c r="J305" s="1">
        <f>IF(база!J31=1,1)*AND(IF(база!K31=0,1,0))</f>
        <v>0</v>
      </c>
      <c r="K305" s="1">
        <f>IF(база!J31=0,1)*AND(IF(база!K31=0,1,0))</f>
        <v>0</v>
      </c>
      <c r="L305" s="4">
        <f>IF(база!J31=0,1)*AND(IF(база!K31=1,1,0))</f>
        <v>0</v>
      </c>
    </row>
    <row r="306" spans="1:12" hidden="1" x14ac:dyDescent="0.25">
      <c r="A306" s="3">
        <f>IF(база!D32=1,1)*AND(IF(база!K32=1,1,0))</f>
        <v>0</v>
      </c>
      <c r="B306" s="1">
        <f>IF(база!D32=1,1)*AND(IF(база!K32=0,1,0))</f>
        <v>0</v>
      </c>
      <c r="C306" s="1">
        <f>IF(база!D32=0,1)*AND(IF(база!K32=0,1,0))</f>
        <v>1</v>
      </c>
      <c r="D306" s="4">
        <f>IF(база!D32=0,1)*AND(IF(база!K32=1,1,0))</f>
        <v>0</v>
      </c>
      <c r="E306" s="12">
        <f>IF(база!G32=1,1)*AND(IF(база!K32=1,1,0))</f>
        <v>0</v>
      </c>
      <c r="F306" s="1">
        <f>IF(база!G32=1,1)*AND(IF(база!K32=0,1,0))</f>
        <v>1</v>
      </c>
      <c r="G306" s="1">
        <f>IF(база!G32=0,1)*AND(IF(база!K32=0,1,0))</f>
        <v>0</v>
      </c>
      <c r="H306" s="21">
        <f>IF(база!G32=0,1)*AND(IF(база!K32=1,1,0))</f>
        <v>0</v>
      </c>
      <c r="I306" s="3">
        <f>IF(база!J32=1,1)*AND(IF(база!K32=1,1,0))</f>
        <v>0</v>
      </c>
      <c r="J306" s="1">
        <f>IF(база!J32=1,1)*AND(IF(база!K32=0,1,0))</f>
        <v>0</v>
      </c>
      <c r="K306" s="1">
        <f>IF(база!J32=0,1)*AND(IF(база!K32=0,1,0))</f>
        <v>1</v>
      </c>
      <c r="L306" s="4">
        <f>IF(база!J32=0,1)*AND(IF(база!K32=1,1,0))</f>
        <v>0</v>
      </c>
    </row>
    <row r="307" spans="1:12" hidden="1" x14ac:dyDescent="0.25">
      <c r="A307" s="3">
        <f>IF(база!D33=1,1)*AND(IF(база!K33=1,1,0))</f>
        <v>1</v>
      </c>
      <c r="B307" s="1">
        <f>IF(база!D33=1,1)*AND(IF(база!K33=0,1,0))</f>
        <v>0</v>
      </c>
      <c r="C307" s="1">
        <f>IF(база!D33=0,1)*AND(IF(база!K33=0,1,0))</f>
        <v>0</v>
      </c>
      <c r="D307" s="4">
        <f>IF(база!D33=0,1)*AND(IF(база!K33=1,1,0))</f>
        <v>0</v>
      </c>
      <c r="E307" s="12">
        <f>IF(база!G33=1,1)*AND(IF(база!K33=1,1,0))</f>
        <v>1</v>
      </c>
      <c r="F307" s="1">
        <f>IF(база!G33=1,1)*AND(IF(база!K33=0,1,0))</f>
        <v>0</v>
      </c>
      <c r="G307" s="1">
        <f>IF(база!G33=0,1)*AND(IF(база!K33=0,1,0))</f>
        <v>0</v>
      </c>
      <c r="H307" s="21">
        <f>IF(база!G33=0,1)*AND(IF(база!K33=1,1,0))</f>
        <v>0</v>
      </c>
      <c r="I307" s="3">
        <f>IF(база!J33=1,1)*AND(IF(база!K33=1,1,0))</f>
        <v>1</v>
      </c>
      <c r="J307" s="1">
        <f>IF(база!J33=1,1)*AND(IF(база!K33=0,1,0))</f>
        <v>0</v>
      </c>
      <c r="K307" s="1">
        <f>IF(база!J33=0,1)*AND(IF(база!K33=0,1,0))</f>
        <v>0</v>
      </c>
      <c r="L307" s="4">
        <f>IF(база!J33=0,1)*AND(IF(база!K33=1,1,0))</f>
        <v>0</v>
      </c>
    </row>
    <row r="308" spans="1:12" hidden="1" x14ac:dyDescent="0.25">
      <c r="A308" s="3">
        <f>IF(база!D34=1,1)*AND(IF(база!K34=1,1,0))</f>
        <v>1</v>
      </c>
      <c r="B308" s="1">
        <f>IF(база!D34=1,1)*AND(IF(база!K34=0,1,0))</f>
        <v>0</v>
      </c>
      <c r="C308" s="1">
        <f>IF(база!D34=0,1)*AND(IF(база!K34=0,1,0))</f>
        <v>0</v>
      </c>
      <c r="D308" s="4">
        <f>IF(база!D34=0,1)*AND(IF(база!K34=1,1,0))</f>
        <v>0</v>
      </c>
      <c r="E308" s="12">
        <f>IF(база!G34=1,1)*AND(IF(база!K34=1,1,0))</f>
        <v>1</v>
      </c>
      <c r="F308" s="1">
        <f>IF(база!G34=1,1)*AND(IF(база!K34=0,1,0))</f>
        <v>0</v>
      </c>
      <c r="G308" s="1">
        <f>IF(база!G34=0,1)*AND(IF(база!K34=0,1,0))</f>
        <v>0</v>
      </c>
      <c r="H308" s="21">
        <f>IF(база!G34=0,1)*AND(IF(база!K34=1,1,0))</f>
        <v>0</v>
      </c>
      <c r="I308" s="3">
        <f>IF(база!J34=1,1)*AND(IF(база!K34=1,1,0))</f>
        <v>1</v>
      </c>
      <c r="J308" s="1">
        <f>IF(база!J34=1,1)*AND(IF(база!K34=0,1,0))</f>
        <v>0</v>
      </c>
      <c r="K308" s="1">
        <f>IF(база!J34=0,1)*AND(IF(база!K34=0,1,0))</f>
        <v>0</v>
      </c>
      <c r="L308" s="4">
        <f>IF(база!J34=0,1)*AND(IF(база!K34=1,1,0))</f>
        <v>0</v>
      </c>
    </row>
    <row r="309" spans="1:12" hidden="1" x14ac:dyDescent="0.25">
      <c r="A309" s="3">
        <f>IF(база!D35=1,1)*AND(IF(база!K35=1,1,0))</f>
        <v>1</v>
      </c>
      <c r="B309" s="1">
        <f>IF(база!D35=1,1)*AND(IF(база!K35=0,1,0))</f>
        <v>0</v>
      </c>
      <c r="C309" s="1">
        <f>IF(база!D35=0,1)*AND(IF(база!K35=0,1,0))</f>
        <v>0</v>
      </c>
      <c r="D309" s="4">
        <f>IF(база!D35=0,1)*AND(IF(база!K35=1,1,0))</f>
        <v>0</v>
      </c>
      <c r="E309" s="12">
        <f>IF(база!G35=1,1)*AND(IF(база!K35=1,1,0))</f>
        <v>1</v>
      </c>
      <c r="F309" s="1">
        <f>IF(база!G35=1,1)*AND(IF(база!K35=0,1,0))</f>
        <v>0</v>
      </c>
      <c r="G309" s="1">
        <f>IF(база!G35=0,1)*AND(IF(база!K35=0,1,0))</f>
        <v>0</v>
      </c>
      <c r="H309" s="21">
        <f>IF(база!G35=0,1)*AND(IF(база!K35=1,1,0))</f>
        <v>0</v>
      </c>
      <c r="I309" s="3">
        <f>IF(база!J35=1,1)*AND(IF(база!K35=1,1,0))</f>
        <v>1</v>
      </c>
      <c r="J309" s="1">
        <f>IF(база!J35=1,1)*AND(IF(база!K35=0,1,0))</f>
        <v>0</v>
      </c>
      <c r="K309" s="1">
        <f>IF(база!J35=0,1)*AND(IF(база!K35=0,1,0))</f>
        <v>0</v>
      </c>
      <c r="L309" s="4">
        <f>IF(база!J35=0,1)*AND(IF(база!K35=1,1,0))</f>
        <v>0</v>
      </c>
    </row>
    <row r="310" spans="1:12" hidden="1" x14ac:dyDescent="0.25">
      <c r="A310" s="3">
        <f>IF(база!D36=1,1)*AND(IF(база!K36=1,1,0))</f>
        <v>0</v>
      </c>
      <c r="B310" s="1">
        <f>IF(база!D36=1,1)*AND(IF(база!K36=0,1,0))</f>
        <v>1</v>
      </c>
      <c r="C310" s="1">
        <f>IF(база!D36=0,1)*AND(IF(база!K36=0,1,0))</f>
        <v>0</v>
      </c>
      <c r="D310" s="4">
        <f>IF(база!D36=0,1)*AND(IF(база!K36=1,1,0))</f>
        <v>0</v>
      </c>
      <c r="E310" s="12">
        <f>IF(база!G36=1,1)*AND(IF(база!K36=1,1,0))</f>
        <v>0</v>
      </c>
      <c r="F310" s="1">
        <f>IF(база!G36=1,1)*AND(IF(база!K36=0,1,0))</f>
        <v>1</v>
      </c>
      <c r="G310" s="1">
        <f>IF(база!G36=0,1)*AND(IF(база!K36=0,1,0))</f>
        <v>0</v>
      </c>
      <c r="H310" s="21">
        <f>IF(база!G36=0,1)*AND(IF(база!K36=1,1,0))</f>
        <v>0</v>
      </c>
      <c r="I310" s="3">
        <f>IF(база!J36=1,1)*AND(IF(база!K36=1,1,0))</f>
        <v>0</v>
      </c>
      <c r="J310" s="1">
        <f>IF(база!J36=1,1)*AND(IF(база!K36=0,1,0))</f>
        <v>1</v>
      </c>
      <c r="K310" s="1">
        <f>IF(база!J36=0,1)*AND(IF(база!K36=0,1,0))</f>
        <v>0</v>
      </c>
      <c r="L310" s="4">
        <f>IF(база!J36=0,1)*AND(IF(база!K36=1,1,0))</f>
        <v>0</v>
      </c>
    </row>
    <row r="311" spans="1:12" hidden="1" x14ac:dyDescent="0.25">
      <c r="A311" s="3">
        <f>IF(база!D37=1,1)*AND(IF(база!K37=1,1,0))</f>
        <v>1</v>
      </c>
      <c r="B311" s="1">
        <f>IF(база!D37=1,1)*AND(IF(база!K37=0,1,0))</f>
        <v>0</v>
      </c>
      <c r="C311" s="1">
        <f>IF(база!D37=0,1)*AND(IF(база!K37=0,1,0))</f>
        <v>0</v>
      </c>
      <c r="D311" s="4">
        <f>IF(база!D37=0,1)*AND(IF(база!K37=1,1,0))</f>
        <v>0</v>
      </c>
      <c r="E311" s="12">
        <f>IF(база!G37=1,1)*AND(IF(база!K37=1,1,0))</f>
        <v>1</v>
      </c>
      <c r="F311" s="1">
        <f>IF(база!G37=1,1)*AND(IF(база!K37=0,1,0))</f>
        <v>0</v>
      </c>
      <c r="G311" s="1">
        <f>IF(база!G37=0,1)*AND(IF(база!K37=0,1,0))</f>
        <v>0</v>
      </c>
      <c r="H311" s="21">
        <f>IF(база!G37=0,1)*AND(IF(база!K37=1,1,0))</f>
        <v>0</v>
      </c>
      <c r="I311" s="3">
        <f>IF(база!J37=1,1)*AND(IF(база!K37=1,1,0))</f>
        <v>1</v>
      </c>
      <c r="J311" s="1">
        <f>IF(база!J37=1,1)*AND(IF(база!K37=0,1,0))</f>
        <v>0</v>
      </c>
      <c r="K311" s="1">
        <f>IF(база!J37=0,1)*AND(IF(база!K37=0,1,0))</f>
        <v>0</v>
      </c>
      <c r="L311" s="4">
        <f>IF(база!J37=0,1)*AND(IF(база!K37=1,1,0))</f>
        <v>0</v>
      </c>
    </row>
    <row r="312" spans="1:12" hidden="1" x14ac:dyDescent="0.25">
      <c r="A312" s="3">
        <f>IF(база!D38=1,1)*AND(IF(база!K38=1,1,0))</f>
        <v>0</v>
      </c>
      <c r="B312" s="1">
        <f>IF(база!D38=1,1)*AND(IF(база!K38=0,1,0))</f>
        <v>0</v>
      </c>
      <c r="C312" s="1">
        <f>IF(база!D38=0,1)*AND(IF(база!K38=0,1,0))</f>
        <v>0</v>
      </c>
      <c r="D312" s="4">
        <f>IF(база!D38=0,1)*AND(IF(база!K38=1,1,0))</f>
        <v>1</v>
      </c>
      <c r="E312" s="12">
        <f>IF(база!G38=1,1)*AND(IF(база!K38=1,1,0))</f>
        <v>1</v>
      </c>
      <c r="F312" s="1">
        <f>IF(база!G38=1,1)*AND(IF(база!K38=0,1,0))</f>
        <v>0</v>
      </c>
      <c r="G312" s="1">
        <f>IF(база!G38=0,1)*AND(IF(база!K38=0,1,0))</f>
        <v>0</v>
      </c>
      <c r="H312" s="21">
        <f>IF(база!G38=0,1)*AND(IF(база!K38=1,1,0))</f>
        <v>0</v>
      </c>
      <c r="I312" s="3">
        <f>IF(база!J38=1,1)*AND(IF(база!K38=1,1,0))</f>
        <v>1</v>
      </c>
      <c r="J312" s="1">
        <f>IF(база!J38=1,1)*AND(IF(база!K38=0,1,0))</f>
        <v>0</v>
      </c>
      <c r="K312" s="1">
        <f>IF(база!J38=0,1)*AND(IF(база!K38=0,1,0))</f>
        <v>0</v>
      </c>
      <c r="L312" s="4">
        <f>IF(база!J38=0,1)*AND(IF(база!K38=1,1,0))</f>
        <v>0</v>
      </c>
    </row>
    <row r="313" spans="1:12" hidden="1" x14ac:dyDescent="0.25">
      <c r="A313" s="3">
        <f>IF(база!D39=1,1)*AND(IF(база!K39=1,1,0))</f>
        <v>0</v>
      </c>
      <c r="B313" s="1">
        <f>IF(база!D39=1,1)*AND(IF(база!K39=0,1,0))</f>
        <v>0</v>
      </c>
      <c r="C313" s="1">
        <f>IF(база!D39=0,1)*AND(IF(база!K39=0,1,0))</f>
        <v>1</v>
      </c>
      <c r="D313" s="4">
        <f>IF(база!D39=0,1)*AND(IF(база!K39=1,1,0))</f>
        <v>0</v>
      </c>
      <c r="E313" s="12">
        <f>IF(база!G39=1,1)*AND(IF(база!K39=1,1,0))</f>
        <v>0</v>
      </c>
      <c r="F313" s="1">
        <f>IF(база!G39=1,1)*AND(IF(база!K39=0,1,0))</f>
        <v>0</v>
      </c>
      <c r="G313" s="1">
        <f>IF(база!G39=0,1)*AND(IF(база!K39=0,1,0))</f>
        <v>1</v>
      </c>
      <c r="H313" s="21">
        <f>IF(база!G39=0,1)*AND(IF(база!K39=1,1,0))</f>
        <v>0</v>
      </c>
      <c r="I313" s="3">
        <f>IF(база!J39=1,1)*AND(IF(база!K39=1,1,0))</f>
        <v>0</v>
      </c>
      <c r="J313" s="1">
        <f>IF(база!J39=1,1)*AND(IF(база!K39=0,1,0))</f>
        <v>0</v>
      </c>
      <c r="K313" s="1">
        <f>IF(база!J39=0,1)*AND(IF(база!K39=0,1,0))</f>
        <v>1</v>
      </c>
      <c r="L313" s="4">
        <f>IF(база!J39=0,1)*AND(IF(база!K39=1,1,0))</f>
        <v>0</v>
      </c>
    </row>
    <row r="314" spans="1:12" hidden="1" x14ac:dyDescent="0.25">
      <c r="A314" s="3">
        <f>IF(база!D40=1,1)*AND(IF(база!K40=1,1,0))</f>
        <v>1</v>
      </c>
      <c r="B314" s="1">
        <f>IF(база!D40=1,1)*AND(IF(база!K40=0,1,0))</f>
        <v>0</v>
      </c>
      <c r="C314" s="1">
        <f>IF(база!D40=0,1)*AND(IF(база!K40=0,1,0))</f>
        <v>0</v>
      </c>
      <c r="D314" s="4">
        <f>IF(база!D40=0,1)*AND(IF(база!K40=1,1,0))</f>
        <v>0</v>
      </c>
      <c r="E314" s="12">
        <f>IF(база!G40=1,1)*AND(IF(база!K40=1,1,0))</f>
        <v>1</v>
      </c>
      <c r="F314" s="1">
        <f>IF(база!G40=1,1)*AND(IF(база!K40=0,1,0))</f>
        <v>0</v>
      </c>
      <c r="G314" s="1">
        <f>IF(база!G40=0,1)*AND(IF(база!K40=0,1,0))</f>
        <v>0</v>
      </c>
      <c r="H314" s="21">
        <f>IF(база!G40=0,1)*AND(IF(база!K40=1,1,0))</f>
        <v>0</v>
      </c>
      <c r="I314" s="3">
        <f>IF(база!J40=1,1)*AND(IF(база!K40=1,1,0))</f>
        <v>1</v>
      </c>
      <c r="J314" s="1">
        <f>IF(база!J40=1,1)*AND(IF(база!K40=0,1,0))</f>
        <v>0</v>
      </c>
      <c r="K314" s="1">
        <f>IF(база!J40=0,1)*AND(IF(база!K40=0,1,0))</f>
        <v>0</v>
      </c>
      <c r="L314" s="4">
        <f>IF(база!J40=0,1)*AND(IF(база!K40=1,1,0))</f>
        <v>0</v>
      </c>
    </row>
    <row r="315" spans="1:12" hidden="1" x14ac:dyDescent="0.25">
      <c r="A315" s="3">
        <f>IF(база!D41=1,1)*AND(IF(база!K41=1,1,0))</f>
        <v>0</v>
      </c>
      <c r="B315" s="1">
        <f>IF(база!D41=1,1)*AND(IF(база!K41=0,1,0))</f>
        <v>0</v>
      </c>
      <c r="C315" s="1">
        <f>IF(база!D41=0,1)*AND(IF(база!K41=0,1,0))</f>
        <v>1</v>
      </c>
      <c r="D315" s="4">
        <f>IF(база!D41=0,1)*AND(IF(база!K41=1,1,0))</f>
        <v>0</v>
      </c>
      <c r="E315" s="12">
        <f>IF(база!G41=1,1)*AND(IF(база!K41=1,1,0))</f>
        <v>0</v>
      </c>
      <c r="F315" s="1">
        <f>IF(база!G41=1,1)*AND(IF(база!K41=0,1,0))</f>
        <v>0</v>
      </c>
      <c r="G315" s="1">
        <f>IF(база!G41=0,1)*AND(IF(база!K41=0,1,0))</f>
        <v>1</v>
      </c>
      <c r="H315" s="21">
        <f>IF(база!G41=0,1)*AND(IF(база!K41=1,1,0))</f>
        <v>0</v>
      </c>
      <c r="I315" s="3">
        <f>IF(база!J41=1,1)*AND(IF(база!K41=1,1,0))</f>
        <v>0</v>
      </c>
      <c r="J315" s="1">
        <f>IF(база!J41=1,1)*AND(IF(база!K41=0,1,0))</f>
        <v>0</v>
      </c>
      <c r="K315" s="1">
        <f>IF(база!J41=0,1)*AND(IF(база!K41=0,1,0))</f>
        <v>1</v>
      </c>
      <c r="L315" s="4">
        <f>IF(база!J41=0,1)*AND(IF(база!K41=1,1,0))</f>
        <v>0</v>
      </c>
    </row>
    <row r="316" spans="1:12" hidden="1" x14ac:dyDescent="0.25">
      <c r="A316" s="3">
        <f>IF(база!D42=1,1)*AND(IF(база!K42=1,1,0))</f>
        <v>1</v>
      </c>
      <c r="B316" s="1">
        <f>IF(база!D42=1,1)*AND(IF(база!K42=0,1,0))</f>
        <v>0</v>
      </c>
      <c r="C316" s="1">
        <f>IF(база!D42=0,1)*AND(IF(база!K42=0,1,0))</f>
        <v>0</v>
      </c>
      <c r="D316" s="4">
        <f>IF(база!D42=0,1)*AND(IF(база!K42=1,1,0))</f>
        <v>0</v>
      </c>
      <c r="E316" s="12">
        <f>IF(база!G42=1,1)*AND(IF(база!K42=1,1,0))</f>
        <v>1</v>
      </c>
      <c r="F316" s="1">
        <f>IF(база!G42=1,1)*AND(IF(база!K42=0,1,0))</f>
        <v>0</v>
      </c>
      <c r="G316" s="1">
        <f>IF(база!G42=0,1)*AND(IF(база!K42=0,1,0))</f>
        <v>0</v>
      </c>
      <c r="H316" s="21">
        <f>IF(база!G42=0,1)*AND(IF(база!K42=1,1,0))</f>
        <v>0</v>
      </c>
      <c r="I316" s="3">
        <f>IF(база!J42=1,1)*AND(IF(база!K42=1,1,0))</f>
        <v>1</v>
      </c>
      <c r="J316" s="1">
        <f>IF(база!J42=1,1)*AND(IF(база!K42=0,1,0))</f>
        <v>0</v>
      </c>
      <c r="K316" s="1">
        <f>IF(база!J42=0,1)*AND(IF(база!K42=0,1,0))</f>
        <v>0</v>
      </c>
      <c r="L316" s="4">
        <f>IF(база!J42=0,1)*AND(IF(база!K42=1,1,0))</f>
        <v>0</v>
      </c>
    </row>
    <row r="317" spans="1:12" hidden="1" x14ac:dyDescent="0.25">
      <c r="A317" s="3">
        <f>IF(база!D43=1,1)*AND(IF(база!K43=1,1,0))</f>
        <v>1</v>
      </c>
      <c r="B317" s="1">
        <f>IF(база!D43=1,1)*AND(IF(база!K43=0,1,0))</f>
        <v>0</v>
      </c>
      <c r="C317" s="1">
        <f>IF(база!D43=0,1)*AND(IF(база!K43=0,1,0))</f>
        <v>0</v>
      </c>
      <c r="D317" s="4">
        <f>IF(база!D43=0,1)*AND(IF(база!K43=1,1,0))</f>
        <v>0</v>
      </c>
      <c r="E317" s="12">
        <f>IF(база!G43=1,1)*AND(IF(база!K43=1,1,0))</f>
        <v>1</v>
      </c>
      <c r="F317" s="1">
        <f>IF(база!G43=1,1)*AND(IF(база!K43=0,1,0))</f>
        <v>0</v>
      </c>
      <c r="G317" s="1">
        <f>IF(база!G43=0,1)*AND(IF(база!K43=0,1,0))</f>
        <v>0</v>
      </c>
      <c r="H317" s="21">
        <f>IF(база!G43=0,1)*AND(IF(база!K43=1,1,0))</f>
        <v>0</v>
      </c>
      <c r="I317" s="3">
        <f>IF(база!J43=1,1)*AND(IF(база!K43=1,1,0))</f>
        <v>1</v>
      </c>
      <c r="J317" s="1">
        <f>IF(база!J43=1,1)*AND(IF(база!K43=0,1,0))</f>
        <v>0</v>
      </c>
      <c r="K317" s="1">
        <f>IF(база!J43=0,1)*AND(IF(база!K43=0,1,0))</f>
        <v>0</v>
      </c>
      <c r="L317" s="4">
        <f>IF(база!J43=0,1)*AND(IF(база!K43=1,1,0))</f>
        <v>0</v>
      </c>
    </row>
    <row r="318" spans="1:12" hidden="1" x14ac:dyDescent="0.25">
      <c r="A318" s="3">
        <f>IF(база!D44=1,1)*AND(IF(база!K44=1,1,0))</f>
        <v>0</v>
      </c>
      <c r="B318" s="1">
        <f>IF(база!D44=1,1)*AND(IF(база!K44=0,1,0))</f>
        <v>0</v>
      </c>
      <c r="C318" s="1">
        <f>IF(база!D44=0,1)*AND(IF(база!K44=0,1,0))</f>
        <v>1</v>
      </c>
      <c r="D318" s="4">
        <f>IF(база!D44=0,1)*AND(IF(база!K44=1,1,0))</f>
        <v>0</v>
      </c>
      <c r="E318" s="12">
        <f>IF(база!G44=1,1)*AND(IF(база!K44=1,1,0))</f>
        <v>0</v>
      </c>
      <c r="F318" s="1">
        <f>IF(база!G44=1,1)*AND(IF(база!K44=0,1,0))</f>
        <v>0</v>
      </c>
      <c r="G318" s="1">
        <f>IF(база!G44=0,1)*AND(IF(база!K44=0,1,0))</f>
        <v>1</v>
      </c>
      <c r="H318" s="21">
        <f>IF(база!G44=0,1)*AND(IF(база!K44=1,1,0))</f>
        <v>0</v>
      </c>
      <c r="I318" s="3">
        <f>IF(база!J44=1,1)*AND(IF(база!K44=1,1,0))</f>
        <v>0</v>
      </c>
      <c r="J318" s="1">
        <f>IF(база!J44=1,1)*AND(IF(база!K44=0,1,0))</f>
        <v>0</v>
      </c>
      <c r="K318" s="1">
        <f>IF(база!J44=0,1)*AND(IF(база!K44=0,1,0))</f>
        <v>1</v>
      </c>
      <c r="L318" s="4">
        <f>IF(база!J44=0,1)*AND(IF(база!K44=1,1,0))</f>
        <v>0</v>
      </c>
    </row>
    <row r="319" spans="1:12" hidden="1" x14ac:dyDescent="0.25">
      <c r="A319" s="3">
        <f>IF(база!D45=1,1)*AND(IF(база!K45=1,1,0))</f>
        <v>1</v>
      </c>
      <c r="B319" s="1">
        <f>IF(база!D45=1,1)*AND(IF(база!K45=0,1,0))</f>
        <v>0</v>
      </c>
      <c r="C319" s="1">
        <f>IF(база!D45=0,1)*AND(IF(база!K45=0,1,0))</f>
        <v>0</v>
      </c>
      <c r="D319" s="4">
        <f>IF(база!D45=0,1)*AND(IF(база!K45=1,1,0))</f>
        <v>0</v>
      </c>
      <c r="E319" s="12">
        <f>IF(база!G45=1,1)*AND(IF(база!K45=1,1,0))</f>
        <v>1</v>
      </c>
      <c r="F319" s="1">
        <f>IF(база!G45=1,1)*AND(IF(база!K45=0,1,0))</f>
        <v>0</v>
      </c>
      <c r="G319" s="1">
        <f>IF(база!G45=0,1)*AND(IF(база!K45=0,1,0))</f>
        <v>0</v>
      </c>
      <c r="H319" s="21">
        <f>IF(база!G45=0,1)*AND(IF(база!K45=1,1,0))</f>
        <v>0</v>
      </c>
      <c r="I319" s="3">
        <f>IF(база!J45=1,1)*AND(IF(база!K45=1,1,0))</f>
        <v>0</v>
      </c>
      <c r="J319" s="1">
        <f>IF(база!J45=1,1)*AND(IF(база!K45=0,1,0))</f>
        <v>0</v>
      </c>
      <c r="K319" s="1">
        <f>IF(база!J45=0,1)*AND(IF(база!K45=0,1,0))</f>
        <v>0</v>
      </c>
      <c r="L319" s="4">
        <f>IF(база!J45=0,1)*AND(IF(база!K45=1,1,0))</f>
        <v>1</v>
      </c>
    </row>
    <row r="320" spans="1:12" hidden="1" x14ac:dyDescent="0.25">
      <c r="A320" s="3">
        <f>IF(база!D46=1,1)*AND(IF(база!K46=1,1,0))</f>
        <v>1</v>
      </c>
      <c r="B320" s="1">
        <f>IF(база!D46=1,1)*AND(IF(база!K46=0,1,0))</f>
        <v>0</v>
      </c>
      <c r="C320" s="1">
        <f>IF(база!D46=0,1)*AND(IF(база!K46=0,1,0))</f>
        <v>0</v>
      </c>
      <c r="D320" s="4">
        <f>IF(база!D46=0,1)*AND(IF(база!K46=1,1,0))</f>
        <v>0</v>
      </c>
      <c r="E320" s="12">
        <f>IF(база!G46=1,1)*AND(IF(база!K46=1,1,0))</f>
        <v>1</v>
      </c>
      <c r="F320" s="1">
        <f>IF(база!G46=1,1)*AND(IF(база!K46=0,1,0))</f>
        <v>0</v>
      </c>
      <c r="G320" s="1">
        <f>IF(база!G46=0,1)*AND(IF(база!K46=0,1,0))</f>
        <v>0</v>
      </c>
      <c r="H320" s="21">
        <f>IF(база!G46=0,1)*AND(IF(база!K46=1,1,0))</f>
        <v>0</v>
      </c>
      <c r="I320" s="3">
        <f>IF(база!J46=1,1)*AND(IF(база!K46=1,1,0))</f>
        <v>1</v>
      </c>
      <c r="J320" s="1">
        <f>IF(база!J46=1,1)*AND(IF(база!K46=0,1,0))</f>
        <v>0</v>
      </c>
      <c r="K320" s="1">
        <f>IF(база!J46=0,1)*AND(IF(база!K46=0,1,0))</f>
        <v>0</v>
      </c>
      <c r="L320" s="4">
        <f>IF(база!J46=0,1)*AND(IF(база!K46=1,1,0))</f>
        <v>0</v>
      </c>
    </row>
    <row r="321" spans="1:13" hidden="1" x14ac:dyDescent="0.25">
      <c r="A321" s="3">
        <f>IF(база!D47=1,1)*AND(IF(база!K47=1,1,0))</f>
        <v>0</v>
      </c>
      <c r="B321" s="1">
        <f>IF(база!D47=1,1)*AND(IF(база!K47=0,1,0))</f>
        <v>0</v>
      </c>
      <c r="C321" s="1">
        <f>IF(база!D47=0,1)*AND(IF(база!K47=0,1,0))</f>
        <v>1</v>
      </c>
      <c r="D321" s="4">
        <f>IF(база!D47=0,1)*AND(IF(база!K47=1,1,0))</f>
        <v>0</v>
      </c>
      <c r="E321" s="12">
        <f>IF(база!G47=1,1)*AND(IF(база!K47=1,1,0))</f>
        <v>0</v>
      </c>
      <c r="F321" s="1">
        <f>IF(база!G47=1,1)*AND(IF(база!K47=0,1,0))</f>
        <v>0</v>
      </c>
      <c r="G321" s="1">
        <f>IF(база!G47=0,1)*AND(IF(база!K47=0,1,0))</f>
        <v>1</v>
      </c>
      <c r="H321" s="21">
        <f>IF(база!G47=0,1)*AND(IF(база!K47=1,1,0))</f>
        <v>0</v>
      </c>
      <c r="I321" s="3">
        <f>IF(база!J47=1,1)*AND(IF(база!K47=1,1,0))</f>
        <v>0</v>
      </c>
      <c r="J321" s="1">
        <f>IF(база!J47=1,1)*AND(IF(база!K47=0,1,0))</f>
        <v>0</v>
      </c>
      <c r="K321" s="1">
        <f>IF(база!J47=0,1)*AND(IF(база!K47=0,1,0))</f>
        <v>1</v>
      </c>
      <c r="L321" s="4">
        <f>IF(база!J47=0,1)*AND(IF(база!K47=1,1,0))</f>
        <v>0</v>
      </c>
    </row>
    <row r="322" spans="1:13" hidden="1" x14ac:dyDescent="0.25">
      <c r="A322" s="3">
        <f>IF(база!D48=1,1)*AND(IF(база!K48=1,1,0))</f>
        <v>1</v>
      </c>
      <c r="B322" s="1">
        <f>IF(база!D48=1,1)*AND(IF(база!K48=0,1,0))</f>
        <v>0</v>
      </c>
      <c r="C322" s="1">
        <f>IF(база!D48=0,1)*AND(IF(база!K48=0,1,0))</f>
        <v>0</v>
      </c>
      <c r="D322" s="4">
        <f>IF(база!D48=0,1)*AND(IF(база!K48=1,1,0))</f>
        <v>0</v>
      </c>
      <c r="E322" s="12">
        <f>IF(база!G48=1,1)*AND(IF(база!K48=1,1,0))</f>
        <v>1</v>
      </c>
      <c r="F322" s="1">
        <f>IF(база!G48=1,1)*AND(IF(база!K48=0,1,0))</f>
        <v>0</v>
      </c>
      <c r="G322" s="1">
        <f>IF(база!G48=0,1)*AND(IF(база!K48=0,1,0))</f>
        <v>0</v>
      </c>
      <c r="H322" s="21">
        <f>IF(база!G48=0,1)*AND(IF(база!K48=1,1,0))</f>
        <v>0</v>
      </c>
      <c r="I322" s="3">
        <f>IF(база!J48=1,1)*AND(IF(база!K48=1,1,0))</f>
        <v>1</v>
      </c>
      <c r="J322" s="1">
        <f>IF(база!J48=1,1)*AND(IF(база!K48=0,1,0))</f>
        <v>0</v>
      </c>
      <c r="K322" s="1">
        <f>IF(база!J48=0,1)*AND(IF(база!K48=0,1,0))</f>
        <v>0</v>
      </c>
      <c r="L322" s="4">
        <f>IF(база!J48=0,1)*AND(IF(база!K48=1,1,0))</f>
        <v>0</v>
      </c>
    </row>
    <row r="323" spans="1:13" hidden="1" x14ac:dyDescent="0.25">
      <c r="A323" s="3">
        <f>IF(база!D49=1,1)*AND(IF(база!K49=1,1,0))</f>
        <v>1</v>
      </c>
      <c r="B323" s="1">
        <f>IF(база!D49=1,1)*AND(IF(база!K49=0,1,0))</f>
        <v>0</v>
      </c>
      <c r="C323" s="1">
        <f>IF(база!D49=0,1)*AND(IF(база!K49=0,1,0))</f>
        <v>0</v>
      </c>
      <c r="D323" s="4">
        <f>IF(база!D49=0,1)*AND(IF(база!K49=1,1,0))</f>
        <v>0</v>
      </c>
      <c r="E323" s="12">
        <f>IF(база!G49=1,1)*AND(IF(база!K49=1,1,0))</f>
        <v>1</v>
      </c>
      <c r="F323" s="1">
        <f>IF(база!G49=1,1)*AND(IF(база!K49=0,1,0))</f>
        <v>0</v>
      </c>
      <c r="G323" s="1">
        <f>IF(база!G49=0,1)*AND(IF(база!K49=0,1,0))</f>
        <v>0</v>
      </c>
      <c r="H323" s="21">
        <f>IF(база!G49=0,1)*AND(IF(база!K49=1,1,0))</f>
        <v>0</v>
      </c>
      <c r="I323" s="3">
        <f>IF(база!J49=1,1)*AND(IF(база!K49=1,1,0))</f>
        <v>1</v>
      </c>
      <c r="J323" s="1">
        <f>IF(база!J49=1,1)*AND(IF(база!K49=0,1,0))</f>
        <v>0</v>
      </c>
      <c r="K323" s="1">
        <f>IF(база!J49=0,1)*AND(IF(база!K49=0,1,0))</f>
        <v>0</v>
      </c>
      <c r="L323" s="4">
        <f>IF(база!J49=0,1)*AND(IF(база!K49=1,1,0))</f>
        <v>0</v>
      </c>
    </row>
    <row r="324" spans="1:13" hidden="1" x14ac:dyDescent="0.25">
      <c r="A324" s="3">
        <f>IF(база!D50=1,1)*AND(IF(база!K50=1,1,0))</f>
        <v>0</v>
      </c>
      <c r="B324" s="1">
        <f>IF(база!D50=1,1)*AND(IF(база!K50=0,1,0))</f>
        <v>0</v>
      </c>
      <c r="C324" s="1">
        <f>IF(база!D50=0,1)*AND(IF(база!K50=0,1,0))</f>
        <v>1</v>
      </c>
      <c r="D324" s="4">
        <f>IF(база!D50=0,1)*AND(IF(база!K50=1,1,0))</f>
        <v>0</v>
      </c>
      <c r="E324" s="12">
        <f>IF(база!G50=1,1)*AND(IF(база!K50=1,1,0))</f>
        <v>0</v>
      </c>
      <c r="F324" s="1">
        <f>IF(база!G50=1,1)*AND(IF(база!K50=0,1,0))</f>
        <v>0</v>
      </c>
      <c r="G324" s="1">
        <f>IF(база!G50=0,1)*AND(IF(база!K50=0,1,0))</f>
        <v>1</v>
      </c>
      <c r="H324" s="21">
        <f>IF(база!G50=0,1)*AND(IF(база!K50=1,1,0))</f>
        <v>0</v>
      </c>
      <c r="I324" s="3">
        <f>IF(база!J50=1,1)*AND(IF(база!K50=1,1,0))</f>
        <v>0</v>
      </c>
      <c r="J324" s="1">
        <f>IF(база!J50=1,1)*AND(IF(база!K50=0,1,0))</f>
        <v>0</v>
      </c>
      <c r="K324" s="1">
        <f>IF(база!J50=0,1)*AND(IF(база!K50=0,1,0))</f>
        <v>1</v>
      </c>
      <c r="L324" s="4">
        <f>IF(база!J50=0,1)*AND(IF(база!K50=1,1,0))</f>
        <v>0</v>
      </c>
    </row>
    <row r="325" spans="1:13" hidden="1" x14ac:dyDescent="0.25">
      <c r="A325" s="3">
        <f>IF(база!D51=1,1)*AND(IF(база!K51=1,1,0))</f>
        <v>1</v>
      </c>
      <c r="B325" s="1">
        <f>IF(база!D51=1,1)*AND(IF(база!K51=0,1,0))</f>
        <v>0</v>
      </c>
      <c r="C325" s="1">
        <f>IF(база!D51=0,1)*AND(IF(база!K51=0,1,0))</f>
        <v>0</v>
      </c>
      <c r="D325" s="4">
        <f>IF(база!D51=0,1)*AND(IF(база!K51=1,1,0))</f>
        <v>0</v>
      </c>
      <c r="E325" s="12">
        <f>IF(база!G51=1,1)*AND(IF(база!K51=1,1,0))</f>
        <v>1</v>
      </c>
      <c r="F325" s="1">
        <f>IF(база!G51=1,1)*AND(IF(база!K51=0,1,0))</f>
        <v>0</v>
      </c>
      <c r="G325" s="1">
        <f>IF(база!G51=0,1)*AND(IF(база!K51=0,1,0))</f>
        <v>0</v>
      </c>
      <c r="H325" s="21">
        <f>IF(база!G51=0,1)*AND(IF(база!K51=1,1,0))</f>
        <v>0</v>
      </c>
      <c r="I325" s="3">
        <f>IF(база!J51=1,1)*AND(IF(база!K51=1,1,0))</f>
        <v>1</v>
      </c>
      <c r="J325" s="1">
        <f>IF(база!J51=1,1)*AND(IF(база!K51=0,1,0))</f>
        <v>0</v>
      </c>
      <c r="K325" s="1">
        <f>IF(база!J51=0,1)*AND(IF(база!K51=0,1,0))</f>
        <v>0</v>
      </c>
      <c r="L325" s="4">
        <f>IF(база!J51=0,1)*AND(IF(база!K51=1,1,0))</f>
        <v>0</v>
      </c>
    </row>
    <row r="326" spans="1:13" ht="15.75" hidden="1" thickBot="1" x14ac:dyDescent="0.3">
      <c r="A326" s="59">
        <f>IF(база!D52=1,1)*AND(IF(база!K52=1,1,0))</f>
        <v>0</v>
      </c>
      <c r="B326" s="60">
        <f>IF(база!D52=1,1)*AND(IF(база!K52=0,1,0))</f>
        <v>0</v>
      </c>
      <c r="C326" s="60">
        <f>IF(база!D52=0,1)*AND(IF(база!K52=0,1,0))</f>
        <v>1</v>
      </c>
      <c r="D326" s="61">
        <f>IF(база!D52=0,1)*AND(IF(база!K52=1,1,0))</f>
        <v>0</v>
      </c>
      <c r="E326" s="68">
        <f>IF(база!G52=1,1)*AND(IF(база!K52=1,1,0))</f>
        <v>0</v>
      </c>
      <c r="F326" s="60">
        <f>IF(база!G52=1,1)*AND(IF(база!K52=0,1,0))</f>
        <v>0</v>
      </c>
      <c r="G326" s="60">
        <f>IF(база!G52=0,1)*AND(IF(база!K52=0,1,0))</f>
        <v>1</v>
      </c>
      <c r="H326" s="70">
        <f>IF(база!G52=0,1)*AND(IF(база!K52=1,1,0))</f>
        <v>0</v>
      </c>
      <c r="I326" s="59">
        <f>IF(база!J52=1,1)*AND(IF(база!K52=1,1,0))</f>
        <v>0</v>
      </c>
      <c r="J326" s="60">
        <f>IF(база!J52=1,1)*AND(IF(база!K52=0,1,0))</f>
        <v>0</v>
      </c>
      <c r="K326" s="60">
        <f>IF(база!J52=0,1)*AND(IF(база!K52=0,1,0))</f>
        <v>1</v>
      </c>
      <c r="L326" s="61">
        <f>IF(база!J52=0,1)*AND(IF(база!K52=1,1,0))</f>
        <v>0</v>
      </c>
    </row>
    <row r="327" spans="1:13" ht="15.75" thickBot="1" x14ac:dyDescent="0.3">
      <c r="A327" s="63">
        <f t="shared" ref="A327:L327" si="5">SUM(A277:A326)</f>
        <v>30</v>
      </c>
      <c r="B327" s="30">
        <f t="shared" si="5"/>
        <v>2</v>
      </c>
      <c r="C327" s="30">
        <f t="shared" si="5"/>
        <v>14</v>
      </c>
      <c r="D327" s="31">
        <f t="shared" si="5"/>
        <v>4</v>
      </c>
      <c r="E327" s="29">
        <f t="shared" si="5"/>
        <v>33</v>
      </c>
      <c r="F327" s="30">
        <f t="shared" si="5"/>
        <v>2</v>
      </c>
      <c r="G327" s="30">
        <f t="shared" si="5"/>
        <v>14</v>
      </c>
      <c r="H327" s="31">
        <f t="shared" si="5"/>
        <v>1</v>
      </c>
      <c r="I327" s="29">
        <f t="shared" si="5"/>
        <v>30</v>
      </c>
      <c r="J327" s="30">
        <f t="shared" si="5"/>
        <v>2</v>
      </c>
      <c r="K327" s="30">
        <f t="shared" si="5"/>
        <v>14</v>
      </c>
      <c r="L327" s="42">
        <f t="shared" si="5"/>
        <v>4</v>
      </c>
    </row>
    <row r="329" spans="1:13" hidden="1" x14ac:dyDescent="0.25"/>
    <row r="330" spans="1:13" ht="15.75" thickBot="1" x14ac:dyDescent="0.3"/>
    <row r="331" spans="1:13" ht="15.75" thickBot="1" x14ac:dyDescent="0.3">
      <c r="A331" s="120" t="s">
        <v>132</v>
      </c>
      <c r="B331" s="121"/>
      <c r="C331" s="121"/>
      <c r="D331" s="121"/>
      <c r="E331" s="121"/>
      <c r="F331" s="122"/>
      <c r="H331" s="107" t="s">
        <v>130</v>
      </c>
      <c r="I331" s="108" t="s">
        <v>131</v>
      </c>
      <c r="J331" s="108" t="s">
        <v>130</v>
      </c>
      <c r="K331" s="108" t="s">
        <v>131</v>
      </c>
      <c r="L331" s="108" t="s">
        <v>130</v>
      </c>
      <c r="M331" s="109" t="s">
        <v>131</v>
      </c>
    </row>
    <row r="332" spans="1:13" ht="15.75" thickBot="1" x14ac:dyDescent="0.3">
      <c r="A332" s="97" t="s">
        <v>124</v>
      </c>
      <c r="B332" s="98" t="s">
        <v>125</v>
      </c>
      <c r="C332" s="99" t="s">
        <v>126</v>
      </c>
      <c r="D332" s="100" t="s">
        <v>127</v>
      </c>
      <c r="E332" s="98" t="s">
        <v>128</v>
      </c>
      <c r="F332" s="101" t="s">
        <v>129</v>
      </c>
      <c r="H332" s="104" t="s">
        <v>127</v>
      </c>
      <c r="I332" s="104" t="s">
        <v>127</v>
      </c>
      <c r="J332" s="105" t="s">
        <v>128</v>
      </c>
      <c r="K332" s="105" t="s">
        <v>128</v>
      </c>
      <c r="L332" s="106" t="s">
        <v>129</v>
      </c>
      <c r="M332" s="106" t="s">
        <v>129</v>
      </c>
    </row>
    <row r="333" spans="1:13" ht="15.75" hidden="1" thickBot="1" x14ac:dyDescent="0.3">
      <c r="A333" s="89">
        <f>IF(AND(база!B3=база!C3,база!B3=база!D3,база!C3=база!D3),1,0)</f>
        <v>1</v>
      </c>
      <c r="B333" s="90">
        <f>IF(AND(база!E3=база!F3,база!E3=база!G3,база!F3=база!G3),1,0)</f>
        <v>1</v>
      </c>
      <c r="C333" s="90">
        <f>IF(AND(база!H3=база!I3,база!H3=база!J3,база!I3=база!J3),1,0)</f>
        <v>1</v>
      </c>
      <c r="D333" s="90">
        <f>IF(AND(база!B3=база!C3,база!B3=база!D3,база!C3=база!D3,база!B3=база!K3,база!C3=база!K3,база!D3=база!K3),1,0)</f>
        <v>1</v>
      </c>
      <c r="E333" s="90">
        <f>IF(AND(база!E3=база!F3,база!E3=база!G3,база!F3=база!G3,база!E3=база!K3,база!F3=база!K3,база!G3=база!K3),1,0)</f>
        <v>1</v>
      </c>
      <c r="F333" s="91">
        <f>IF(AND(база!H3=база!I3,база!H3=база!J3,база!I3=база!J3,база!H3=база!K3,база!I3=база!K3,база!J3=база!K3),1,0)</f>
        <v>1</v>
      </c>
      <c r="H333" s="90">
        <f>IF(AND(база!B3=база!C3,база!B3=база!D3,база!C3=база!D3,база!B3&lt;&gt;база!K3,база!C3&lt;&gt;база!K3,база!D3&lt;&gt;база!K3),1)*AND(IF(AND((SUM(база!B3:D3)=3),база!K3=0),1))</f>
        <v>0</v>
      </c>
      <c r="I333" s="90">
        <f>IF(AND(база!B3=база!C3,база!B3=база!D3,база!C3=база!D3,база!B3&lt;&gt;база!K3,база!C3&lt;&gt;база!K3,база!D3&lt;&gt;база!K3),1)*AND(IF(AND((SUM(база!B3:D3)=0),база!K3=1),1))</f>
        <v>0</v>
      </c>
      <c r="J333" s="90">
        <f>IF(AND(база!E3=база!F3,база!E3=база!G3,база!F3=база!G3,база!E3&lt;&gt;база!K3,база!F3&lt;&gt;база!K3,база!G3&lt;&gt;база!K3),1)*AND(IF(AND((SUM(база!E3:G3)=3),база!K3=0),1))</f>
        <v>0</v>
      </c>
      <c r="K333" s="103">
        <f>IF(AND(база!E3=база!F3,база!E3=база!G3,база!F3=база!G3,база!E3&lt;&gt;база!K3,база!F3&lt;&gt;база!K3,база!G3&lt;&gt;база!K3),1)*AND(IF(AND((SUM(база!E3:G3)=0),база!K3=1),1))</f>
        <v>0</v>
      </c>
      <c r="L333" s="91">
        <f>IF(AND(база!H3=база!I3,база!H3=база!J3,база!I3=база!J3,база!H3&lt;&gt;база!K3,база!I3&lt;&gt;база!K3,база!J3&lt;&gt;база!K3),1)*AND(IF(AND((SUM(база!H3:J3)=3),база!K3=0),1))</f>
        <v>0</v>
      </c>
      <c r="M333" s="91">
        <f>IF(AND(база!H3=база!I3,база!H3=база!J3,база!I3=база!J3,база!H3&lt;&gt;база!K3,база!I3&lt;&gt;база!K3,база!J3&lt;&gt;база!K3),1)*AND(IF(AND((SUM(база!H3:J3)=0),база!K3=1),1))</f>
        <v>0</v>
      </c>
    </row>
    <row r="334" spans="1:13" ht="15.75" hidden="1" thickBot="1" x14ac:dyDescent="0.3">
      <c r="A334" s="92">
        <f>IF(AND(база!B4=база!C4,база!B4=база!D4,база!C4=база!D4),1,0)</f>
        <v>1</v>
      </c>
      <c r="B334" s="85">
        <f>IF(AND(база!E4=база!F4,база!E4=база!G4,база!F4=база!G4),1,0)</f>
        <v>1</v>
      </c>
      <c r="C334" s="85">
        <f>IF(AND(база!H4=база!I4,база!H4=база!J4,база!I4=база!J4),1,0)</f>
        <v>1</v>
      </c>
      <c r="D334" s="85">
        <f>IF(AND(база!B4=база!C4,база!B4=база!D4,база!C4=база!D4,база!B4=база!K4,база!C4=база!K4,база!D4=база!K4),1,0)</f>
        <v>1</v>
      </c>
      <c r="E334" s="85">
        <f>IF(AND(база!E4=база!F4,база!E4=база!G4,база!F4=база!G4,база!E4=база!K4,база!F4=база!K4,база!G4=база!K4),1,0)</f>
        <v>1</v>
      </c>
      <c r="F334" s="93">
        <f>IF(AND(база!H4=база!I4,база!H4=база!J4,база!I4=база!J4,база!H4=база!K4,база!I4=база!K4,база!J4=база!K4),1,0)</f>
        <v>1</v>
      </c>
      <c r="H334" s="90">
        <f>IF(AND(база!B4=база!C4,база!B4=база!D4,база!C4=база!D4,база!B4&lt;&gt;база!K4,база!C4&lt;&gt;база!K4,база!D4&lt;&gt;база!K4),1)*AND(IF(AND((SUM(база!B4:D4)=3),база!K4=0),1))</f>
        <v>0</v>
      </c>
      <c r="I334" s="90">
        <f>IF(AND(база!B4=база!C4,база!B4=база!D4,база!C4=база!D4,база!B4&lt;&gt;база!K4,база!C4&lt;&gt;база!K4,база!D4&lt;&gt;база!K4),1)*AND(IF(AND((SUM(база!B4:D4)=0),база!K4=1),1))</f>
        <v>0</v>
      </c>
      <c r="J334" s="90">
        <f>IF(AND(база!E4=база!F4,база!E4=база!G4,база!F4=база!G4,база!E4&lt;&gt;база!K4,база!F4&lt;&gt;база!K4,база!G4&lt;&gt;база!K4),1)*AND(IF(AND((SUM(база!E4:G4)=3),база!K4=0),1))</f>
        <v>0</v>
      </c>
      <c r="K334" s="103">
        <f>IF(AND(база!E4=база!F4,база!E4=база!G4,база!F4=база!G4,база!E4&lt;&gt;база!K4,база!F4&lt;&gt;база!K4,база!G4&lt;&gt;база!K4),1)*AND(IF(AND((SUM(база!E4:G4)=0),база!K4=1),1))</f>
        <v>0</v>
      </c>
      <c r="L334" s="91">
        <f>IF(AND(база!H4=база!I4,база!H4=база!J4,база!I4=база!J4,база!H4&lt;&gt;база!K4,база!I4&lt;&gt;база!K4,база!J4&lt;&gt;база!K4),1)*AND(IF(AND((SUM(база!H4:J4)=3),база!K4=0),1))</f>
        <v>0</v>
      </c>
      <c r="M334" s="91">
        <f>IF(AND(база!H4=база!I4,база!H4=база!J4,база!I4=база!J4,база!H4&lt;&gt;база!K4,база!I4&lt;&gt;база!K4,база!J4&lt;&gt;база!K4),1)*AND(IF(AND((SUM(база!H4:J4)=0),база!K4=1),1))</f>
        <v>0</v>
      </c>
    </row>
    <row r="335" spans="1:13" ht="15.75" hidden="1" thickBot="1" x14ac:dyDescent="0.3">
      <c r="A335" s="92">
        <f>IF(AND(база!B5=база!C5,база!B5=база!D5,база!C5=база!D5),1,0)</f>
        <v>1</v>
      </c>
      <c r="B335" s="85">
        <f>IF(AND(база!E5=база!F5,база!E5=база!G5,база!F5=база!G5),1,0)</f>
        <v>1</v>
      </c>
      <c r="C335" s="85">
        <f>IF(AND(база!H5=база!I5,база!H5=база!J5,база!I5=база!J5),1,0)</f>
        <v>1</v>
      </c>
      <c r="D335" s="85">
        <f>IF(AND(база!B5=база!C5,база!B5=база!D5,база!C5=база!D5,база!B5=база!K5,база!C5=база!K5,база!D5=база!K5),1,0)</f>
        <v>1</v>
      </c>
      <c r="E335" s="85">
        <f>IF(AND(база!E5=база!F5,база!E5=база!G5,база!F5=база!G5,база!E5=база!K5,база!F5=база!K5,база!G5=база!K5),1,0)</f>
        <v>1</v>
      </c>
      <c r="F335" s="93">
        <f>IF(AND(база!H5=база!I5,база!H5=база!J5,база!I5=база!J5,база!H5=база!K5,база!I5=база!K5,база!J5=база!K5),1,0)</f>
        <v>1</v>
      </c>
      <c r="H335" s="90">
        <f>IF(AND(база!B5=база!C5,база!B5=база!D5,база!C5=база!D5,база!B5&lt;&gt;база!K5,база!C5&lt;&gt;база!K5,база!D5&lt;&gt;база!K5),1)*AND(IF(AND((SUM(база!B5:D5)=3),база!K5=0),1))</f>
        <v>0</v>
      </c>
      <c r="I335" s="90">
        <f>IF(AND(база!B5=база!C5,база!B5=база!D5,база!C5=база!D5,база!B5&lt;&gt;база!K5,база!C5&lt;&gt;база!K5,база!D5&lt;&gt;база!K5),1)*AND(IF(AND((SUM(база!B5:D5)=0),база!K5=1),1))</f>
        <v>0</v>
      </c>
      <c r="J335" s="90">
        <f>IF(AND(база!E5=база!F5,база!E5=база!G5,база!F5=база!G5,база!E5&lt;&gt;база!K5,база!F5&lt;&gt;база!K5,база!G5&lt;&gt;база!K5),1)*AND(IF(AND((SUM(база!E5:G5)=3),база!K5=0),1))</f>
        <v>0</v>
      </c>
      <c r="K335" s="103">
        <f>IF(AND(база!E5=база!F5,база!E5=база!G5,база!F5=база!G5,база!E5&lt;&gt;база!K5,база!F5&lt;&gt;база!K5,база!G5&lt;&gt;база!K5),1)*AND(IF(AND((SUM(база!E5:G5)=0),база!K5=1),1))</f>
        <v>0</v>
      </c>
      <c r="L335" s="91">
        <f>IF(AND(база!H5=база!I5,база!H5=база!J5,база!I5=база!J5,база!H5&lt;&gt;база!K5,база!I5&lt;&gt;база!K5,база!J5&lt;&gt;база!K5),1)*AND(IF(AND((SUM(база!H5:J5)=3),база!K5=0),1))</f>
        <v>0</v>
      </c>
      <c r="M335" s="91">
        <f>IF(AND(база!H5=база!I5,база!H5=база!J5,база!I5=база!J5,база!H5&lt;&gt;база!K5,база!I5&lt;&gt;база!K5,база!J5&lt;&gt;база!K5),1)*AND(IF(AND((SUM(база!H5:J5)=0),база!K5=1),1))</f>
        <v>0</v>
      </c>
    </row>
    <row r="336" spans="1:13" ht="15.75" hidden="1" thickBot="1" x14ac:dyDescent="0.3">
      <c r="A336" s="92">
        <f>IF(AND(база!B6=база!C6,база!B6=база!D6,база!C6=база!D6),1,0)</f>
        <v>1</v>
      </c>
      <c r="B336" s="85">
        <f>IF(AND(база!E6=база!F6,база!E6=база!G6,база!F6=база!G6),1,0)</f>
        <v>1</v>
      </c>
      <c r="C336" s="85">
        <f>IF(AND(база!H6=база!I6,база!H6=база!J6,база!I6=база!J6),1,0)</f>
        <v>1</v>
      </c>
      <c r="D336" s="85">
        <f>IF(AND(база!B6=база!C6,база!B6=база!D6,база!C6=база!D6,база!B6=база!K6,база!C6=база!K6,база!D6=база!K6),1,0)</f>
        <v>1</v>
      </c>
      <c r="E336" s="85">
        <f>IF(AND(база!E6=база!F6,база!E6=база!G6,база!F6=база!G6,база!E6=база!K6,база!F6=база!K6,база!G6=база!K6),1,0)</f>
        <v>1</v>
      </c>
      <c r="F336" s="93">
        <f>IF(AND(база!H6=база!I6,база!H6=база!J6,база!I6=база!J6,база!H6=база!K6,база!I6=база!K6,база!J6=база!K6),1,0)</f>
        <v>1</v>
      </c>
      <c r="H336" s="90">
        <f>IF(AND(база!B6=база!C6,база!B6=база!D6,база!C6=база!D6,база!B6&lt;&gt;база!K6,база!C6&lt;&gt;база!K6,база!D6&lt;&gt;база!K6),1)*AND(IF(AND((SUM(база!B6:D6)=3),база!K6=0),1))</f>
        <v>0</v>
      </c>
      <c r="I336" s="90">
        <f>IF(AND(база!B6=база!C6,база!B6=база!D6,база!C6=база!D6,база!B6&lt;&gt;база!K6,база!C6&lt;&gt;база!K6,база!D6&lt;&gt;база!K6),1)*AND(IF(AND((SUM(база!B6:D6)=0),база!K6=1),1))</f>
        <v>0</v>
      </c>
      <c r="J336" s="90">
        <f>IF(AND(база!E6=база!F6,база!E6=база!G6,база!F6=база!G6,база!E6&lt;&gt;база!K6,база!F6&lt;&gt;база!K6,база!G6&lt;&gt;база!K6),1)*AND(IF(AND((SUM(база!E6:G6)=3),база!K6=0),1))</f>
        <v>0</v>
      </c>
      <c r="K336" s="103">
        <f>IF(AND(база!E6=база!F6,база!E6=база!G6,база!F6=база!G6,база!E6&lt;&gt;база!K6,база!F6&lt;&gt;база!K6,база!G6&lt;&gt;база!K6),1)*AND(IF(AND((SUM(база!E6:G6)=0),база!K6=1),1))</f>
        <v>0</v>
      </c>
      <c r="L336" s="91">
        <f>IF(AND(база!H6=база!I6,база!H6=база!J6,база!I6=база!J6,база!H6&lt;&gt;база!K6,база!I6&lt;&gt;база!K6,база!J6&lt;&gt;база!K6),1)*AND(IF(AND((SUM(база!H6:J6)=3),база!K6=0),1))</f>
        <v>0</v>
      </c>
      <c r="M336" s="91">
        <f>IF(AND(база!H6=база!I6,база!H6=база!J6,база!I6=база!J6,база!H6&lt;&gt;база!K6,база!I6&lt;&gt;база!K6,база!J6&lt;&gt;база!K6),1)*AND(IF(AND((SUM(база!H6:J6)=0),база!K6=1),1))</f>
        <v>0</v>
      </c>
    </row>
    <row r="337" spans="1:13" ht="15.75" hidden="1" thickBot="1" x14ac:dyDescent="0.3">
      <c r="A337" s="92">
        <f>IF(AND(база!B7=база!C7,база!B7=база!D7,база!C7=база!D7),1,0)</f>
        <v>1</v>
      </c>
      <c r="B337" s="85">
        <f>IF(AND(база!E7=база!F7,база!E7=база!G7,база!F7=база!G7),1,0)</f>
        <v>1</v>
      </c>
      <c r="C337" s="85">
        <f>IF(AND(база!H7=база!I7,база!H7=база!J7,база!I7=база!J7),1,0)</f>
        <v>1</v>
      </c>
      <c r="D337" s="85">
        <f>IF(AND(база!B7=база!C7,база!B7=база!D7,база!C7=база!D7,база!B7=база!K7,база!C7=база!K7,база!D7=база!K7),1,0)</f>
        <v>1</v>
      </c>
      <c r="E337" s="85">
        <f>IF(AND(база!E7=база!F7,база!E7=база!G7,база!F7=база!G7,база!E7=база!K7,база!F7=база!K7,база!G7=база!K7),1,0)</f>
        <v>1</v>
      </c>
      <c r="F337" s="93">
        <f>IF(AND(база!H7=база!I7,база!H7=база!J7,база!I7=база!J7,база!H7=база!K7,база!I7=база!K7,база!J7=база!K7),1,0)</f>
        <v>1</v>
      </c>
      <c r="H337" s="90">
        <f>IF(AND(база!B7=база!C7,база!B7=база!D7,база!C7=база!D7,база!B7&lt;&gt;база!K7,база!C7&lt;&gt;база!K7,база!D7&lt;&gt;база!K7),1)*AND(IF(AND((SUM(база!B7:D7)=3),база!K7=0),1))</f>
        <v>0</v>
      </c>
      <c r="I337" s="90">
        <f>IF(AND(база!B7=база!C7,база!B7=база!D7,база!C7=база!D7,база!B7&lt;&gt;база!K7,база!C7&lt;&gt;база!K7,база!D7&lt;&gt;база!K7),1)*AND(IF(AND((SUM(база!B7:D7)=0),база!K7=1),1))</f>
        <v>0</v>
      </c>
      <c r="J337" s="90">
        <f>IF(AND(база!E7=база!F7,база!E7=база!G7,база!F7=база!G7,база!E7&lt;&gt;база!K7,база!F7&lt;&gt;база!K7,база!G7&lt;&gt;база!K7),1)*AND(IF(AND((SUM(база!E7:G7)=3),база!K7=0),1))</f>
        <v>0</v>
      </c>
      <c r="K337" s="103">
        <f>IF(AND(база!E7=база!F7,база!E7=база!G7,база!F7=база!G7,база!E7&lt;&gt;база!K7,база!F7&lt;&gt;база!K7,база!G7&lt;&gt;база!K7),1)*AND(IF(AND((SUM(база!E7:G7)=0),база!K7=1),1))</f>
        <v>0</v>
      </c>
      <c r="L337" s="91">
        <f>IF(AND(база!H7=база!I7,база!H7=база!J7,база!I7=база!J7,база!H7&lt;&gt;база!K7,база!I7&lt;&gt;база!K7,база!J7&lt;&gt;база!K7),1)*AND(IF(AND((SUM(база!H7:J7)=3),база!K7=0),1))</f>
        <v>0</v>
      </c>
      <c r="M337" s="91">
        <f>IF(AND(база!H7=база!I7,база!H7=база!J7,база!I7=база!J7,база!H7&lt;&gt;база!K7,база!I7&lt;&gt;база!K7,база!J7&lt;&gt;база!K7),1)*AND(IF(AND((SUM(база!H7:J7)=0),база!K7=1),1))</f>
        <v>0</v>
      </c>
    </row>
    <row r="338" spans="1:13" ht="15.75" hidden="1" thickBot="1" x14ac:dyDescent="0.3">
      <c r="A338" s="92">
        <f>IF(AND(база!B8=база!C8,база!B8=база!D8,база!C8=база!D8),1,0)</f>
        <v>0</v>
      </c>
      <c r="B338" s="85">
        <f>IF(AND(база!E8=база!F8,база!E8=база!G8,база!F8=база!G8),1,0)</f>
        <v>0</v>
      </c>
      <c r="C338" s="85">
        <f>IF(AND(база!H8=база!I8,база!H8=база!J8,база!I8=база!J8),1,0)</f>
        <v>0</v>
      </c>
      <c r="D338" s="85">
        <f>IF(AND(база!B8=база!C8,база!B8=база!D8,база!C8=база!D8,база!B8=база!K8,база!C8=база!K8,база!D8=база!K8),1,0)</f>
        <v>0</v>
      </c>
      <c r="E338" s="85">
        <f>IF(AND(база!E8=база!F8,база!E8=база!G8,база!F8=база!G8,база!E8=база!K8,база!F8=база!K8,база!G8=база!K8),1,0)</f>
        <v>0</v>
      </c>
      <c r="F338" s="93">
        <f>IF(AND(база!H8=база!I8,база!H8=база!J8,база!I8=база!J8,база!H8=база!K8,база!I8=база!K8,база!J8=база!K8),1,0)</f>
        <v>0</v>
      </c>
      <c r="H338" s="90">
        <f>IF(AND(база!B8=база!C8,база!B8=база!D8,база!C8=база!D8,база!B8&lt;&gt;база!K8,база!C8&lt;&gt;база!K8,база!D8&lt;&gt;база!K8),1)*AND(IF(AND((SUM(база!B8:D8)=3),база!K8=0),1))</f>
        <v>0</v>
      </c>
      <c r="I338" s="90">
        <f>IF(AND(база!B8=база!C8,база!B8=база!D8,база!C8=база!D8,база!B8&lt;&gt;база!K8,база!C8&lt;&gt;база!K8,база!D8&lt;&gt;база!K8),1)*AND(IF(AND((SUM(база!B8:D8)=0),база!K8=1),1))</f>
        <v>0</v>
      </c>
      <c r="J338" s="90">
        <f>IF(AND(база!E8=база!F8,база!E8=база!G8,база!F8=база!G8,база!E8&lt;&gt;база!K8,база!F8&lt;&gt;база!K8,база!G8&lt;&gt;база!K8),1)*AND(IF(AND((SUM(база!E8:G8)=3),база!K8=0),1))</f>
        <v>0</v>
      </c>
      <c r="K338" s="103">
        <f>IF(AND(база!E8=база!F8,база!E8=база!G8,база!F8=база!G8,база!E8&lt;&gt;база!K8,база!F8&lt;&gt;база!K8,база!G8&lt;&gt;база!K8),1)*AND(IF(AND((SUM(база!E8:G8)=0),база!K8=1),1))</f>
        <v>0</v>
      </c>
      <c r="L338" s="91">
        <f>IF(AND(база!H8=база!I8,база!H8=база!J8,база!I8=база!J8,база!H8&lt;&gt;база!K8,база!I8&lt;&gt;база!K8,база!J8&lt;&gt;база!K8),1)*AND(IF(AND((SUM(база!H8:J8)=3),база!K8=0),1))</f>
        <v>0</v>
      </c>
      <c r="M338" s="91">
        <f>IF(AND(база!H8=база!I8,база!H8=база!J8,база!I8=база!J8,база!H8&lt;&gt;база!K8,база!I8&lt;&gt;база!K8,база!J8&lt;&gt;база!K8),1)*AND(IF(AND((SUM(база!H8:J8)=0),база!K8=1),1))</f>
        <v>0</v>
      </c>
    </row>
    <row r="339" spans="1:13" ht="15.75" hidden="1" thickBot="1" x14ac:dyDescent="0.3">
      <c r="A339" s="92">
        <f>IF(AND(база!B9=база!C9,база!B9=база!D9,база!C9=база!D9),1,0)</f>
        <v>1</v>
      </c>
      <c r="B339" s="85">
        <f>IF(AND(база!E9=база!F9,база!E9=база!G9,база!F9=база!G9),1,0)</f>
        <v>1</v>
      </c>
      <c r="C339" s="85">
        <f>IF(AND(база!H9=база!I9,база!H9=база!J9,база!I9=база!J9),1,0)</f>
        <v>0</v>
      </c>
      <c r="D339" s="85">
        <f>IF(AND(база!B9=база!C9,база!B9=база!D9,база!C9=база!D9,база!B9=база!K9,база!C9=база!K9,база!D9=база!K9),1,0)</f>
        <v>1</v>
      </c>
      <c r="E339" s="85">
        <f>IF(AND(база!E9=база!F9,база!E9=база!G9,база!F9=база!G9,база!E9=база!K9,база!F9=база!K9,база!G9=база!K9),1,0)</f>
        <v>1</v>
      </c>
      <c r="F339" s="93">
        <f>IF(AND(база!H9=база!I9,база!H9=база!J9,база!I9=база!J9,база!H9=база!K9,база!I9=база!K9,база!J9=база!K9),1,0)</f>
        <v>0</v>
      </c>
      <c r="H339" s="90">
        <f>IF(AND(база!B9=база!C9,база!B9=база!D9,база!C9=база!D9,база!B9&lt;&gt;база!K9,база!C9&lt;&gt;база!K9,база!D9&lt;&gt;база!K9),1)*AND(IF(AND((SUM(база!B9:D9)=3),база!K9=0),1))</f>
        <v>0</v>
      </c>
      <c r="I339" s="90">
        <f>IF(AND(база!B9=база!C9,база!B9=база!D9,база!C9=база!D9,база!B9&lt;&gt;база!K9,база!C9&lt;&gt;база!K9,база!D9&lt;&gt;база!K9),1)*AND(IF(AND((SUM(база!B9:D9)=0),база!K9=1),1))</f>
        <v>0</v>
      </c>
      <c r="J339" s="90">
        <f>IF(AND(база!E9=база!F9,база!E9=база!G9,база!F9=база!G9,база!E9&lt;&gt;база!K9,база!F9&lt;&gt;база!K9,база!G9&lt;&gt;база!K9),1)*AND(IF(AND((SUM(база!E9:G9)=3),база!K9=0),1))</f>
        <v>0</v>
      </c>
      <c r="K339" s="103">
        <f>IF(AND(база!E9=база!F9,база!E9=база!G9,база!F9=база!G9,база!E9&lt;&gt;база!K9,база!F9&lt;&gt;база!K9,база!G9&lt;&gt;база!K9),1)*AND(IF(AND((SUM(база!E9:G9)=0),база!K9=1),1))</f>
        <v>0</v>
      </c>
      <c r="L339" s="91">
        <f>IF(AND(база!H9=база!I9,база!H9=база!J9,база!I9=база!J9,база!H9&lt;&gt;база!K9,база!I9&lt;&gt;база!K9,база!J9&lt;&gt;база!K9),1)*AND(IF(AND((SUM(база!H9:J9)=3),база!K9=0),1))</f>
        <v>0</v>
      </c>
      <c r="M339" s="91">
        <f>IF(AND(база!H9=база!I9,база!H9=база!J9,база!I9=база!J9,база!H9&lt;&gt;база!K9,база!I9&lt;&gt;база!K9,база!J9&lt;&gt;база!K9),1)*AND(IF(AND((SUM(база!H9:J9)=0),база!K9=1),1))</f>
        <v>0</v>
      </c>
    </row>
    <row r="340" spans="1:13" ht="15.75" hidden="1" thickBot="1" x14ac:dyDescent="0.3">
      <c r="A340" s="92">
        <f>IF(AND(база!B10=база!C10,база!B10=база!D10,база!C10=база!D10),1,0)</f>
        <v>1</v>
      </c>
      <c r="B340" s="85">
        <f>IF(AND(база!E10=база!F10,база!E10=база!G10,база!F10=база!G10),1,0)</f>
        <v>1</v>
      </c>
      <c r="C340" s="85">
        <f>IF(AND(база!H10=база!I10,база!H10=база!J10,база!I10=база!J10),1,0)</f>
        <v>1</v>
      </c>
      <c r="D340" s="85">
        <f>IF(AND(база!B10=база!C10,база!B10=база!D10,база!C10=база!D10,база!B10=база!K10,база!C10=база!K10,база!D10=база!K10),1,0)</f>
        <v>1</v>
      </c>
      <c r="E340" s="85">
        <f>IF(AND(база!E10=база!F10,база!E10=база!G10,база!F10=база!G10,база!E10=база!K10,база!F10=база!K10,база!G10=база!K10),1,0)</f>
        <v>1</v>
      </c>
      <c r="F340" s="93">
        <f>IF(AND(база!H10=база!I10,база!H10=база!J10,база!I10=база!J10,база!H10=база!K10,база!I10=база!K10,база!J10=база!K10),1,0)</f>
        <v>1</v>
      </c>
      <c r="H340" s="90">
        <f>IF(AND(база!B10=база!C10,база!B10=база!D10,база!C10=база!D10,база!B10&lt;&gt;база!K10,база!C10&lt;&gt;база!K10,база!D10&lt;&gt;база!K10),1)*AND(IF(AND((SUM(база!B10:D10)=3),база!K10=0),1))</f>
        <v>0</v>
      </c>
      <c r="I340" s="90">
        <f>IF(AND(база!B10=база!C10,база!B10=база!D10,база!C10=база!D10,база!B10&lt;&gt;база!K10,база!C10&lt;&gt;база!K10,база!D10&lt;&gt;база!K10),1)*AND(IF(AND((SUM(база!B10:D10)=0),база!K10=1),1))</f>
        <v>0</v>
      </c>
      <c r="J340" s="90">
        <f>IF(AND(база!E10=база!F10,база!E10=база!G10,база!F10=база!G10,база!E10&lt;&gt;база!K10,база!F10&lt;&gt;база!K10,база!G10&lt;&gt;база!K10),1)*AND(IF(AND((SUM(база!E10:G10)=3),база!K10=0),1))</f>
        <v>0</v>
      </c>
      <c r="K340" s="103">
        <f>IF(AND(база!E10=база!F10,база!E10=база!G10,база!F10=база!G10,база!E10&lt;&gt;база!K10,база!F10&lt;&gt;база!K10,база!G10&lt;&gt;база!K10),1)*AND(IF(AND((SUM(база!E10:G10)=0),база!K10=1),1))</f>
        <v>0</v>
      </c>
      <c r="L340" s="91">
        <f>IF(AND(база!H10=база!I10,база!H10=база!J10,база!I10=база!J10,база!H10&lt;&gt;база!K10,база!I10&lt;&gt;база!K10,база!J10&lt;&gt;база!K10),1)*AND(IF(AND((SUM(база!H10:J10)=3),база!K10=0),1))</f>
        <v>0</v>
      </c>
      <c r="M340" s="91">
        <f>IF(AND(база!H10=база!I10,база!H10=база!J10,база!I10=база!J10,база!H10&lt;&gt;база!K10,база!I10&lt;&gt;база!K10,база!J10&lt;&gt;база!K10),1)*AND(IF(AND((SUM(база!H10:J10)=0),база!K10=1),1))</f>
        <v>0</v>
      </c>
    </row>
    <row r="341" spans="1:13" ht="15.75" hidden="1" thickBot="1" x14ac:dyDescent="0.3">
      <c r="A341" s="92">
        <f>IF(AND(база!B11=база!C11,база!B11=база!D11,база!C11=база!D11),1,0)</f>
        <v>1</v>
      </c>
      <c r="B341" s="85">
        <f>IF(AND(база!E11=база!F11,база!E11=база!G11,база!F11=база!G11),1,0)</f>
        <v>1</v>
      </c>
      <c r="C341" s="85">
        <f>IF(AND(база!H11=база!I11,база!H11=база!J11,база!I11=база!J11),1,0)</f>
        <v>1</v>
      </c>
      <c r="D341" s="85">
        <f>IF(AND(база!B11=база!C11,база!B11=база!D11,база!C11=база!D11,база!B11=база!K11,база!C11=база!K11,база!D11=база!K11),1,0)</f>
        <v>1</v>
      </c>
      <c r="E341" s="85">
        <f>IF(AND(база!E11=база!F11,база!E11=база!G11,база!F11=база!G11,база!E11=база!K11,база!F11=база!K11,база!G11=база!K11),1,0)</f>
        <v>1</v>
      </c>
      <c r="F341" s="93">
        <f>IF(AND(база!H11=база!I11,база!H11=база!J11,база!I11=база!J11,база!H11=база!K11,база!I11=база!K11,база!J11=база!K11),1,0)</f>
        <v>1</v>
      </c>
      <c r="H341" s="90">
        <f>IF(AND(база!B11=база!C11,база!B11=база!D11,база!C11=база!D11,база!B11&lt;&gt;база!K11,база!C11&lt;&gt;база!K11,база!D11&lt;&gt;база!K11),1)*AND(IF(AND((SUM(база!B11:D11)=3),база!K11=0),1))</f>
        <v>0</v>
      </c>
      <c r="I341" s="90">
        <f>IF(AND(база!B11=база!C11,база!B11=база!D11,база!C11=база!D11,база!B11&lt;&gt;база!K11,база!C11&lt;&gt;база!K11,база!D11&lt;&gt;база!K11),1)*AND(IF(AND((SUM(база!B11:D11)=0),база!K11=1),1))</f>
        <v>0</v>
      </c>
      <c r="J341" s="90">
        <f>IF(AND(база!E11=база!F11,база!E11=база!G11,база!F11=база!G11,база!E11&lt;&gt;база!K11,база!F11&lt;&gt;база!K11,база!G11&lt;&gt;база!K11),1)*AND(IF(AND((SUM(база!E11:G11)=3),база!K11=0),1))</f>
        <v>0</v>
      </c>
      <c r="K341" s="103">
        <f>IF(AND(база!E11=база!F11,база!E11=база!G11,база!F11=база!G11,база!E11&lt;&gt;база!K11,база!F11&lt;&gt;база!K11,база!G11&lt;&gt;база!K11),1)*AND(IF(AND((SUM(база!E11:G11)=0),база!K11=1),1))</f>
        <v>0</v>
      </c>
      <c r="L341" s="91">
        <f>IF(AND(база!H11=база!I11,база!H11=база!J11,база!I11=база!J11,база!H11&lt;&gt;база!K11,база!I11&lt;&gt;база!K11,база!J11&lt;&gt;база!K11),1)*AND(IF(AND((SUM(база!H11:J11)=3),база!K11=0),1))</f>
        <v>0</v>
      </c>
      <c r="M341" s="91">
        <f>IF(AND(база!H11=база!I11,база!H11=база!J11,база!I11=база!J11,база!H11&lt;&gt;база!K11,база!I11&lt;&gt;база!K11,база!J11&lt;&gt;база!K11),1)*AND(IF(AND((SUM(база!H11:J11)=0),база!K11=1),1))</f>
        <v>0</v>
      </c>
    </row>
    <row r="342" spans="1:13" ht="15.75" hidden="1" thickBot="1" x14ac:dyDescent="0.3">
      <c r="A342" s="92">
        <f>IF(AND(база!B12=база!C12,база!B12=база!D12,база!C12=база!D12),1,0)</f>
        <v>1</v>
      </c>
      <c r="B342" s="85">
        <f>IF(AND(база!E12=база!F12,база!E12=база!G12,база!F12=база!G12),1,0)</f>
        <v>1</v>
      </c>
      <c r="C342" s="85">
        <f>IF(AND(база!H12=база!I12,база!H12=база!J12,база!I12=база!J12),1,0)</f>
        <v>1</v>
      </c>
      <c r="D342" s="85">
        <f>IF(AND(база!B12=база!C12,база!B12=база!D12,база!C12=база!D12,база!B12=база!K12,база!C12=база!K12,база!D12=база!K12),1,0)</f>
        <v>1</v>
      </c>
      <c r="E342" s="85">
        <f>IF(AND(база!E12=база!F12,база!E12=база!G12,база!F12=база!G12,база!E12=база!K12,база!F12=база!K12,база!G12=база!K12),1,0)</f>
        <v>1</v>
      </c>
      <c r="F342" s="93">
        <f>IF(AND(база!H12=база!I12,база!H12=база!J12,база!I12=база!J12,база!H12=база!K12,база!I12=база!K12,база!J12=база!K12),1,0)</f>
        <v>1</v>
      </c>
      <c r="H342" s="90">
        <f>IF(AND(база!B12=база!C12,база!B12=база!D12,база!C12=база!D12,база!B12&lt;&gt;база!K12,база!C12&lt;&gt;база!K12,база!D12&lt;&gt;база!K12),1)*AND(IF(AND((SUM(база!B12:D12)=3),база!K12=0),1))</f>
        <v>0</v>
      </c>
      <c r="I342" s="90">
        <f>IF(AND(база!B12=база!C12,база!B12=база!D12,база!C12=база!D12,база!B12&lt;&gt;база!K12,база!C12&lt;&gt;база!K12,база!D12&lt;&gt;база!K12),1)*AND(IF(AND((SUM(база!B12:D12)=0),база!K12=1),1))</f>
        <v>0</v>
      </c>
      <c r="J342" s="90">
        <f>IF(AND(база!E12=база!F12,база!E12=база!G12,база!F12=база!G12,база!E12&lt;&gt;база!K12,база!F12&lt;&gt;база!K12,база!G12&lt;&gt;база!K12),1)*AND(IF(AND((SUM(база!E12:G12)=3),база!K12=0),1))</f>
        <v>0</v>
      </c>
      <c r="K342" s="103">
        <f>IF(AND(база!E12=база!F12,база!E12=база!G12,база!F12=база!G12,база!E12&lt;&gt;база!K12,база!F12&lt;&gt;база!K12,база!G12&lt;&gt;база!K12),1)*AND(IF(AND((SUM(база!E12:G12)=0),база!K12=1),1))</f>
        <v>0</v>
      </c>
      <c r="L342" s="91">
        <f>IF(AND(база!H12=база!I12,база!H12=база!J12,база!I12=база!J12,база!H12&lt;&gt;база!K12,база!I12&lt;&gt;база!K12,база!J12&lt;&gt;база!K12),1)*AND(IF(AND((SUM(база!H12:J12)=3),база!K12=0),1))</f>
        <v>0</v>
      </c>
      <c r="M342" s="91">
        <f>IF(AND(база!H12=база!I12,база!H12=база!J12,база!I12=база!J12,база!H12&lt;&gt;база!K12,база!I12&lt;&gt;база!K12,база!J12&lt;&gt;база!K12),1)*AND(IF(AND((SUM(база!H12:J12)=0),база!K12=1),1))</f>
        <v>0</v>
      </c>
    </row>
    <row r="343" spans="1:13" ht="15.75" hidden="1" thickBot="1" x14ac:dyDescent="0.3">
      <c r="A343" s="92">
        <f>IF(AND(база!B13=база!C13,база!B13=база!D13,база!C13=база!D13),1,0)</f>
        <v>1</v>
      </c>
      <c r="B343" s="85">
        <f>IF(AND(база!E13=база!F13,база!E13=база!G13,база!F13=база!G13),1,0)</f>
        <v>1</v>
      </c>
      <c r="C343" s="85">
        <f>IF(AND(база!H13=база!I13,база!H13=база!J13,база!I13=база!J13),1,0)</f>
        <v>1</v>
      </c>
      <c r="D343" s="85">
        <f>IF(AND(база!B13=база!C13,база!B13=база!D13,база!C13=база!D13,база!B13=база!K13,база!C13=база!K13,база!D13=база!K13),1,0)</f>
        <v>1</v>
      </c>
      <c r="E343" s="85">
        <f>IF(AND(база!E13=база!F13,база!E13=база!G13,база!F13=база!G13,база!E13=база!K13,база!F13=база!K13,база!G13=база!K13),1,0)</f>
        <v>1</v>
      </c>
      <c r="F343" s="93">
        <f>IF(AND(база!H13=база!I13,база!H13=база!J13,база!I13=база!J13,база!H13=база!K13,база!I13=база!K13,база!J13=база!K13),1,0)</f>
        <v>1</v>
      </c>
      <c r="H343" s="90">
        <f>IF(AND(база!B13=база!C13,база!B13=база!D13,база!C13=база!D13,база!B13&lt;&gt;база!K13,база!C13&lt;&gt;база!K13,база!D13&lt;&gt;база!K13),1)*AND(IF(AND((SUM(база!B13:D13)=3),база!K13=0),1))</f>
        <v>0</v>
      </c>
      <c r="I343" s="90">
        <f>IF(AND(база!B13=база!C13,база!B13=база!D13,база!C13=база!D13,база!B13&lt;&gt;база!K13,база!C13&lt;&gt;база!K13,база!D13&lt;&gt;база!K13),1)*AND(IF(AND((SUM(база!B13:D13)=0),база!K13=1),1))</f>
        <v>0</v>
      </c>
      <c r="J343" s="90">
        <f>IF(AND(база!E13=база!F13,база!E13=база!G13,база!F13=база!G13,база!E13&lt;&gt;база!K13,база!F13&lt;&gt;база!K13,база!G13&lt;&gt;база!K13),1)*AND(IF(AND((SUM(база!E13:G13)=3),база!K13=0),1))</f>
        <v>0</v>
      </c>
      <c r="K343" s="103">
        <f>IF(AND(база!E13=база!F13,база!E13=база!G13,база!F13=база!G13,база!E13&lt;&gt;база!K13,база!F13&lt;&gt;база!K13,база!G13&lt;&gt;база!K13),1)*AND(IF(AND((SUM(база!E13:G13)=0),база!K13=1),1))</f>
        <v>0</v>
      </c>
      <c r="L343" s="91">
        <f>IF(AND(база!H13=база!I13,база!H13=база!J13,база!I13=база!J13,база!H13&lt;&gt;база!K13,база!I13&lt;&gt;база!K13,база!J13&lt;&gt;база!K13),1)*AND(IF(AND((SUM(база!H13:J13)=3),база!K13=0),1))</f>
        <v>0</v>
      </c>
      <c r="M343" s="91">
        <f>IF(AND(база!H13=база!I13,база!H13=база!J13,база!I13=база!J13,база!H13&lt;&gt;база!K13,база!I13&lt;&gt;база!K13,база!J13&lt;&gt;база!K13),1)*AND(IF(AND((SUM(база!H13:J13)=0),база!K13=1),1))</f>
        <v>0</v>
      </c>
    </row>
    <row r="344" spans="1:13" ht="15.75" hidden="1" thickBot="1" x14ac:dyDescent="0.3">
      <c r="A344" s="92">
        <f>IF(AND(база!B14=база!C14,база!B14=база!D14,база!C14=база!D14),1,0)</f>
        <v>1</v>
      </c>
      <c r="B344" s="85">
        <f>IF(AND(база!E14=база!F14,база!E14=база!G14,база!F14=база!G14),1,0)</f>
        <v>1</v>
      </c>
      <c r="C344" s="85">
        <f>IF(AND(база!H14=база!I14,база!H14=база!J14,база!I14=база!J14),1,0)</f>
        <v>0</v>
      </c>
      <c r="D344" s="85">
        <f>IF(AND(база!B14=база!C14,база!B14=база!D14,база!C14=база!D14,база!B14=база!K14,база!C14=база!K14,база!D14=база!K14),1,0)</f>
        <v>1</v>
      </c>
      <c r="E344" s="85">
        <f>IF(AND(база!E14=база!F14,база!E14=база!G14,база!F14=база!G14,база!E14=база!K14,база!F14=база!K14,база!G14=база!K14),1,0)</f>
        <v>1</v>
      </c>
      <c r="F344" s="93">
        <f>IF(AND(база!H14=база!I14,база!H14=база!J14,база!I14=база!J14,база!H14=база!K14,база!I14=база!K14,база!J14=база!K14),1,0)</f>
        <v>0</v>
      </c>
      <c r="H344" s="90">
        <f>IF(AND(база!B14=база!C14,база!B14=база!D14,база!C14=база!D14,база!B14&lt;&gt;база!K14,база!C14&lt;&gt;база!K14,база!D14&lt;&gt;база!K14),1)*AND(IF(AND((SUM(база!B14:D14)=3),база!K14=0),1))</f>
        <v>0</v>
      </c>
      <c r="I344" s="90">
        <f>IF(AND(база!B14=база!C14,база!B14=база!D14,база!C14=база!D14,база!B14&lt;&gt;база!K14,база!C14&lt;&gt;база!K14,база!D14&lt;&gt;база!K14),1)*AND(IF(AND((SUM(база!B14:D14)=0),база!K14=1),1))</f>
        <v>0</v>
      </c>
      <c r="J344" s="90">
        <f>IF(AND(база!E14=база!F14,база!E14=база!G14,база!F14=база!G14,база!E14&lt;&gt;база!K14,база!F14&lt;&gt;база!K14,база!G14&lt;&gt;база!K14),1)*AND(IF(AND((SUM(база!E14:G14)=3),база!K14=0),1))</f>
        <v>0</v>
      </c>
      <c r="K344" s="103">
        <f>IF(AND(база!E14=база!F14,база!E14=база!G14,база!F14=база!G14,база!E14&lt;&gt;база!K14,база!F14&lt;&gt;база!K14,база!G14&lt;&gt;база!K14),1)*AND(IF(AND((SUM(база!E14:G14)=0),база!K14=1),1))</f>
        <v>0</v>
      </c>
      <c r="L344" s="91">
        <f>IF(AND(база!H14=база!I14,база!H14=база!J14,база!I14=база!J14,база!H14&lt;&gt;база!K14,база!I14&lt;&gt;база!K14,база!J14&lt;&gt;база!K14),1)*AND(IF(AND((SUM(база!H14:J14)=3),база!K14=0),1))</f>
        <v>0</v>
      </c>
      <c r="M344" s="91">
        <f>IF(AND(база!H14=база!I14,база!H14=база!J14,база!I14=база!J14,база!H14&lt;&gt;база!K14,база!I14&lt;&gt;база!K14,база!J14&lt;&gt;база!K14),1)*AND(IF(AND((SUM(база!H14:J14)=0),база!K14=1),1))</f>
        <v>0</v>
      </c>
    </row>
    <row r="345" spans="1:13" ht="15.75" hidden="1" thickBot="1" x14ac:dyDescent="0.3">
      <c r="A345" s="92">
        <f>IF(AND(база!B15=база!C15,база!B15=база!D15,база!C15=база!D15),1,0)</f>
        <v>1</v>
      </c>
      <c r="B345" s="85">
        <f>IF(AND(база!E15=база!F15,база!E15=база!G15,база!F15=база!G15),1,0)</f>
        <v>1</v>
      </c>
      <c r="C345" s="85">
        <f>IF(AND(база!H15=база!I15,база!H15=база!J15,база!I15=база!J15),1,0)</f>
        <v>1</v>
      </c>
      <c r="D345" s="85">
        <f>IF(AND(база!B15=база!C15,база!B15=база!D15,база!C15=база!D15,база!B15=база!K15,база!C15=база!K15,база!D15=база!K15),1,0)</f>
        <v>1</v>
      </c>
      <c r="E345" s="85">
        <f>IF(AND(база!E15=база!F15,база!E15=база!G15,база!F15=база!G15,база!E15=база!K15,база!F15=база!K15,база!G15=база!K15),1,0)</f>
        <v>1</v>
      </c>
      <c r="F345" s="93">
        <f>IF(AND(база!H15=база!I15,база!H15=база!J15,база!I15=база!J15,база!H15=база!K15,база!I15=база!K15,база!J15=база!K15),1,0)</f>
        <v>1</v>
      </c>
      <c r="H345" s="90">
        <f>IF(AND(база!B15=база!C15,база!B15=база!D15,база!C15=база!D15,база!B15&lt;&gt;база!K15,база!C15&lt;&gt;база!K15,база!D15&lt;&gt;база!K15),1)*AND(IF(AND((SUM(база!B15:D15)=3),база!K15=0),1))</f>
        <v>0</v>
      </c>
      <c r="I345" s="90">
        <f>IF(AND(база!B15=база!C15,база!B15=база!D15,база!C15=база!D15,база!B15&lt;&gt;база!K15,база!C15&lt;&gt;база!K15,база!D15&lt;&gt;база!K15),1)*AND(IF(AND((SUM(база!B15:D15)=0),база!K15=1),1))</f>
        <v>0</v>
      </c>
      <c r="J345" s="90">
        <f>IF(AND(база!E15=база!F15,база!E15=база!G15,база!F15=база!G15,база!E15&lt;&gt;база!K15,база!F15&lt;&gt;база!K15,база!G15&lt;&gt;база!K15),1)*AND(IF(AND((SUM(база!E15:G15)=3),база!K15=0),1))</f>
        <v>0</v>
      </c>
      <c r="K345" s="103">
        <f>IF(AND(база!E15=база!F15,база!E15=база!G15,база!F15=база!G15,база!E15&lt;&gt;база!K15,база!F15&lt;&gt;база!K15,база!G15&lt;&gt;база!K15),1)*AND(IF(AND((SUM(база!E15:G15)=0),база!K15=1),1))</f>
        <v>0</v>
      </c>
      <c r="L345" s="91">
        <f>IF(AND(база!H15=база!I15,база!H15=база!J15,база!I15=база!J15,база!H15&lt;&gt;база!K15,база!I15&lt;&gt;база!K15,база!J15&lt;&gt;база!K15),1)*AND(IF(AND((SUM(база!H15:J15)=3),база!K15=0),1))</f>
        <v>0</v>
      </c>
      <c r="M345" s="91">
        <f>IF(AND(база!H15=база!I15,база!H15=база!J15,база!I15=база!J15,база!H15&lt;&gt;база!K15,база!I15&lt;&gt;база!K15,база!J15&lt;&gt;база!K15),1)*AND(IF(AND((SUM(база!H15:J15)=0),база!K15=1),1))</f>
        <v>0</v>
      </c>
    </row>
    <row r="346" spans="1:13" ht="15.75" hidden="1" thickBot="1" x14ac:dyDescent="0.3">
      <c r="A346" s="92">
        <f>IF(AND(база!B16=база!C16,база!B16=база!D16,база!C16=база!D16),1,0)</f>
        <v>0</v>
      </c>
      <c r="B346" s="85">
        <f>IF(AND(база!E16=база!F16,база!E16=база!G16,база!F16=база!G16),1,0)</f>
        <v>1</v>
      </c>
      <c r="C346" s="85">
        <f>IF(AND(база!H16=база!I16,база!H16=база!J16,база!I16=база!J16),1,0)</f>
        <v>0</v>
      </c>
      <c r="D346" s="85">
        <f>IF(AND(база!B16=база!C16,база!B16=база!D16,база!C16=база!D16,база!B16=база!K16,база!C16=база!K16,база!D16=база!K16),1,0)</f>
        <v>0</v>
      </c>
      <c r="E346" s="85">
        <f>IF(AND(база!E16=база!F16,база!E16=база!G16,база!F16=база!G16,база!E16=база!K16,база!F16=база!K16,база!G16=база!K16),1,0)</f>
        <v>1</v>
      </c>
      <c r="F346" s="93">
        <f>IF(AND(база!H16=база!I16,база!H16=база!J16,база!I16=база!J16,база!H16=база!K16,база!I16=база!K16,база!J16=база!K16),1,0)</f>
        <v>0</v>
      </c>
      <c r="H346" s="90">
        <f>IF(AND(база!B16=база!C16,база!B16=база!D16,база!C16=база!D16,база!B16&lt;&gt;база!K16,база!C16&lt;&gt;база!K16,база!D16&lt;&gt;база!K16),1)*AND(IF(AND((SUM(база!B16:D16)=3),база!K16=0),1))</f>
        <v>0</v>
      </c>
      <c r="I346" s="90">
        <f>IF(AND(база!B16=база!C16,база!B16=база!D16,база!C16=база!D16,база!B16&lt;&gt;база!K16,база!C16&lt;&gt;база!K16,база!D16&lt;&gt;база!K16),1)*AND(IF(AND((SUM(база!B16:D16)=0),база!K16=1),1))</f>
        <v>0</v>
      </c>
      <c r="J346" s="90">
        <f>IF(AND(база!E16=база!F16,база!E16=база!G16,база!F16=база!G16,база!E16&lt;&gt;база!K16,база!F16&lt;&gt;база!K16,база!G16&lt;&gt;база!K16),1)*AND(IF(AND((SUM(база!E16:G16)=3),база!K16=0),1))</f>
        <v>0</v>
      </c>
      <c r="K346" s="103">
        <f>IF(AND(база!E16=база!F16,база!E16=база!G16,база!F16=база!G16,база!E16&lt;&gt;база!K16,база!F16&lt;&gt;база!K16,база!G16&lt;&gt;база!K16),1)*AND(IF(AND((SUM(база!E16:G16)=0),база!K16=1),1))</f>
        <v>0</v>
      </c>
      <c r="L346" s="91">
        <f>IF(AND(база!H16=база!I16,база!H16=база!J16,база!I16=база!J16,база!H16&lt;&gt;база!K16,база!I16&lt;&gt;база!K16,база!J16&lt;&gt;база!K16),1)*AND(IF(AND((SUM(база!H16:J16)=3),база!K16=0),1))</f>
        <v>0</v>
      </c>
      <c r="M346" s="91">
        <f>IF(AND(база!H16=база!I16,база!H16=база!J16,база!I16=база!J16,база!H16&lt;&gt;база!K16,база!I16&lt;&gt;база!K16,база!J16&lt;&gt;база!K16),1)*AND(IF(AND((SUM(база!H16:J16)=0),база!K16=1),1))</f>
        <v>0</v>
      </c>
    </row>
    <row r="347" spans="1:13" ht="15.75" hidden="1" thickBot="1" x14ac:dyDescent="0.3">
      <c r="A347" s="92">
        <f>IF(AND(база!B17=база!C17,база!B17=база!D17,база!C17=база!D17),1,0)</f>
        <v>1</v>
      </c>
      <c r="B347" s="85">
        <f>IF(AND(база!E17=база!F17,база!E17=база!G17,база!F17=база!G17),1,0)</f>
        <v>1</v>
      </c>
      <c r="C347" s="85">
        <f>IF(AND(база!H17=база!I17,база!H17=база!J17,база!I17=база!J17),1,0)</f>
        <v>1</v>
      </c>
      <c r="D347" s="85">
        <f>IF(AND(база!B17=база!C17,база!B17=база!D17,база!C17=база!D17,база!B17=база!K17,база!C17=база!K17,база!D17=база!K17),1,0)</f>
        <v>1</v>
      </c>
      <c r="E347" s="85">
        <f>IF(AND(база!E17=база!F17,база!E17=база!G17,база!F17=база!G17,база!E17=база!K17,база!F17=база!K17,база!G17=база!K17),1,0)</f>
        <v>1</v>
      </c>
      <c r="F347" s="93">
        <f>IF(AND(база!H17=база!I17,база!H17=база!J17,база!I17=база!J17,база!H17=база!K17,база!I17=база!K17,база!J17=база!K17),1,0)</f>
        <v>1</v>
      </c>
      <c r="H347" s="90">
        <f>IF(AND(база!B17=база!C17,база!B17=база!D17,база!C17=база!D17,база!B17&lt;&gt;база!K17,база!C17&lt;&gt;база!K17,база!D17&lt;&gt;база!K17),1)*AND(IF(AND((SUM(база!B17:D17)=3),база!K17=0),1))</f>
        <v>0</v>
      </c>
      <c r="I347" s="90">
        <f>IF(AND(база!B17=база!C17,база!B17=база!D17,база!C17=база!D17,база!B17&lt;&gt;база!K17,база!C17&lt;&gt;база!K17,база!D17&lt;&gt;база!K17),1)*AND(IF(AND((SUM(база!B17:D17)=0),база!K17=1),1))</f>
        <v>0</v>
      </c>
      <c r="J347" s="90">
        <f>IF(AND(база!E17=база!F17,база!E17=база!G17,база!F17=база!G17,база!E17&lt;&gt;база!K17,база!F17&lt;&gt;база!K17,база!G17&lt;&gt;база!K17),1)*AND(IF(AND((SUM(база!E17:G17)=3),база!K17=0),1))</f>
        <v>0</v>
      </c>
      <c r="K347" s="103">
        <f>IF(AND(база!E17=база!F17,база!E17=база!G17,база!F17=база!G17,база!E17&lt;&gt;база!K17,база!F17&lt;&gt;база!K17,база!G17&lt;&gt;база!K17),1)*AND(IF(AND((SUM(база!E17:G17)=0),база!K17=1),1))</f>
        <v>0</v>
      </c>
      <c r="L347" s="91">
        <f>IF(AND(база!H17=база!I17,база!H17=база!J17,база!I17=база!J17,база!H17&lt;&gt;база!K17,база!I17&lt;&gt;база!K17,база!J17&lt;&gt;база!K17),1)*AND(IF(AND((SUM(база!H17:J17)=3),база!K17=0),1))</f>
        <v>0</v>
      </c>
      <c r="M347" s="91">
        <f>IF(AND(база!H17=база!I17,база!H17=база!J17,база!I17=база!J17,база!H17&lt;&gt;база!K17,база!I17&lt;&gt;база!K17,база!J17&lt;&gt;база!K17),1)*AND(IF(AND((SUM(база!H17:J17)=0),база!K17=1),1))</f>
        <v>0</v>
      </c>
    </row>
    <row r="348" spans="1:13" ht="15.75" hidden="1" thickBot="1" x14ac:dyDescent="0.3">
      <c r="A348" s="92">
        <f>IF(AND(база!B18=база!C18,база!B18=база!D18,база!C18=база!D18),1,0)</f>
        <v>1</v>
      </c>
      <c r="B348" s="85">
        <f>IF(AND(база!E18=база!F18,база!E18=база!G18,база!F18=база!G18),1,0)</f>
        <v>1</v>
      </c>
      <c r="C348" s="85">
        <f>IF(AND(база!H18=база!I18,база!H18=база!J18,база!I18=база!J18),1,0)</f>
        <v>1</v>
      </c>
      <c r="D348" s="85">
        <f>IF(AND(база!B18=база!C18,база!B18=база!D18,база!C18=база!D18,база!B18=база!K18,база!C18=база!K18,база!D18=база!K18),1,0)</f>
        <v>1</v>
      </c>
      <c r="E348" s="85">
        <f>IF(AND(база!E18=база!F18,база!E18=база!G18,база!F18=база!G18,база!E18=база!K18,база!F18=база!K18,база!G18=база!K18),1,0)</f>
        <v>1</v>
      </c>
      <c r="F348" s="93">
        <f>IF(AND(база!H18=база!I18,база!H18=база!J18,база!I18=база!J18,база!H18=база!K18,база!I18=база!K18,база!J18=база!K18),1,0)</f>
        <v>1</v>
      </c>
      <c r="H348" s="90">
        <f>IF(AND(база!B18=база!C18,база!B18=база!D18,база!C18=база!D18,база!B18&lt;&gt;база!K18,база!C18&lt;&gt;база!K18,база!D18&lt;&gt;база!K18),1)*AND(IF(AND((SUM(база!B18:D18)=3),база!K18=0),1))</f>
        <v>0</v>
      </c>
      <c r="I348" s="90">
        <f>IF(AND(база!B18=база!C18,база!B18=база!D18,база!C18=база!D18,база!B18&lt;&gt;база!K18,база!C18&lt;&gt;база!K18,база!D18&lt;&gt;база!K18),1)*AND(IF(AND((SUM(база!B18:D18)=0),база!K18=1),1))</f>
        <v>0</v>
      </c>
      <c r="J348" s="90">
        <f>IF(AND(база!E18=база!F18,база!E18=база!G18,база!F18=база!G18,база!E18&lt;&gt;база!K18,база!F18&lt;&gt;база!K18,база!G18&lt;&gt;база!K18),1)*AND(IF(AND((SUM(база!E18:G18)=3),база!K18=0),1))</f>
        <v>0</v>
      </c>
      <c r="K348" s="103">
        <f>IF(AND(база!E18=база!F18,база!E18=база!G18,база!F18=база!G18,база!E18&lt;&gt;база!K18,база!F18&lt;&gt;база!K18,база!G18&lt;&gt;база!K18),1)*AND(IF(AND((SUM(база!E18:G18)=0),база!K18=1),1))</f>
        <v>0</v>
      </c>
      <c r="L348" s="91">
        <f>IF(AND(база!H18=база!I18,база!H18=база!J18,база!I18=база!J18,база!H18&lt;&gt;база!K18,база!I18&lt;&gt;база!K18,база!J18&lt;&gt;база!K18),1)*AND(IF(AND((SUM(база!H18:J18)=3),база!K18=0),1))</f>
        <v>0</v>
      </c>
      <c r="M348" s="91">
        <f>IF(AND(база!H18=база!I18,база!H18=база!J18,база!I18=база!J18,база!H18&lt;&gt;база!K18,база!I18&lt;&gt;база!K18,база!J18&lt;&gt;база!K18),1)*AND(IF(AND((SUM(база!H18:J18)=0),база!K18=1),1))</f>
        <v>0</v>
      </c>
    </row>
    <row r="349" spans="1:13" ht="15.75" hidden="1" thickBot="1" x14ac:dyDescent="0.3">
      <c r="A349" s="92">
        <f>IF(AND(база!B19=база!C19,база!B19=база!D19,база!C19=база!D19),1,0)</f>
        <v>1</v>
      </c>
      <c r="B349" s="85">
        <f>IF(AND(база!E19=база!F19,база!E19=база!G19,база!F19=база!G19),1,0)</f>
        <v>1</v>
      </c>
      <c r="C349" s="85">
        <f>IF(AND(база!H19=база!I19,база!H19=база!J19,база!I19=база!J19),1,0)</f>
        <v>1</v>
      </c>
      <c r="D349" s="85">
        <f>IF(AND(база!B19=база!C19,база!B19=база!D19,база!C19=база!D19,база!B19=база!K19,база!C19=база!K19,база!D19=база!K19),1,0)</f>
        <v>1</v>
      </c>
      <c r="E349" s="85">
        <f>IF(AND(база!E19=база!F19,база!E19=база!G19,база!F19=база!G19,база!E19=база!K19,база!F19=база!K19,база!G19=база!K19),1,0)</f>
        <v>1</v>
      </c>
      <c r="F349" s="93">
        <f>IF(AND(база!H19=база!I19,база!H19=база!J19,база!I19=база!J19,база!H19=база!K19,база!I19=база!K19,база!J19=база!K19),1,0)</f>
        <v>1</v>
      </c>
      <c r="H349" s="90">
        <f>IF(AND(база!B19=база!C19,база!B19=база!D19,база!C19=база!D19,база!B19&lt;&gt;база!K19,база!C19&lt;&gt;база!K19,база!D19&lt;&gt;база!K19),1)*AND(IF(AND((SUM(база!B19:D19)=3),база!K19=0),1))</f>
        <v>0</v>
      </c>
      <c r="I349" s="90">
        <f>IF(AND(база!B19=база!C19,база!B19=база!D19,база!C19=база!D19,база!B19&lt;&gt;база!K19,база!C19&lt;&gt;база!K19,база!D19&lt;&gt;база!K19),1)*AND(IF(AND((SUM(база!B19:D19)=0),база!K19=1),1))</f>
        <v>0</v>
      </c>
      <c r="J349" s="90">
        <f>IF(AND(база!E19=база!F19,база!E19=база!G19,база!F19=база!G19,база!E19&lt;&gt;база!K19,база!F19&lt;&gt;база!K19,база!G19&lt;&gt;база!K19),1)*AND(IF(AND((SUM(база!E19:G19)=3),база!K19=0),1))</f>
        <v>0</v>
      </c>
      <c r="K349" s="103">
        <f>IF(AND(база!E19=база!F19,база!E19=база!G19,база!F19=база!G19,база!E19&lt;&gt;база!K19,база!F19&lt;&gt;база!K19,база!G19&lt;&gt;база!K19),1)*AND(IF(AND((SUM(база!E19:G19)=0),база!K19=1),1))</f>
        <v>0</v>
      </c>
      <c r="L349" s="91">
        <f>IF(AND(база!H19=база!I19,база!H19=база!J19,база!I19=база!J19,база!H19&lt;&gt;база!K19,база!I19&lt;&gt;база!K19,база!J19&lt;&gt;база!K19),1)*AND(IF(AND((SUM(база!H19:J19)=3),база!K19=0),1))</f>
        <v>0</v>
      </c>
      <c r="M349" s="91">
        <f>IF(AND(база!H19=база!I19,база!H19=база!J19,база!I19=база!J19,база!H19&lt;&gt;база!K19,база!I19&lt;&gt;база!K19,база!J19&lt;&gt;база!K19),1)*AND(IF(AND((SUM(база!H19:J19)=0),база!K19=1),1))</f>
        <v>0</v>
      </c>
    </row>
    <row r="350" spans="1:13" ht="15.75" hidden="1" thickBot="1" x14ac:dyDescent="0.3">
      <c r="A350" s="92">
        <f>IF(AND(база!B20=база!C20,база!B20=база!D20,база!C20=база!D20),1,0)</f>
        <v>1</v>
      </c>
      <c r="B350" s="85">
        <f>IF(AND(база!E20=база!F20,база!E20=база!G20,база!F20=база!G20),1,0)</f>
        <v>1</v>
      </c>
      <c r="C350" s="85">
        <f>IF(AND(база!H20=база!I20,база!H20=база!J20,база!I20=база!J20),1,0)</f>
        <v>1</v>
      </c>
      <c r="D350" s="85">
        <f>IF(AND(база!B20=база!C20,база!B20=база!D20,база!C20=база!D20,база!B20=база!K20,база!C20=база!K20,база!D20=база!K20),1,0)</f>
        <v>1</v>
      </c>
      <c r="E350" s="85">
        <f>IF(AND(база!E20=база!F20,база!E20=база!G20,база!F20=база!G20,база!E20=база!K20,база!F20=база!K20,база!G20=база!K20),1,0)</f>
        <v>1</v>
      </c>
      <c r="F350" s="93">
        <f>IF(AND(база!H20=база!I20,база!H20=база!J20,база!I20=база!J20,база!H20=база!K20,база!I20=база!K20,база!J20=база!K20),1,0)</f>
        <v>1</v>
      </c>
      <c r="H350" s="90">
        <f>IF(AND(база!B20=база!C20,база!B20=база!D20,база!C20=база!D20,база!B20&lt;&gt;база!K20,база!C20&lt;&gt;база!K20,база!D20&lt;&gt;база!K20),1)*AND(IF(AND((SUM(база!B20:D20)=3),база!K20=0),1))</f>
        <v>0</v>
      </c>
      <c r="I350" s="90">
        <f>IF(AND(база!B20=база!C20,база!B20=база!D20,база!C20=база!D20,база!B20&lt;&gt;база!K20,база!C20&lt;&gt;база!K20,база!D20&lt;&gt;база!K20),1)*AND(IF(AND((SUM(база!B20:D20)=0),база!K20=1),1))</f>
        <v>0</v>
      </c>
      <c r="J350" s="90">
        <f>IF(AND(база!E20=база!F20,база!E20=база!G20,база!F20=база!G20,база!E20&lt;&gt;база!K20,база!F20&lt;&gt;база!K20,база!G20&lt;&gt;база!K20),1)*AND(IF(AND((SUM(база!E20:G20)=3),база!K20=0),1))</f>
        <v>0</v>
      </c>
      <c r="K350" s="103">
        <f>IF(AND(база!E20=база!F20,база!E20=база!G20,база!F20=база!G20,база!E20&lt;&gt;база!K20,база!F20&lt;&gt;база!K20,база!G20&lt;&gt;база!K20),1)*AND(IF(AND((SUM(база!E20:G20)=0),база!K20=1),1))</f>
        <v>0</v>
      </c>
      <c r="L350" s="91">
        <f>IF(AND(база!H20=база!I20,база!H20=база!J20,база!I20=база!J20,база!H20&lt;&gt;база!K20,база!I20&lt;&gt;база!K20,база!J20&lt;&gt;база!K20),1)*AND(IF(AND((SUM(база!H20:J20)=3),база!K20=0),1))</f>
        <v>0</v>
      </c>
      <c r="M350" s="91">
        <f>IF(AND(база!H20=база!I20,база!H20=база!J20,база!I20=база!J20,база!H20&lt;&gt;база!K20,база!I20&lt;&gt;база!K20,база!J20&lt;&gt;база!K20),1)*AND(IF(AND((SUM(база!H20:J20)=0),база!K20=1),1))</f>
        <v>0</v>
      </c>
    </row>
    <row r="351" spans="1:13" ht="15.75" hidden="1" thickBot="1" x14ac:dyDescent="0.3">
      <c r="A351" s="92">
        <f>IF(AND(база!B21=база!C21,база!B21=база!D21,база!C21=база!D21),1,0)</f>
        <v>1</v>
      </c>
      <c r="B351" s="85">
        <f>IF(AND(база!E21=база!F21,база!E21=база!G21,база!F21=база!G21),1,0)</f>
        <v>1</v>
      </c>
      <c r="C351" s="85">
        <f>IF(AND(база!H21=база!I21,база!H21=база!J21,база!I21=база!J21),1,0)</f>
        <v>1</v>
      </c>
      <c r="D351" s="85">
        <f>IF(AND(база!B21=база!C21,база!B21=база!D21,база!C21=база!D21,база!B21=база!K21,база!C21=база!K21,база!D21=база!K21),1,0)</f>
        <v>1</v>
      </c>
      <c r="E351" s="85">
        <f>IF(AND(база!E21=база!F21,база!E21=база!G21,база!F21=база!G21,база!E21=база!K21,база!F21=база!K21,база!G21=база!K21),1,0)</f>
        <v>1</v>
      </c>
      <c r="F351" s="93">
        <f>IF(AND(база!H21=база!I21,база!H21=база!J21,база!I21=база!J21,база!H21=база!K21,база!I21=база!K21,база!J21=база!K21),1,0)</f>
        <v>1</v>
      </c>
      <c r="H351" s="90">
        <f>IF(AND(база!B21=база!C21,база!B21=база!D21,база!C21=база!D21,база!B21&lt;&gt;база!K21,база!C21&lt;&gt;база!K21,база!D21&lt;&gt;база!K21),1)*AND(IF(AND((SUM(база!B21:D21)=3),база!K21=0),1))</f>
        <v>0</v>
      </c>
      <c r="I351" s="90">
        <f>IF(AND(база!B21=база!C21,база!B21=база!D21,база!C21=база!D21,база!B21&lt;&gt;база!K21,база!C21&lt;&gt;база!K21,база!D21&lt;&gt;база!K21),1)*AND(IF(AND((SUM(база!B21:D21)=0),база!K21=1),1))</f>
        <v>0</v>
      </c>
      <c r="J351" s="90">
        <f>IF(AND(база!E21=база!F21,база!E21=база!G21,база!F21=база!G21,база!E21&lt;&gt;база!K21,база!F21&lt;&gt;база!K21,база!G21&lt;&gt;база!K21),1)*AND(IF(AND((SUM(база!E21:G21)=3),база!K21=0),1))</f>
        <v>0</v>
      </c>
      <c r="K351" s="103">
        <f>IF(AND(база!E21=база!F21,база!E21=база!G21,база!F21=база!G21,база!E21&lt;&gt;база!K21,база!F21&lt;&gt;база!K21,база!G21&lt;&gt;база!K21),1)*AND(IF(AND((SUM(база!E21:G21)=0),база!K21=1),1))</f>
        <v>0</v>
      </c>
      <c r="L351" s="91">
        <f>IF(AND(база!H21=база!I21,база!H21=база!J21,база!I21=база!J21,база!H21&lt;&gt;база!K21,база!I21&lt;&gt;база!K21,база!J21&lt;&gt;база!K21),1)*AND(IF(AND((SUM(база!H21:J21)=3),база!K21=0),1))</f>
        <v>0</v>
      </c>
      <c r="M351" s="91">
        <f>IF(AND(база!H21=база!I21,база!H21=база!J21,база!I21=база!J21,база!H21&lt;&gt;база!K21,база!I21&lt;&gt;база!K21,база!J21&lt;&gt;база!K21),1)*AND(IF(AND((SUM(база!H21:J21)=0),база!K21=1),1))</f>
        <v>0</v>
      </c>
    </row>
    <row r="352" spans="1:13" ht="15.75" hidden="1" thickBot="1" x14ac:dyDescent="0.3">
      <c r="A352" s="92">
        <f>IF(AND(база!B22=база!C22,база!B22=база!D22,база!C22=база!D22),1,0)</f>
        <v>1</v>
      </c>
      <c r="B352" s="85">
        <f>IF(AND(база!E22=база!F22,база!E22=база!G22,база!F22=база!G22),1,0)</f>
        <v>1</v>
      </c>
      <c r="C352" s="85">
        <f>IF(AND(база!H22=база!I22,база!H22=база!J22,база!I22=база!J22),1,0)</f>
        <v>1</v>
      </c>
      <c r="D352" s="85">
        <f>IF(AND(база!B22=база!C22,база!B22=база!D22,база!C22=база!D22,база!B22=база!K22,база!C22=база!K22,база!D22=база!K22),1,0)</f>
        <v>1</v>
      </c>
      <c r="E352" s="85">
        <f>IF(AND(база!E22=база!F22,база!E22=база!G22,база!F22=база!G22,база!E22=база!K22,база!F22=база!K22,база!G22=база!K22),1,0)</f>
        <v>1</v>
      </c>
      <c r="F352" s="93">
        <f>IF(AND(база!H22=база!I22,база!H22=база!J22,база!I22=база!J22,база!H22=база!K22,база!I22=база!K22,база!J22=база!K22),1,0)</f>
        <v>1</v>
      </c>
      <c r="H352" s="90">
        <f>IF(AND(база!B22=база!C22,база!B22=база!D22,база!C22=база!D22,база!B22&lt;&gt;база!K22,база!C22&lt;&gt;база!K22,база!D22&lt;&gt;база!K22),1)*AND(IF(AND((SUM(база!B22:D22)=3),база!K22=0),1))</f>
        <v>0</v>
      </c>
      <c r="I352" s="90">
        <f>IF(AND(база!B22=база!C22,база!B22=база!D22,база!C22=база!D22,база!B22&lt;&gt;база!K22,база!C22&lt;&gt;база!K22,база!D22&lt;&gt;база!K22),1)*AND(IF(AND((SUM(база!B22:D22)=0),база!K22=1),1))</f>
        <v>0</v>
      </c>
      <c r="J352" s="90">
        <f>IF(AND(база!E22=база!F22,база!E22=база!G22,база!F22=база!G22,база!E22&lt;&gt;база!K22,база!F22&lt;&gt;база!K22,база!G22&lt;&gt;база!K22),1)*AND(IF(AND((SUM(база!E22:G22)=3),база!K22=0),1))</f>
        <v>0</v>
      </c>
      <c r="K352" s="103">
        <f>IF(AND(база!E22=база!F22,база!E22=база!G22,база!F22=база!G22,база!E22&lt;&gt;база!K22,база!F22&lt;&gt;база!K22,база!G22&lt;&gt;база!K22),1)*AND(IF(AND((SUM(база!E22:G22)=0),база!K22=1),1))</f>
        <v>0</v>
      </c>
      <c r="L352" s="91">
        <f>IF(AND(база!H22=база!I22,база!H22=база!J22,база!I22=база!J22,база!H22&lt;&gt;база!K22,база!I22&lt;&gt;база!K22,база!J22&lt;&gt;база!K22),1)*AND(IF(AND((SUM(база!H22:J22)=3),база!K22=0),1))</f>
        <v>0</v>
      </c>
      <c r="M352" s="91">
        <f>IF(AND(база!H22=база!I22,база!H22=база!J22,база!I22=база!J22,база!H22&lt;&gt;база!K22,база!I22&lt;&gt;база!K22,база!J22&lt;&gt;база!K22),1)*AND(IF(AND((SUM(база!H22:J22)=0),база!K22=1),1))</f>
        <v>0</v>
      </c>
    </row>
    <row r="353" spans="1:13" ht="15.75" hidden="1" thickBot="1" x14ac:dyDescent="0.3">
      <c r="A353" s="92">
        <f>IF(AND(база!B23=база!C23,база!B23=база!D23,база!C23=база!D23),1,0)</f>
        <v>0</v>
      </c>
      <c r="B353" s="85">
        <f>IF(AND(база!E23=база!F23,база!E23=база!G23,база!F23=база!G23),1,0)</f>
        <v>0</v>
      </c>
      <c r="C353" s="85">
        <f>IF(AND(база!H23=база!I23,база!H23=база!J23,база!I23=база!J23),1,0)</f>
        <v>0</v>
      </c>
      <c r="D353" s="85">
        <f>IF(AND(база!B23=база!C23,база!B23=база!D23,база!C23=база!D23,база!B23=база!K23,база!C23=база!K23,база!D23=база!K23),1,0)</f>
        <v>0</v>
      </c>
      <c r="E353" s="85">
        <f>IF(AND(база!E23=база!F23,база!E23=база!G23,база!F23=база!G23,база!E23=база!K23,база!F23=база!K23,база!G23=база!K23),1,0)</f>
        <v>0</v>
      </c>
      <c r="F353" s="93">
        <f>IF(AND(база!H23=база!I23,база!H23=база!J23,база!I23=база!J23,база!H23=база!K23,база!I23=база!K23,база!J23=база!K23),1,0)</f>
        <v>0</v>
      </c>
      <c r="H353" s="90">
        <f>IF(AND(база!B23=база!C23,база!B23=база!D23,база!C23=база!D23,база!B23&lt;&gt;база!K23,база!C23&lt;&gt;база!K23,база!D23&lt;&gt;база!K23),1)*AND(IF(AND((SUM(база!B23:D23)=3),база!K23=0),1))</f>
        <v>0</v>
      </c>
      <c r="I353" s="90">
        <f>IF(AND(база!B23=база!C23,база!B23=база!D23,база!C23=база!D23,база!B23&lt;&gt;база!K23,база!C23&lt;&gt;база!K23,база!D23&lt;&gt;база!K23),1)*AND(IF(AND((SUM(база!B23:D23)=0),база!K23=1),1))</f>
        <v>0</v>
      </c>
      <c r="J353" s="90">
        <f>IF(AND(база!E23=база!F23,база!E23=база!G23,база!F23=база!G23,база!E23&lt;&gt;база!K23,база!F23&lt;&gt;база!K23,база!G23&lt;&gt;база!K23),1)*AND(IF(AND((SUM(база!E23:G23)=3),база!K23=0),1))</f>
        <v>0</v>
      </c>
      <c r="K353" s="103">
        <f>IF(AND(база!E23=база!F23,база!E23=база!G23,база!F23=база!G23,база!E23&lt;&gt;база!K23,база!F23&lt;&gt;база!K23,база!G23&lt;&gt;база!K23),1)*AND(IF(AND((SUM(база!E23:G23)=0),база!K23=1),1))</f>
        <v>0</v>
      </c>
      <c r="L353" s="91">
        <f>IF(AND(база!H23=база!I23,база!H23=база!J23,база!I23=база!J23,база!H23&lt;&gt;база!K23,база!I23&lt;&gt;база!K23,база!J23&lt;&gt;база!K23),1)*AND(IF(AND((SUM(база!H23:J23)=3),база!K23=0),1))</f>
        <v>0</v>
      </c>
      <c r="M353" s="91">
        <f>IF(AND(база!H23=база!I23,база!H23=база!J23,база!I23=база!J23,база!H23&lt;&gt;база!K23,база!I23&lt;&gt;база!K23,база!J23&lt;&gt;база!K23),1)*AND(IF(AND((SUM(база!H23:J23)=0),база!K23=1),1))</f>
        <v>0</v>
      </c>
    </row>
    <row r="354" spans="1:13" ht="15.75" hidden="1" thickBot="1" x14ac:dyDescent="0.3">
      <c r="A354" s="92">
        <f>IF(AND(база!B24=база!C24,база!B24=база!D24,база!C24=база!D24),1,0)</f>
        <v>0</v>
      </c>
      <c r="B354" s="85">
        <f>IF(AND(база!E24=база!F24,база!E24=база!G24,база!F24=база!G24),1,0)</f>
        <v>0</v>
      </c>
      <c r="C354" s="85">
        <f>IF(AND(база!H24=база!I24,база!H24=база!J24,база!I24=база!J24),1,0)</f>
        <v>0</v>
      </c>
      <c r="D354" s="85">
        <f>IF(AND(база!B24=база!C24,база!B24=база!D24,база!C24=база!D24,база!B24=база!K24,база!C24=база!K24,база!D24=база!K24),1,0)</f>
        <v>0</v>
      </c>
      <c r="E354" s="85">
        <f>IF(AND(база!E24=база!F24,база!E24=база!G24,база!F24=база!G24,база!E24=база!K24,база!F24=база!K24,база!G24=база!K24),1,0)</f>
        <v>0</v>
      </c>
      <c r="F354" s="93">
        <f>IF(AND(база!H24=база!I24,база!H24=база!J24,база!I24=база!J24,база!H24=база!K24,база!I24=база!K24,база!J24=база!K24),1,0)</f>
        <v>0</v>
      </c>
      <c r="H354" s="90">
        <f>IF(AND(база!B24=база!C24,база!B24=база!D24,база!C24=база!D24,база!B24&lt;&gt;база!K24,база!C24&lt;&gt;база!K24,база!D24&lt;&gt;база!K24),1)*AND(IF(AND((SUM(база!B24:D24)=3),база!K24=0),1))</f>
        <v>0</v>
      </c>
      <c r="I354" s="90">
        <f>IF(AND(база!B24=база!C24,база!B24=база!D24,база!C24=база!D24,база!B24&lt;&gt;база!K24,база!C24&lt;&gt;база!K24,база!D24&lt;&gt;база!K24),1)*AND(IF(AND((SUM(база!B24:D24)=0),база!K24=1),1))</f>
        <v>0</v>
      </c>
      <c r="J354" s="90">
        <f>IF(AND(база!E24=база!F24,база!E24=база!G24,база!F24=база!G24,база!E24&lt;&gt;база!K24,база!F24&lt;&gt;база!K24,база!G24&lt;&gt;база!K24),1)*AND(IF(AND((SUM(база!E24:G24)=3),база!K24=0),1))</f>
        <v>0</v>
      </c>
      <c r="K354" s="103">
        <f>IF(AND(база!E24=база!F24,база!E24=база!G24,база!F24=база!G24,база!E24&lt;&gt;база!K24,база!F24&lt;&gt;база!K24,база!G24&lt;&gt;база!K24),1)*AND(IF(AND((SUM(база!E24:G24)=0),база!K24=1),1))</f>
        <v>0</v>
      </c>
      <c r="L354" s="91">
        <f>IF(AND(база!H24=база!I24,база!H24=база!J24,база!I24=база!J24,база!H24&lt;&gt;база!K24,база!I24&lt;&gt;база!K24,база!J24&lt;&gt;база!K24),1)*AND(IF(AND((SUM(база!H24:J24)=3),база!K24=0),1))</f>
        <v>0</v>
      </c>
      <c r="M354" s="91">
        <f>IF(AND(база!H24=база!I24,база!H24=база!J24,база!I24=база!J24,база!H24&lt;&gt;база!K24,база!I24&lt;&gt;база!K24,база!J24&lt;&gt;база!K24),1)*AND(IF(AND((SUM(база!H24:J24)=0),база!K24=1),1))</f>
        <v>0</v>
      </c>
    </row>
    <row r="355" spans="1:13" ht="15.75" hidden="1" thickBot="1" x14ac:dyDescent="0.3">
      <c r="A355" s="92">
        <f>IF(AND(база!B25=база!C25,база!B25=база!D25,база!C25=база!D25),1,0)</f>
        <v>1</v>
      </c>
      <c r="B355" s="85">
        <f>IF(AND(база!E25=база!F25,база!E25=база!G25,база!F25=база!G25),1,0)</f>
        <v>1</v>
      </c>
      <c r="C355" s="85">
        <f>IF(AND(база!H25=база!I25,база!H25=база!J25,база!I25=база!J25),1,0)</f>
        <v>1</v>
      </c>
      <c r="D355" s="85">
        <f>IF(AND(база!B25=база!C25,база!B25=база!D25,база!C25=база!D25,база!B25=база!K25,база!C25=база!K25,база!D25=база!K25),1,0)</f>
        <v>1</v>
      </c>
      <c r="E355" s="85">
        <f>IF(AND(база!E25=база!F25,база!E25=база!G25,база!F25=база!G25,база!E25=база!K25,база!F25=база!K25,база!G25=база!K25),1,0)</f>
        <v>1</v>
      </c>
      <c r="F355" s="93">
        <f>IF(AND(база!H25=база!I25,база!H25=база!J25,база!I25=база!J25,база!H25=база!K25,база!I25=база!K25,база!J25=база!K25),1,0)</f>
        <v>1</v>
      </c>
      <c r="H355" s="90">
        <f>IF(AND(база!B25=база!C25,база!B25=база!D25,база!C25=база!D25,база!B25&lt;&gt;база!K25,база!C25&lt;&gt;база!K25,база!D25&lt;&gt;база!K25),1)*AND(IF(AND((SUM(база!B25:D25)=3),база!K25=0),1))</f>
        <v>0</v>
      </c>
      <c r="I355" s="90">
        <f>IF(AND(база!B25=база!C25,база!B25=база!D25,база!C25=база!D25,база!B25&lt;&gt;база!K25,база!C25&lt;&gt;база!K25,база!D25&lt;&gt;база!K25),1)*AND(IF(AND((SUM(база!B25:D25)=0),база!K25=1),1))</f>
        <v>0</v>
      </c>
      <c r="J355" s="90">
        <f>IF(AND(база!E25=база!F25,база!E25=база!G25,база!F25=база!G25,база!E25&lt;&gt;база!K25,база!F25&lt;&gt;база!K25,база!G25&lt;&gt;база!K25),1)*AND(IF(AND((SUM(база!E25:G25)=3),база!K25=0),1))</f>
        <v>0</v>
      </c>
      <c r="K355" s="103">
        <f>IF(AND(база!E25=база!F25,база!E25=база!G25,база!F25=база!G25,база!E25&lt;&gt;база!K25,база!F25&lt;&gt;база!K25,база!G25&lt;&gt;база!K25),1)*AND(IF(AND((SUM(база!E25:G25)=0),база!K25=1),1))</f>
        <v>0</v>
      </c>
      <c r="L355" s="91">
        <f>IF(AND(база!H25=база!I25,база!H25=база!J25,база!I25=база!J25,база!H25&lt;&gt;база!K25,база!I25&lt;&gt;база!K25,база!J25&lt;&gt;база!K25),1)*AND(IF(AND((SUM(база!H25:J25)=3),база!K25=0),1))</f>
        <v>0</v>
      </c>
      <c r="M355" s="91">
        <f>IF(AND(база!H25=база!I25,база!H25=база!J25,база!I25=база!J25,база!H25&lt;&gt;база!K25,база!I25&lt;&gt;база!K25,база!J25&lt;&gt;база!K25),1)*AND(IF(AND((SUM(база!H25:J25)=0),база!K25=1),1))</f>
        <v>0</v>
      </c>
    </row>
    <row r="356" spans="1:13" ht="15.75" hidden="1" thickBot="1" x14ac:dyDescent="0.3">
      <c r="A356" s="92">
        <f>IF(AND(база!B26=база!C26,база!B26=база!D26,база!C26=база!D26),1,0)</f>
        <v>1</v>
      </c>
      <c r="B356" s="85">
        <f>IF(AND(база!E26=база!F26,база!E26=база!G26,база!F26=база!G26),1,0)</f>
        <v>1</v>
      </c>
      <c r="C356" s="85">
        <f>IF(AND(база!H26=база!I26,база!H26=база!J26,база!I26=база!J26),1,0)</f>
        <v>1</v>
      </c>
      <c r="D356" s="85">
        <f>IF(AND(база!B26=база!C26,база!B26=база!D26,база!C26=база!D26,база!B26=база!K26,база!C26=база!K26,база!D26=база!K26),1,0)</f>
        <v>1</v>
      </c>
      <c r="E356" s="85">
        <f>IF(AND(база!E26=база!F26,база!E26=база!G26,база!F26=база!G26,база!E26=база!K26,база!F26=база!K26,база!G26=база!K26),1,0)</f>
        <v>1</v>
      </c>
      <c r="F356" s="93">
        <f>IF(AND(база!H26=база!I26,база!H26=база!J26,база!I26=база!J26,база!H26=база!K26,база!I26=база!K26,база!J26=база!K26),1,0)</f>
        <v>1</v>
      </c>
      <c r="H356" s="90">
        <f>IF(AND(база!B26=база!C26,база!B26=база!D26,база!C26=база!D26,база!B26&lt;&gt;база!K26,база!C26&lt;&gt;база!K26,база!D26&lt;&gt;база!K26),1)*AND(IF(AND((SUM(база!B26:D26)=3),база!K26=0),1))</f>
        <v>0</v>
      </c>
      <c r="I356" s="90">
        <f>IF(AND(база!B26=база!C26,база!B26=база!D26,база!C26=база!D26,база!B26&lt;&gt;база!K26,база!C26&lt;&gt;база!K26,база!D26&lt;&gt;база!K26),1)*AND(IF(AND((SUM(база!B26:D26)=0),база!K26=1),1))</f>
        <v>0</v>
      </c>
      <c r="J356" s="90">
        <f>IF(AND(база!E26=база!F26,база!E26=база!G26,база!F26=база!G26,база!E26&lt;&gt;база!K26,база!F26&lt;&gt;база!K26,база!G26&lt;&gt;база!K26),1)*AND(IF(AND((SUM(база!E26:G26)=3),база!K26=0),1))</f>
        <v>0</v>
      </c>
      <c r="K356" s="103">
        <f>IF(AND(база!E26=база!F26,база!E26=база!G26,база!F26=база!G26,база!E26&lt;&gt;база!K26,база!F26&lt;&gt;база!K26,база!G26&lt;&gt;база!K26),1)*AND(IF(AND((SUM(база!E26:G26)=0),база!K26=1),1))</f>
        <v>0</v>
      </c>
      <c r="L356" s="91">
        <f>IF(AND(база!H26=база!I26,база!H26=база!J26,база!I26=база!J26,база!H26&lt;&gt;база!K26,база!I26&lt;&gt;база!K26,база!J26&lt;&gt;база!K26),1)*AND(IF(AND((SUM(база!H26:J26)=3),база!K26=0),1))</f>
        <v>0</v>
      </c>
      <c r="M356" s="91">
        <f>IF(AND(база!H26=база!I26,база!H26=база!J26,база!I26=база!J26,база!H26&lt;&gt;база!K26,база!I26&lt;&gt;база!K26,база!J26&lt;&gt;база!K26),1)*AND(IF(AND((SUM(база!H26:J26)=0),база!K26=1),1))</f>
        <v>0</v>
      </c>
    </row>
    <row r="357" spans="1:13" ht="15.75" hidden="1" thickBot="1" x14ac:dyDescent="0.3">
      <c r="A357" s="92">
        <f>IF(AND(база!B27=база!C27,база!B27=база!D27,база!C27=база!D27),1,0)</f>
        <v>1</v>
      </c>
      <c r="B357" s="85">
        <f>IF(AND(база!E27=база!F27,база!E27=база!G27,база!F27=база!G27),1,0)</f>
        <v>1</v>
      </c>
      <c r="C357" s="85">
        <f>IF(AND(база!H27=база!I27,база!H27=база!J27,база!I27=база!J27),1,0)</f>
        <v>1</v>
      </c>
      <c r="D357" s="85">
        <f>IF(AND(база!B27=база!C27,база!B27=база!D27,база!C27=база!D27,база!B27=база!K27,база!C27=база!K27,база!D27=база!K27),1,0)</f>
        <v>1</v>
      </c>
      <c r="E357" s="85">
        <f>IF(AND(база!E27=база!F27,база!E27=база!G27,база!F27=база!G27,база!E27=база!K27,база!F27=база!K27,база!G27=база!K27),1,0)</f>
        <v>1</v>
      </c>
      <c r="F357" s="93">
        <f>IF(AND(база!H27=база!I27,база!H27=база!J27,база!I27=база!J27,база!H27=база!K27,база!I27=база!K27,база!J27=база!K27),1,0)</f>
        <v>1</v>
      </c>
      <c r="H357" s="90">
        <f>IF(AND(база!B27=база!C27,база!B27=база!D27,база!C27=база!D27,база!B27&lt;&gt;база!K27,база!C27&lt;&gt;база!K27,база!D27&lt;&gt;база!K27),1)*AND(IF(AND((SUM(база!B27:D27)=3),база!K27=0),1))</f>
        <v>0</v>
      </c>
      <c r="I357" s="90">
        <f>IF(AND(база!B27=база!C27,база!B27=база!D27,база!C27=база!D27,база!B27&lt;&gt;база!K27,база!C27&lt;&gt;база!K27,база!D27&lt;&gt;база!K27),1)*AND(IF(AND((SUM(база!B27:D27)=0),база!K27=1),1))</f>
        <v>0</v>
      </c>
      <c r="J357" s="90">
        <f>IF(AND(база!E27=база!F27,база!E27=база!G27,база!F27=база!G27,база!E27&lt;&gt;база!K27,база!F27&lt;&gt;база!K27,база!G27&lt;&gt;база!K27),1)*AND(IF(AND((SUM(база!E27:G27)=3),база!K27=0),1))</f>
        <v>0</v>
      </c>
      <c r="K357" s="103">
        <f>IF(AND(база!E27=база!F27,база!E27=база!G27,база!F27=база!G27,база!E27&lt;&gt;база!K27,база!F27&lt;&gt;база!K27,база!G27&lt;&gt;база!K27),1)*AND(IF(AND((SUM(база!E27:G27)=0),база!K27=1),1))</f>
        <v>0</v>
      </c>
      <c r="L357" s="91">
        <f>IF(AND(база!H27=база!I27,база!H27=база!J27,база!I27=база!J27,база!H27&lt;&gt;база!K27,база!I27&lt;&gt;база!K27,база!J27&lt;&gt;база!K27),1)*AND(IF(AND((SUM(база!H27:J27)=3),база!K27=0),1))</f>
        <v>0</v>
      </c>
      <c r="M357" s="91">
        <f>IF(AND(база!H27=база!I27,база!H27=база!J27,база!I27=база!J27,база!H27&lt;&gt;база!K27,база!I27&lt;&gt;база!K27,база!J27&lt;&gt;база!K27),1)*AND(IF(AND((SUM(база!H27:J27)=0),база!K27=1),1))</f>
        <v>0</v>
      </c>
    </row>
    <row r="358" spans="1:13" ht="15.75" hidden="1" thickBot="1" x14ac:dyDescent="0.3">
      <c r="A358" s="92">
        <f>IF(AND(база!B28=база!C28,база!B28=база!D28,база!C28=база!D28),1,0)</f>
        <v>0</v>
      </c>
      <c r="B358" s="85">
        <f>IF(AND(база!E28=база!F28,база!E28=база!G28,база!F28=база!G28),1,0)</f>
        <v>1</v>
      </c>
      <c r="C358" s="85">
        <f>IF(AND(база!H28=база!I28,база!H28=база!J28,база!I28=база!J28),1,0)</f>
        <v>0</v>
      </c>
      <c r="D358" s="85">
        <f>IF(AND(база!B28=база!C28,база!B28=база!D28,база!C28=база!D28,база!B28=база!K28,база!C28=база!K28,база!D28=база!K28),1,0)</f>
        <v>0</v>
      </c>
      <c r="E358" s="85">
        <f>IF(AND(база!E28=база!F28,база!E28=база!G28,база!F28=база!G28,база!E28=база!K28,база!F28=база!K28,база!G28=база!K28),1,0)</f>
        <v>1</v>
      </c>
      <c r="F358" s="93">
        <f>IF(AND(база!H28=база!I28,база!H28=база!J28,база!I28=база!J28,база!H28=база!K28,база!I28=база!K28,база!J28=база!K28),1,0)</f>
        <v>0</v>
      </c>
      <c r="H358" s="90">
        <f>IF(AND(база!B28=база!C28,база!B28=база!D28,база!C28=база!D28,база!B28&lt;&gt;база!K28,база!C28&lt;&gt;база!K28,база!D28&lt;&gt;база!K28),1)*AND(IF(AND((SUM(база!B28:D28)=3),база!K28=0),1))</f>
        <v>0</v>
      </c>
      <c r="I358" s="90">
        <f>IF(AND(база!B28=база!C28,база!B28=база!D28,база!C28=база!D28,база!B28&lt;&gt;база!K28,база!C28&lt;&gt;база!K28,база!D28&lt;&gt;база!K28),1)*AND(IF(AND((SUM(база!B28:D28)=0),база!K28=1),1))</f>
        <v>0</v>
      </c>
      <c r="J358" s="90">
        <f>IF(AND(база!E28=база!F28,база!E28=база!G28,база!F28=база!G28,база!E28&lt;&gt;база!K28,база!F28&lt;&gt;база!K28,база!G28&lt;&gt;база!K28),1)*AND(IF(AND((SUM(база!E28:G28)=3),база!K28=0),1))</f>
        <v>0</v>
      </c>
      <c r="K358" s="103">
        <f>IF(AND(база!E28=база!F28,база!E28=база!G28,база!F28=база!G28,база!E28&lt;&gt;база!K28,база!F28&lt;&gt;база!K28,база!G28&lt;&gt;база!K28),1)*AND(IF(AND((SUM(база!E28:G28)=0),база!K28=1),1))</f>
        <v>0</v>
      </c>
      <c r="L358" s="91">
        <f>IF(AND(база!H28=база!I28,база!H28=база!J28,база!I28=база!J28,база!H28&lt;&gt;база!K28,база!I28&lt;&gt;база!K28,база!J28&lt;&gt;база!K28),1)*AND(IF(AND((SUM(база!H28:J28)=3),база!K28=0),1))</f>
        <v>0</v>
      </c>
      <c r="M358" s="91">
        <f>IF(AND(база!H28=база!I28,база!H28=база!J28,база!I28=база!J28,база!H28&lt;&gt;база!K28,база!I28&lt;&gt;база!K28,база!J28&lt;&gt;база!K28),1)*AND(IF(AND((SUM(база!H28:J28)=0),база!K28=1),1))</f>
        <v>0</v>
      </c>
    </row>
    <row r="359" spans="1:13" ht="15.75" hidden="1" thickBot="1" x14ac:dyDescent="0.3">
      <c r="A359" s="92">
        <f>IF(AND(база!B29=база!C29,база!B29=база!D29,база!C29=база!D29),1,0)</f>
        <v>1</v>
      </c>
      <c r="B359" s="85">
        <f>IF(AND(база!E29=база!F29,база!E29=база!G29,база!F29=база!G29),1,0)</f>
        <v>1</v>
      </c>
      <c r="C359" s="85">
        <f>IF(AND(база!H29=база!I29,база!H29=база!J29,база!I29=база!J29),1,0)</f>
        <v>1</v>
      </c>
      <c r="D359" s="85">
        <f>IF(AND(база!B29=база!C29,база!B29=база!D29,база!C29=база!D29,база!B29=база!K29,база!C29=база!K29,база!D29=база!K29),1,0)</f>
        <v>1</v>
      </c>
      <c r="E359" s="85">
        <f>IF(AND(база!E29=база!F29,база!E29=база!G29,база!F29=база!G29,база!E29=база!K29,база!F29=база!K29,база!G29=база!K29),1,0)</f>
        <v>1</v>
      </c>
      <c r="F359" s="93">
        <f>IF(AND(база!H29=база!I29,база!H29=база!J29,база!I29=база!J29,база!H29=база!K29,база!I29=база!K29,база!J29=база!K29),1,0)</f>
        <v>1</v>
      </c>
      <c r="H359" s="90">
        <f>IF(AND(база!B29=база!C29,база!B29=база!D29,база!C29=база!D29,база!B29&lt;&gt;база!K29,база!C29&lt;&gt;база!K29,база!D29&lt;&gt;база!K29),1)*AND(IF(AND((SUM(база!B29:D29)=3),база!K29=0),1))</f>
        <v>0</v>
      </c>
      <c r="I359" s="90">
        <f>IF(AND(база!B29=база!C29,база!B29=база!D29,база!C29=база!D29,база!B29&lt;&gt;база!K29,база!C29&lt;&gt;база!K29,база!D29&lt;&gt;база!K29),1)*AND(IF(AND((SUM(база!B29:D29)=0),база!K29=1),1))</f>
        <v>0</v>
      </c>
      <c r="J359" s="90">
        <f>IF(AND(база!E29=база!F29,база!E29=база!G29,база!F29=база!G29,база!E29&lt;&gt;база!K29,база!F29&lt;&gt;база!K29,база!G29&lt;&gt;база!K29),1)*AND(IF(AND((SUM(база!E29:G29)=3),база!K29=0),1))</f>
        <v>0</v>
      </c>
      <c r="K359" s="103">
        <f>IF(AND(база!E29=база!F29,база!E29=база!G29,база!F29=база!G29,база!E29&lt;&gt;база!K29,база!F29&lt;&gt;база!K29,база!G29&lt;&gt;база!K29),1)*AND(IF(AND((SUM(база!E29:G29)=0),база!K29=1),1))</f>
        <v>0</v>
      </c>
      <c r="L359" s="91">
        <f>IF(AND(база!H29=база!I29,база!H29=база!J29,база!I29=база!J29,база!H29&lt;&gt;база!K29,база!I29&lt;&gt;база!K29,база!J29&lt;&gt;база!K29),1)*AND(IF(AND((SUM(база!H29:J29)=3),база!K29=0),1))</f>
        <v>0</v>
      </c>
      <c r="M359" s="91">
        <f>IF(AND(база!H29=база!I29,база!H29=база!J29,база!I29=база!J29,база!H29&lt;&gt;база!K29,база!I29&lt;&gt;база!K29,база!J29&lt;&gt;база!K29),1)*AND(IF(AND((SUM(база!H29:J29)=0),база!K29=1),1))</f>
        <v>0</v>
      </c>
    </row>
    <row r="360" spans="1:13" ht="15.75" hidden="1" thickBot="1" x14ac:dyDescent="0.3">
      <c r="A360" s="92">
        <f>IF(AND(база!B30=база!C30,база!B30=база!D30,база!C30=база!D30),1,0)</f>
        <v>1</v>
      </c>
      <c r="B360" s="85">
        <f>IF(AND(база!E30=база!F30,база!E30=база!G30,база!F30=база!G30),1,0)</f>
        <v>1</v>
      </c>
      <c r="C360" s="85">
        <f>IF(AND(база!H30=база!I30,база!H30=база!J30,база!I30=база!J30),1,0)</f>
        <v>1</v>
      </c>
      <c r="D360" s="85">
        <f>IF(AND(база!B30=база!C30,база!B30=база!D30,база!C30=база!D30,база!B30=база!K30,база!C30=база!K30,база!D30=база!K30),1,0)</f>
        <v>1</v>
      </c>
      <c r="E360" s="85">
        <f>IF(AND(база!E30=база!F30,база!E30=база!G30,база!F30=база!G30,база!E30=база!K30,база!F30=база!K30,база!G30=база!K30),1,0)</f>
        <v>1</v>
      </c>
      <c r="F360" s="93">
        <f>IF(AND(база!H30=база!I30,база!H30=база!J30,база!I30=база!J30,база!H30=база!K30,база!I30=база!K30,база!J30=база!K30),1,0)</f>
        <v>1</v>
      </c>
      <c r="H360" s="90">
        <f>IF(AND(база!B30=база!C30,база!B30=база!D30,база!C30=база!D30,база!B30&lt;&gt;база!K30,база!C30&lt;&gt;база!K30,база!D30&lt;&gt;база!K30),1)*AND(IF(AND((SUM(база!B30:D30)=3),база!K30=0),1))</f>
        <v>0</v>
      </c>
      <c r="I360" s="90">
        <f>IF(AND(база!B30=база!C30,база!B30=база!D30,база!C30=база!D30,база!B30&lt;&gt;база!K30,база!C30&lt;&gt;база!K30,база!D30&lt;&gt;база!K30),1)*AND(IF(AND((SUM(база!B30:D30)=0),база!K30=1),1))</f>
        <v>0</v>
      </c>
      <c r="J360" s="90">
        <f>IF(AND(база!E30=база!F30,база!E30=база!G30,база!F30=база!G30,база!E30&lt;&gt;база!K30,база!F30&lt;&gt;база!K30,база!G30&lt;&gt;база!K30),1)*AND(IF(AND((SUM(база!E30:G30)=3),база!K30=0),1))</f>
        <v>0</v>
      </c>
      <c r="K360" s="103">
        <f>IF(AND(база!E30=база!F30,база!E30=база!G30,база!F30=база!G30,база!E30&lt;&gt;база!K30,база!F30&lt;&gt;база!K30,база!G30&lt;&gt;база!K30),1)*AND(IF(AND((SUM(база!E30:G30)=0),база!K30=1),1))</f>
        <v>0</v>
      </c>
      <c r="L360" s="91">
        <f>IF(AND(база!H30=база!I30,база!H30=база!J30,база!I30=база!J30,база!H30&lt;&gt;база!K30,база!I30&lt;&gt;база!K30,база!J30&lt;&gt;база!K30),1)*AND(IF(AND((SUM(база!H30:J30)=3),база!K30=0),1))</f>
        <v>0</v>
      </c>
      <c r="M360" s="91">
        <f>IF(AND(база!H30=база!I30,база!H30=база!J30,база!I30=база!J30,база!H30&lt;&gt;база!K30,база!I30&lt;&gt;база!K30,база!J30&lt;&gt;база!K30),1)*AND(IF(AND((SUM(база!H30:J30)=0),база!K30=1),1))</f>
        <v>0</v>
      </c>
    </row>
    <row r="361" spans="1:13" ht="15.75" hidden="1" thickBot="1" x14ac:dyDescent="0.3">
      <c r="A361" s="92">
        <f>IF(AND(база!B31=база!C31,база!B31=база!D31,база!C31=база!D31),1,0)</f>
        <v>1</v>
      </c>
      <c r="B361" s="85">
        <f>IF(AND(база!E31=база!F31,база!E31=база!G31,база!F31=база!G31),1,0)</f>
        <v>1</v>
      </c>
      <c r="C361" s="85">
        <f>IF(AND(база!H31=база!I31,база!H31=база!J31,база!I31=база!J31),1,0)</f>
        <v>1</v>
      </c>
      <c r="D361" s="85">
        <f>IF(AND(база!B31=база!C31,база!B31=база!D31,база!C31=база!D31,база!B31=база!K31,база!C31=база!K31,база!D31=база!K31),1,0)</f>
        <v>1</v>
      </c>
      <c r="E361" s="85">
        <f>IF(AND(база!E31=база!F31,база!E31=база!G31,база!F31=база!G31,база!E31=база!K31,база!F31=база!K31,база!G31=база!K31),1,0)</f>
        <v>1</v>
      </c>
      <c r="F361" s="93">
        <f>IF(AND(база!H31=база!I31,база!H31=база!J31,база!I31=база!J31,база!H31=база!K31,база!I31=база!K31,база!J31=база!K31),1,0)</f>
        <v>1</v>
      </c>
      <c r="H361" s="90">
        <f>IF(AND(база!B31=база!C31,база!B31=база!D31,база!C31=база!D31,база!B31&lt;&gt;база!K31,база!C31&lt;&gt;база!K31,база!D31&lt;&gt;база!K31),1)*AND(IF(AND((SUM(база!B31:D31)=3),база!K31=0),1))</f>
        <v>0</v>
      </c>
      <c r="I361" s="90">
        <f>IF(AND(база!B31=база!C31,база!B31=база!D31,база!C31=база!D31,база!B31&lt;&gt;база!K31,база!C31&lt;&gt;база!K31,база!D31&lt;&gt;база!K31),1)*AND(IF(AND((SUM(база!B31:D31)=0),база!K31=1),1))</f>
        <v>0</v>
      </c>
      <c r="J361" s="90">
        <f>IF(AND(база!E31=база!F31,база!E31=база!G31,база!F31=база!G31,база!E31&lt;&gt;база!K31,база!F31&lt;&gt;база!K31,база!G31&lt;&gt;база!K31),1)*AND(IF(AND((SUM(база!E31:G31)=3),база!K31=0),1))</f>
        <v>0</v>
      </c>
      <c r="K361" s="103">
        <f>IF(AND(база!E31=база!F31,база!E31=база!G31,база!F31=база!G31,база!E31&lt;&gt;база!K31,база!F31&lt;&gt;база!K31,база!G31&lt;&gt;база!K31),1)*AND(IF(AND((SUM(база!E31:G31)=0),база!K31=1),1))</f>
        <v>0</v>
      </c>
      <c r="L361" s="91">
        <f>IF(AND(база!H31=база!I31,база!H31=база!J31,база!I31=база!J31,база!H31&lt;&gt;база!K31,база!I31&lt;&gt;база!K31,база!J31&lt;&gt;база!K31),1)*AND(IF(AND((SUM(база!H31:J31)=3),база!K31=0),1))</f>
        <v>0</v>
      </c>
      <c r="M361" s="91">
        <f>IF(AND(база!H31=база!I31,база!H31=база!J31,база!I31=база!J31,база!H31&lt;&gt;база!K31,база!I31&lt;&gt;база!K31,база!J31&lt;&gt;база!K31),1)*AND(IF(AND((SUM(база!H31:J31)=0),база!K31=1),1))</f>
        <v>0</v>
      </c>
    </row>
    <row r="362" spans="1:13" ht="15.75" hidden="1" thickBot="1" x14ac:dyDescent="0.3">
      <c r="A362" s="92">
        <f>IF(AND(база!B32=база!C32,база!B32=база!D32,база!C32=база!D32),1,0)</f>
        <v>1</v>
      </c>
      <c r="B362" s="85">
        <f>IF(AND(база!E32=база!F32,база!E32=база!G32,база!F32=база!G32),1,0)</f>
        <v>0</v>
      </c>
      <c r="C362" s="85">
        <f>IF(AND(база!H32=база!I32,база!H32=база!J32,база!I32=база!J32),1,0)</f>
        <v>1</v>
      </c>
      <c r="D362" s="85">
        <f>IF(AND(база!B32=база!C32,база!B32=база!D32,база!C32=база!D32,база!B32=база!K32,база!C32=база!K32,база!D32=база!K32),1,0)</f>
        <v>1</v>
      </c>
      <c r="E362" s="85">
        <f>IF(AND(база!E32=база!F32,база!E32=база!G32,база!F32=база!G32,база!E32=база!K32,база!F32=база!K32,база!G32=база!K32),1,0)</f>
        <v>0</v>
      </c>
      <c r="F362" s="93">
        <f>IF(AND(база!H32=база!I32,база!H32=база!J32,база!I32=база!J32,база!H32=база!K32,база!I32=база!K32,база!J32=база!K32),1,0)</f>
        <v>1</v>
      </c>
      <c r="H362" s="90">
        <f>IF(AND(база!B32=база!C32,база!B32=база!D32,база!C32=база!D32,база!B32&lt;&gt;база!K32,база!C32&lt;&gt;база!K32,база!D32&lt;&gt;база!K32),1)*AND(IF(AND((SUM(база!B32:D32)=3),база!K32=0),1))</f>
        <v>0</v>
      </c>
      <c r="I362" s="90">
        <f>IF(AND(база!B32=база!C32,база!B32=база!D32,база!C32=база!D32,база!B32&lt;&gt;база!K32,база!C32&lt;&gt;база!K32,база!D32&lt;&gt;база!K32),1)*AND(IF(AND((SUM(база!B32:D32)=0),база!K32=1),1))</f>
        <v>0</v>
      </c>
      <c r="J362" s="90">
        <f>IF(AND(база!E32=база!F32,база!E32=база!G32,база!F32=база!G32,база!E32&lt;&gt;база!K32,база!F32&lt;&gt;база!K32,база!G32&lt;&gt;база!K32),1)*AND(IF(AND((SUM(база!E32:G32)=3),база!K32=0),1))</f>
        <v>0</v>
      </c>
      <c r="K362" s="103">
        <f>IF(AND(база!E32=база!F32,база!E32=база!G32,база!F32=база!G32,база!E32&lt;&gt;база!K32,база!F32&lt;&gt;база!K32,база!G32&lt;&gt;база!K32),1)*AND(IF(AND((SUM(база!E32:G32)=0),база!K32=1),1))</f>
        <v>0</v>
      </c>
      <c r="L362" s="91">
        <f>IF(AND(база!H32=база!I32,база!H32=база!J32,база!I32=база!J32,база!H32&lt;&gt;база!K32,база!I32&lt;&gt;база!K32,база!J32&lt;&gt;база!K32),1)*AND(IF(AND((SUM(база!H32:J32)=3),база!K32=0),1))</f>
        <v>0</v>
      </c>
      <c r="M362" s="91">
        <f>IF(AND(база!H32=база!I32,база!H32=база!J32,база!I32=база!J32,база!H32&lt;&gt;база!K32,база!I32&lt;&gt;база!K32,база!J32&lt;&gt;база!K32),1)*AND(IF(AND((SUM(база!H32:J32)=0),база!K32=1),1))</f>
        <v>0</v>
      </c>
    </row>
    <row r="363" spans="1:13" ht="15.75" hidden="1" thickBot="1" x14ac:dyDescent="0.3">
      <c r="A363" s="92">
        <f>IF(AND(база!B33=база!C33,база!B33=база!D33,база!C33=база!D33),1,0)</f>
        <v>1</v>
      </c>
      <c r="B363" s="85">
        <f>IF(AND(база!E33=база!F33,база!E33=база!G33,база!F33=база!G33),1,0)</f>
        <v>1</v>
      </c>
      <c r="C363" s="85">
        <f>IF(AND(база!H33=база!I33,база!H33=база!J33,база!I33=база!J33),1,0)</f>
        <v>1</v>
      </c>
      <c r="D363" s="85">
        <f>IF(AND(база!B33=база!C33,база!B33=база!D33,база!C33=база!D33,база!B33=база!K33,база!C33=база!K33,база!D33=база!K33),1,0)</f>
        <v>1</v>
      </c>
      <c r="E363" s="85">
        <f>IF(AND(база!E33=база!F33,база!E33=база!G33,база!F33=база!G33,база!E33=база!K33,база!F33=база!K33,база!G33=база!K33),1,0)</f>
        <v>1</v>
      </c>
      <c r="F363" s="93">
        <f>IF(AND(база!H33=база!I33,база!H33=база!J33,база!I33=база!J33,база!H33=база!K33,база!I33=база!K33,база!J33=база!K33),1,0)</f>
        <v>1</v>
      </c>
      <c r="H363" s="90">
        <f>IF(AND(база!B33=база!C33,база!B33=база!D33,база!C33=база!D33,база!B33&lt;&gt;база!K33,база!C33&lt;&gt;база!K33,база!D33&lt;&gt;база!K33),1)*AND(IF(AND((SUM(база!B33:D33)=3),база!K33=0),1))</f>
        <v>0</v>
      </c>
      <c r="I363" s="90">
        <f>IF(AND(база!B33=база!C33,база!B33=база!D33,база!C33=база!D33,база!B33&lt;&gt;база!K33,база!C33&lt;&gt;база!K33,база!D33&lt;&gt;база!K33),1)*AND(IF(AND((SUM(база!B33:D33)=0),база!K33=1),1))</f>
        <v>0</v>
      </c>
      <c r="J363" s="90">
        <f>IF(AND(база!E33=база!F33,база!E33=база!G33,база!F33=база!G33,база!E33&lt;&gt;база!K33,база!F33&lt;&gt;база!K33,база!G33&lt;&gt;база!K33),1)*AND(IF(AND((SUM(база!E33:G33)=3),база!K33=0),1))</f>
        <v>0</v>
      </c>
      <c r="K363" s="103">
        <f>IF(AND(база!E33=база!F33,база!E33=база!G33,база!F33=база!G33,база!E33&lt;&gt;база!K33,база!F33&lt;&gt;база!K33,база!G33&lt;&gt;база!K33),1)*AND(IF(AND((SUM(база!E33:G33)=0),база!K33=1),1))</f>
        <v>0</v>
      </c>
      <c r="L363" s="91">
        <f>IF(AND(база!H33=база!I33,база!H33=база!J33,база!I33=база!J33,база!H33&lt;&gt;база!K33,база!I33&lt;&gt;база!K33,база!J33&lt;&gt;база!K33),1)*AND(IF(AND((SUM(база!H33:J33)=3),база!K33=0),1))</f>
        <v>0</v>
      </c>
      <c r="M363" s="91">
        <f>IF(AND(база!H33=база!I33,база!H33=база!J33,база!I33=база!J33,база!H33&lt;&gt;база!K33,база!I33&lt;&gt;база!K33,база!J33&lt;&gt;база!K33),1)*AND(IF(AND((SUM(база!H33:J33)=0),база!K33=1),1))</f>
        <v>0</v>
      </c>
    </row>
    <row r="364" spans="1:13" ht="15.75" hidden="1" thickBot="1" x14ac:dyDescent="0.3">
      <c r="A364" s="92">
        <f>IF(AND(база!B34=база!C34,база!B34=база!D34,база!C34=база!D34),1,0)</f>
        <v>1</v>
      </c>
      <c r="B364" s="85">
        <f>IF(AND(база!E34=база!F34,база!E34=база!G34,база!F34=база!G34),1,0)</f>
        <v>1</v>
      </c>
      <c r="C364" s="85">
        <f>IF(AND(база!H34=база!I34,база!H34=база!J34,база!I34=база!J34),1,0)</f>
        <v>1</v>
      </c>
      <c r="D364" s="85">
        <f>IF(AND(база!B34=база!C34,база!B34=база!D34,база!C34=база!D34,база!B34=база!K34,база!C34=база!K34,база!D34=база!K34),1,0)</f>
        <v>1</v>
      </c>
      <c r="E364" s="85">
        <f>IF(AND(база!E34=база!F34,база!E34=база!G34,база!F34=база!G34,база!E34=база!K34,база!F34=база!K34,база!G34=база!K34),1,0)</f>
        <v>1</v>
      </c>
      <c r="F364" s="93">
        <f>IF(AND(база!H34=база!I34,база!H34=база!J34,база!I34=база!J34,база!H34=база!K34,база!I34=база!K34,база!J34=база!K34),1,0)</f>
        <v>1</v>
      </c>
      <c r="H364" s="90">
        <f>IF(AND(база!B34=база!C34,база!B34=база!D34,база!C34=база!D34,база!B34&lt;&gt;база!K34,база!C34&lt;&gt;база!K34,база!D34&lt;&gt;база!K34),1)*AND(IF(AND((SUM(база!B34:D34)=3),база!K34=0),1))</f>
        <v>0</v>
      </c>
      <c r="I364" s="90">
        <f>IF(AND(база!B34=база!C34,база!B34=база!D34,база!C34=база!D34,база!B34&lt;&gt;база!K34,база!C34&lt;&gt;база!K34,база!D34&lt;&gt;база!K34),1)*AND(IF(AND((SUM(база!B34:D34)=0),база!K34=1),1))</f>
        <v>0</v>
      </c>
      <c r="J364" s="90">
        <f>IF(AND(база!E34=база!F34,база!E34=база!G34,база!F34=база!G34,база!E34&lt;&gt;база!K34,база!F34&lt;&gt;база!K34,база!G34&lt;&gt;база!K34),1)*AND(IF(AND((SUM(база!E34:G34)=3),база!K34=0),1))</f>
        <v>0</v>
      </c>
      <c r="K364" s="103">
        <f>IF(AND(база!E34=база!F34,база!E34=база!G34,база!F34=база!G34,база!E34&lt;&gt;база!K34,база!F34&lt;&gt;база!K34,база!G34&lt;&gt;база!K34),1)*AND(IF(AND((SUM(база!E34:G34)=0),база!K34=1),1))</f>
        <v>0</v>
      </c>
      <c r="L364" s="91">
        <f>IF(AND(база!H34=база!I34,база!H34=база!J34,база!I34=база!J34,база!H34&lt;&gt;база!K34,база!I34&lt;&gt;база!K34,база!J34&lt;&gt;база!K34),1)*AND(IF(AND((SUM(база!H34:J34)=3),база!K34=0),1))</f>
        <v>0</v>
      </c>
      <c r="M364" s="91">
        <f>IF(AND(база!H34=база!I34,база!H34=база!J34,база!I34=база!J34,база!H34&lt;&gt;база!K34,база!I34&lt;&gt;база!K34,база!J34&lt;&gt;база!K34),1)*AND(IF(AND((SUM(база!H34:J34)=0),база!K34=1),1))</f>
        <v>0</v>
      </c>
    </row>
    <row r="365" spans="1:13" ht="15.75" hidden="1" thickBot="1" x14ac:dyDescent="0.3">
      <c r="A365" s="92">
        <f>IF(AND(база!B35=база!C35,база!B35=база!D35,база!C35=база!D35),1,0)</f>
        <v>1</v>
      </c>
      <c r="B365" s="85">
        <f>IF(AND(база!E35=база!F35,база!E35=база!G35,база!F35=база!G35),1,0)</f>
        <v>1</v>
      </c>
      <c r="C365" s="85">
        <f>IF(AND(база!H35=база!I35,база!H35=база!J35,база!I35=база!J35),1,0)</f>
        <v>1</v>
      </c>
      <c r="D365" s="85">
        <f>IF(AND(база!B35=база!C35,база!B35=база!D35,база!C35=база!D35,база!B35=база!K35,база!C35=база!K35,база!D35=база!K35),1,0)</f>
        <v>1</v>
      </c>
      <c r="E365" s="85">
        <f>IF(AND(база!E35=база!F35,база!E35=база!G35,база!F35=база!G35,база!E35=база!K35,база!F35=база!K35,база!G35=база!K35),1,0)</f>
        <v>1</v>
      </c>
      <c r="F365" s="93">
        <f>IF(AND(база!H35=база!I35,база!H35=база!J35,база!I35=база!J35,база!H35=база!K35,база!I35=база!K35,база!J35=база!K35),1,0)</f>
        <v>1</v>
      </c>
      <c r="H365" s="90">
        <f>IF(AND(база!B35=база!C35,база!B35=база!D35,база!C35=база!D35,база!B35&lt;&gt;база!K35,база!C35&lt;&gt;база!K35,база!D35&lt;&gt;база!K35),1)*AND(IF(AND((SUM(база!B35:D35)=3),база!K35=0),1))</f>
        <v>0</v>
      </c>
      <c r="I365" s="90">
        <f>IF(AND(база!B35=база!C35,база!B35=база!D35,база!C35=база!D35,база!B35&lt;&gt;база!K35,база!C35&lt;&gt;база!K35,база!D35&lt;&gt;база!K35),1)*AND(IF(AND((SUM(база!B35:D35)=0),база!K35=1),1))</f>
        <v>0</v>
      </c>
      <c r="J365" s="90">
        <f>IF(AND(база!E35=база!F35,база!E35=база!G35,база!F35=база!G35,база!E35&lt;&gt;база!K35,база!F35&lt;&gt;база!K35,база!G35&lt;&gt;база!K35),1)*AND(IF(AND((SUM(база!E35:G35)=3),база!K35=0),1))</f>
        <v>0</v>
      </c>
      <c r="K365" s="103">
        <f>IF(AND(база!E35=база!F35,база!E35=база!G35,база!F35=база!G35,база!E35&lt;&gt;база!K35,база!F35&lt;&gt;база!K35,база!G35&lt;&gt;база!K35),1)*AND(IF(AND((SUM(база!E35:G35)=0),база!K35=1),1))</f>
        <v>0</v>
      </c>
      <c r="L365" s="91">
        <f>IF(AND(база!H35=база!I35,база!H35=база!J35,база!I35=база!J35,база!H35&lt;&gt;база!K35,база!I35&lt;&gt;база!K35,база!J35&lt;&gt;база!K35),1)*AND(IF(AND((SUM(база!H35:J35)=3),база!K35=0),1))</f>
        <v>0</v>
      </c>
      <c r="M365" s="91">
        <f>IF(AND(база!H35=база!I35,база!H35=база!J35,база!I35=база!J35,база!H35&lt;&gt;база!K35,база!I35&lt;&gt;база!K35,база!J35&lt;&gt;база!K35),1)*AND(IF(AND((SUM(база!H35:J35)=0),база!K35=1),1))</f>
        <v>0</v>
      </c>
    </row>
    <row r="366" spans="1:13" ht="15.75" hidden="1" thickBot="1" x14ac:dyDescent="0.3">
      <c r="A366" s="92">
        <f>IF(AND(база!B36=база!C36,база!B36=база!D36,база!C36=база!D36),1,0)</f>
        <v>0</v>
      </c>
      <c r="B366" s="85">
        <f>IF(AND(база!E36=база!F36,база!E36=база!G36,база!F36=база!G36),1,0)</f>
        <v>0</v>
      </c>
      <c r="C366" s="85">
        <f>IF(AND(база!H36=база!I36,база!H36=база!J36,база!I36=база!J36),1,0)</f>
        <v>0</v>
      </c>
      <c r="D366" s="85">
        <f>IF(AND(база!B36=база!C36,база!B36=база!D36,база!C36=база!D36,база!B36=база!K36,база!C36=база!K36,база!D36=база!K36),1,0)</f>
        <v>0</v>
      </c>
      <c r="E366" s="85">
        <f>IF(AND(база!E36=база!F36,база!E36=база!G36,база!F36=база!G36,база!E36=база!K36,база!F36=база!K36,база!G36=база!K36),1,0)</f>
        <v>0</v>
      </c>
      <c r="F366" s="93">
        <f>IF(AND(база!H36=база!I36,база!H36=база!J36,база!I36=база!J36,база!H36=база!K36,база!I36=база!K36,база!J36=база!K36),1,0)</f>
        <v>0</v>
      </c>
      <c r="H366" s="90">
        <f>IF(AND(база!B36=база!C36,база!B36=база!D36,база!C36=база!D36,база!B36&lt;&gt;база!K36,база!C36&lt;&gt;база!K36,база!D36&lt;&gt;база!K36),1)*AND(IF(AND((SUM(база!B36:D36)=3),база!K36=0),1))</f>
        <v>0</v>
      </c>
      <c r="I366" s="90">
        <f>IF(AND(база!B36=база!C36,база!B36=база!D36,база!C36=база!D36,база!B36&lt;&gt;база!K36,база!C36&lt;&gt;база!K36,база!D36&lt;&gt;база!K36),1)*AND(IF(AND((SUM(база!B36:D36)=0),база!K36=1),1))</f>
        <v>0</v>
      </c>
      <c r="J366" s="90">
        <f>IF(AND(база!E36=база!F36,база!E36=база!G36,база!F36=база!G36,база!E36&lt;&gt;база!K36,база!F36&lt;&gt;база!K36,база!G36&lt;&gt;база!K36),1)*AND(IF(AND((SUM(база!E36:G36)=3),база!K36=0),1))</f>
        <v>0</v>
      </c>
      <c r="K366" s="103">
        <f>IF(AND(база!E36=база!F36,база!E36=база!G36,база!F36=база!G36,база!E36&lt;&gt;база!K36,база!F36&lt;&gt;база!K36,база!G36&lt;&gt;база!K36),1)*AND(IF(AND((SUM(база!E36:G36)=0),база!K36=1),1))</f>
        <v>0</v>
      </c>
      <c r="L366" s="91">
        <f>IF(AND(база!H36=база!I36,база!H36=база!J36,база!I36=база!J36,база!H36&lt;&gt;база!K36,база!I36&lt;&gt;база!K36,база!J36&lt;&gt;база!K36),1)*AND(IF(AND((SUM(база!H36:J36)=3),база!K36=0),1))</f>
        <v>0</v>
      </c>
      <c r="M366" s="91">
        <f>IF(AND(база!H36=база!I36,база!H36=база!J36,база!I36=база!J36,база!H36&lt;&gt;база!K36,база!I36&lt;&gt;база!K36,база!J36&lt;&gt;база!K36),1)*AND(IF(AND((SUM(база!H36:J36)=0),база!K36=1),1))</f>
        <v>0</v>
      </c>
    </row>
    <row r="367" spans="1:13" ht="15.75" hidden="1" thickBot="1" x14ac:dyDescent="0.3">
      <c r="A367" s="92">
        <f>IF(AND(база!B37=база!C37,база!B37=база!D37,база!C37=база!D37),1,0)</f>
        <v>1</v>
      </c>
      <c r="B367" s="85">
        <f>IF(AND(база!E37=база!F37,база!E37=база!G37,база!F37=база!G37),1,0)</f>
        <v>1</v>
      </c>
      <c r="C367" s="85">
        <f>IF(AND(база!H37=база!I37,база!H37=база!J37,база!I37=база!J37),1,0)</f>
        <v>1</v>
      </c>
      <c r="D367" s="85">
        <f>IF(AND(база!B37=база!C37,база!B37=база!D37,база!C37=база!D37,база!B37=база!K37,база!C37=база!K37,база!D37=база!K37),1,0)</f>
        <v>1</v>
      </c>
      <c r="E367" s="85">
        <f>IF(AND(база!E37=база!F37,база!E37=база!G37,база!F37=база!G37,база!E37=база!K37,база!F37=база!K37,база!G37=база!K37),1,0)</f>
        <v>1</v>
      </c>
      <c r="F367" s="93">
        <f>IF(AND(база!H37=база!I37,база!H37=база!J37,база!I37=база!J37,база!H37=база!K37,база!I37=база!K37,база!J37=база!K37),1,0)</f>
        <v>1</v>
      </c>
      <c r="H367" s="90">
        <f>IF(AND(база!B37=база!C37,база!B37=база!D37,база!C37=база!D37,база!B37&lt;&gt;база!K37,база!C37&lt;&gt;база!K37,база!D37&lt;&gt;база!K37),1)*AND(IF(AND((SUM(база!B37:D37)=3),база!K37=0),1))</f>
        <v>0</v>
      </c>
      <c r="I367" s="90">
        <f>IF(AND(база!B37=база!C37,база!B37=база!D37,база!C37=база!D37,база!B37&lt;&gt;база!K37,база!C37&lt;&gt;база!K37,база!D37&lt;&gt;база!K37),1)*AND(IF(AND((SUM(база!B37:D37)=0),база!K37=1),1))</f>
        <v>0</v>
      </c>
      <c r="J367" s="90">
        <f>IF(AND(база!E37=база!F37,база!E37=база!G37,база!F37=база!G37,база!E37&lt;&gt;база!K37,база!F37&lt;&gt;база!K37,база!G37&lt;&gt;база!K37),1)*AND(IF(AND((SUM(база!E37:G37)=3),база!K37=0),1))</f>
        <v>0</v>
      </c>
      <c r="K367" s="103">
        <f>IF(AND(база!E37=база!F37,база!E37=база!G37,база!F37=база!G37,база!E37&lt;&gt;база!K37,база!F37&lt;&gt;база!K37,база!G37&lt;&gt;база!K37),1)*AND(IF(AND((SUM(база!E37:G37)=0),база!K37=1),1))</f>
        <v>0</v>
      </c>
      <c r="L367" s="91">
        <f>IF(AND(база!H37=база!I37,база!H37=база!J37,база!I37=база!J37,база!H37&lt;&gt;база!K37,база!I37&lt;&gt;база!K37,база!J37&lt;&gt;база!K37),1)*AND(IF(AND((SUM(база!H37:J37)=3),база!K37=0),1))</f>
        <v>0</v>
      </c>
      <c r="M367" s="91">
        <f>IF(AND(база!H37=база!I37,база!H37=база!J37,база!I37=база!J37,база!H37&lt;&gt;база!K37,база!I37&lt;&gt;база!K37,база!J37&lt;&gt;база!K37),1)*AND(IF(AND((SUM(база!H37:J37)=0),база!K37=1),1))</f>
        <v>0</v>
      </c>
    </row>
    <row r="368" spans="1:13" ht="15.75" hidden="1" thickBot="1" x14ac:dyDescent="0.3">
      <c r="A368" s="92">
        <f>IF(AND(база!B38=база!C38,база!B38=база!D38,база!C38=база!D38),1,0)</f>
        <v>0</v>
      </c>
      <c r="B368" s="85">
        <f>IF(AND(база!E38=база!F38,база!E38=база!G38,база!F38=база!G38),1,0)</f>
        <v>1</v>
      </c>
      <c r="C368" s="85">
        <f>IF(AND(база!H38=база!I38,база!H38=база!J38,база!I38=база!J38),1,0)</f>
        <v>0</v>
      </c>
      <c r="D368" s="85">
        <f>IF(AND(база!B38=база!C38,база!B38=база!D38,база!C38=база!D38,база!B38=база!K38,база!C38=база!K38,база!D38=база!K38),1,0)</f>
        <v>0</v>
      </c>
      <c r="E368" s="85">
        <f>IF(AND(база!E38=база!F38,база!E38=база!G38,база!F38=база!G38,база!E38=база!K38,база!F38=база!K38,база!G38=база!K38),1,0)</f>
        <v>1</v>
      </c>
      <c r="F368" s="93">
        <f>IF(AND(база!H38=база!I38,база!H38=база!J38,база!I38=база!J38,база!H38=база!K38,база!I38=база!K38,база!J38=база!K38),1,0)</f>
        <v>0</v>
      </c>
      <c r="H368" s="90">
        <f>IF(AND(база!B38=база!C38,база!B38=база!D38,база!C38=база!D38,база!B38&lt;&gt;база!K38,база!C38&lt;&gt;база!K38,база!D38&lt;&gt;база!K38),1)*AND(IF(AND((SUM(база!B38:D38)=3),база!K38=0),1))</f>
        <v>0</v>
      </c>
      <c r="I368" s="90">
        <f>IF(AND(база!B38=база!C38,база!B38=база!D38,база!C38=база!D38,база!B38&lt;&gt;база!K38,база!C38&lt;&gt;база!K38,база!D38&lt;&gt;база!K38),1)*AND(IF(AND((SUM(база!B38:D38)=0),база!K38=1),1))</f>
        <v>0</v>
      </c>
      <c r="J368" s="90">
        <f>IF(AND(база!E38=база!F38,база!E38=база!G38,база!F38=база!G38,база!E38&lt;&gt;база!K38,база!F38&lt;&gt;база!K38,база!G38&lt;&gt;база!K38),1)*AND(IF(AND((SUM(база!E38:G38)=3),база!K38=0),1))</f>
        <v>0</v>
      </c>
      <c r="K368" s="103">
        <f>IF(AND(база!E38=база!F38,база!E38=база!G38,база!F38=база!G38,база!E38&lt;&gt;база!K38,база!F38&lt;&gt;база!K38,база!G38&lt;&gt;база!K38),1)*AND(IF(AND((SUM(база!E38:G38)=0),база!K38=1),1))</f>
        <v>0</v>
      </c>
      <c r="L368" s="91">
        <f>IF(AND(база!H38=база!I38,база!H38=база!J38,база!I38=база!J38,база!H38&lt;&gt;база!K38,база!I38&lt;&gt;база!K38,база!J38&lt;&gt;база!K38),1)*AND(IF(AND((SUM(база!H38:J38)=3),база!K38=0),1))</f>
        <v>0</v>
      </c>
      <c r="M368" s="91">
        <f>IF(AND(база!H38=база!I38,база!H38=база!J38,база!I38=база!J38,база!H38&lt;&gt;база!K38,база!I38&lt;&gt;база!K38,база!J38&lt;&gt;база!K38),1)*AND(IF(AND((SUM(база!H38:J38)=0),база!K38=1),1))</f>
        <v>0</v>
      </c>
    </row>
    <row r="369" spans="1:13" ht="15.75" hidden="1" thickBot="1" x14ac:dyDescent="0.3">
      <c r="A369" s="92">
        <f>IF(AND(база!B39=база!C39,база!B39=база!D39,база!C39=база!D39),1,0)</f>
        <v>1</v>
      </c>
      <c r="B369" s="85">
        <f>IF(AND(база!E39=база!F39,база!E39=база!G39,база!F39=база!G39),1,0)</f>
        <v>1</v>
      </c>
      <c r="C369" s="85">
        <f>IF(AND(база!H39=база!I39,база!H39=база!J39,база!I39=база!J39),1,0)</f>
        <v>1</v>
      </c>
      <c r="D369" s="85">
        <f>IF(AND(база!B39=база!C39,база!B39=база!D39,база!C39=база!D39,база!B39=база!K39,база!C39=база!K39,база!D39=база!K39),1,0)</f>
        <v>1</v>
      </c>
      <c r="E369" s="85">
        <f>IF(AND(база!E39=база!F39,база!E39=база!G39,база!F39=база!G39,база!E39=база!K39,база!F39=база!K39,база!G39=база!K39),1,0)</f>
        <v>1</v>
      </c>
      <c r="F369" s="93">
        <f>IF(AND(база!H39=база!I39,база!H39=база!J39,база!I39=база!J39,база!H39=база!K39,база!I39=база!K39,база!J39=база!K39),1,0)</f>
        <v>1</v>
      </c>
      <c r="H369" s="90">
        <f>IF(AND(база!B39=база!C39,база!B39=база!D39,база!C39=база!D39,база!B39&lt;&gt;база!K39,база!C39&lt;&gt;база!K39,база!D39&lt;&gt;база!K39),1)*AND(IF(AND((SUM(база!B39:D39)=3),база!K39=0),1))</f>
        <v>0</v>
      </c>
      <c r="I369" s="90">
        <f>IF(AND(база!B39=база!C39,база!B39=база!D39,база!C39=база!D39,база!B39&lt;&gt;база!K39,база!C39&lt;&gt;база!K39,база!D39&lt;&gt;база!K39),1)*AND(IF(AND((SUM(база!B39:D39)=0),база!K39=1),1))</f>
        <v>0</v>
      </c>
      <c r="J369" s="90">
        <f>IF(AND(база!E39=база!F39,база!E39=база!G39,база!F39=база!G39,база!E39&lt;&gt;база!K39,база!F39&lt;&gt;база!K39,база!G39&lt;&gt;база!K39),1)*AND(IF(AND((SUM(база!E39:G39)=3),база!K39=0),1))</f>
        <v>0</v>
      </c>
      <c r="K369" s="103">
        <f>IF(AND(база!E39=база!F39,база!E39=база!G39,база!F39=база!G39,база!E39&lt;&gt;база!K39,база!F39&lt;&gt;база!K39,база!G39&lt;&gt;база!K39),1)*AND(IF(AND((SUM(база!E39:G39)=0),база!K39=1),1))</f>
        <v>0</v>
      </c>
      <c r="L369" s="91">
        <f>IF(AND(база!H39=база!I39,база!H39=база!J39,база!I39=база!J39,база!H39&lt;&gt;база!K39,база!I39&lt;&gt;база!K39,база!J39&lt;&gt;база!K39),1)*AND(IF(AND((SUM(база!H39:J39)=3),база!K39=0),1))</f>
        <v>0</v>
      </c>
      <c r="M369" s="91">
        <f>IF(AND(база!H39=база!I39,база!H39=база!J39,база!I39=база!J39,база!H39&lt;&gt;база!K39,база!I39&lt;&gt;база!K39,база!J39&lt;&gt;база!K39),1)*AND(IF(AND((SUM(база!H39:J39)=0),база!K39=1),1))</f>
        <v>0</v>
      </c>
    </row>
    <row r="370" spans="1:13" ht="15.75" hidden="1" thickBot="1" x14ac:dyDescent="0.3">
      <c r="A370" s="92">
        <f>IF(AND(база!B40=база!C40,база!B40=база!D40,база!C40=база!D40),1,0)</f>
        <v>1</v>
      </c>
      <c r="B370" s="85">
        <f>IF(AND(база!E40=база!F40,база!E40=база!G40,база!F40=база!G40),1,0)</f>
        <v>1</v>
      </c>
      <c r="C370" s="85">
        <f>IF(AND(база!H40=база!I40,база!H40=база!J40,база!I40=база!J40),1,0)</f>
        <v>1</v>
      </c>
      <c r="D370" s="85">
        <f>IF(AND(база!B40=база!C40,база!B40=база!D40,база!C40=база!D40,база!B40=база!K40,база!C40=база!K40,база!D40=база!K40),1,0)</f>
        <v>1</v>
      </c>
      <c r="E370" s="85">
        <f>IF(AND(база!E40=база!F40,база!E40=база!G40,база!F40=база!G40,база!E40=база!K40,база!F40=база!K40,база!G40=база!K40),1,0)</f>
        <v>1</v>
      </c>
      <c r="F370" s="93">
        <f>IF(AND(база!H40=база!I40,база!H40=база!J40,база!I40=база!J40,база!H40=база!K40,база!I40=база!K40,база!J40=база!K40),1,0)</f>
        <v>1</v>
      </c>
      <c r="H370" s="90">
        <f>IF(AND(база!B40=база!C40,база!B40=база!D40,база!C40=база!D40,база!B40&lt;&gt;база!K40,база!C40&lt;&gt;база!K40,база!D40&lt;&gt;база!K40),1)*AND(IF(AND((SUM(база!B40:D40)=3),база!K40=0),1))</f>
        <v>0</v>
      </c>
      <c r="I370" s="90">
        <f>IF(AND(база!B40=база!C40,база!B40=база!D40,база!C40=база!D40,база!B40&lt;&gt;база!K40,база!C40&lt;&gt;база!K40,база!D40&lt;&gt;база!K40),1)*AND(IF(AND((SUM(база!B40:D40)=0),база!K40=1),1))</f>
        <v>0</v>
      </c>
      <c r="J370" s="90">
        <f>IF(AND(база!E40=база!F40,база!E40=база!G40,база!F40=база!G40,база!E40&lt;&gt;база!K40,база!F40&lt;&gt;база!K40,база!G40&lt;&gt;база!K40),1)*AND(IF(AND((SUM(база!E40:G40)=3),база!K40=0),1))</f>
        <v>0</v>
      </c>
      <c r="K370" s="103">
        <f>IF(AND(база!E40=база!F40,база!E40=база!G40,база!F40=база!G40,база!E40&lt;&gt;база!K40,база!F40&lt;&gt;база!K40,база!G40&lt;&gt;база!K40),1)*AND(IF(AND((SUM(база!E40:G40)=0),база!K40=1),1))</f>
        <v>0</v>
      </c>
      <c r="L370" s="91">
        <f>IF(AND(база!H40=база!I40,база!H40=база!J40,база!I40=база!J40,база!H40&lt;&gt;база!K40,база!I40&lt;&gt;база!K40,база!J40&lt;&gt;база!K40),1)*AND(IF(AND((SUM(база!H40:J40)=3),база!K40=0),1))</f>
        <v>0</v>
      </c>
      <c r="M370" s="91">
        <f>IF(AND(база!H40=база!I40,база!H40=база!J40,база!I40=база!J40,база!H40&lt;&gt;база!K40,база!I40&lt;&gt;база!K40,база!J40&lt;&gt;база!K40),1)*AND(IF(AND((SUM(база!H40:J40)=0),база!K40=1),1))</f>
        <v>0</v>
      </c>
    </row>
    <row r="371" spans="1:13" ht="15.75" hidden="1" thickBot="1" x14ac:dyDescent="0.3">
      <c r="A371" s="92">
        <f>IF(AND(база!B41=база!C41,база!B41=база!D41,база!C41=база!D41),1,0)</f>
        <v>1</v>
      </c>
      <c r="B371" s="85">
        <f>IF(AND(база!E41=база!F41,база!E41=база!G41,база!F41=база!G41),1,0)</f>
        <v>1</v>
      </c>
      <c r="C371" s="85">
        <f>IF(AND(база!H41=база!I41,база!H41=база!J41,база!I41=база!J41),1,0)</f>
        <v>1</v>
      </c>
      <c r="D371" s="85">
        <f>IF(AND(база!B41=база!C41,база!B41=база!D41,база!C41=база!D41,база!B41=база!K41,база!C41=база!K41,база!D41=база!K41),1,0)</f>
        <v>1</v>
      </c>
      <c r="E371" s="85">
        <f>IF(AND(база!E41=база!F41,база!E41=база!G41,база!F41=база!G41,база!E41=база!K41,база!F41=база!K41,база!G41=база!K41),1,0)</f>
        <v>1</v>
      </c>
      <c r="F371" s="93">
        <f>IF(AND(база!H41=база!I41,база!H41=база!J41,база!I41=база!J41,база!H41=база!K41,база!I41=база!K41,база!J41=база!K41),1,0)</f>
        <v>1</v>
      </c>
      <c r="H371" s="90">
        <f>IF(AND(база!B41=база!C41,база!B41=база!D41,база!C41=база!D41,база!B41&lt;&gt;база!K41,база!C41&lt;&gt;база!K41,база!D41&lt;&gt;база!K41),1)*AND(IF(AND((SUM(база!B41:D41)=3),база!K41=0),1))</f>
        <v>0</v>
      </c>
      <c r="I371" s="90">
        <f>IF(AND(база!B41=база!C41,база!B41=база!D41,база!C41=база!D41,база!B41&lt;&gt;база!K41,база!C41&lt;&gt;база!K41,база!D41&lt;&gt;база!K41),1)*AND(IF(AND((SUM(база!B41:D41)=0),база!K41=1),1))</f>
        <v>0</v>
      </c>
      <c r="J371" s="90">
        <f>IF(AND(база!E41=база!F41,база!E41=база!G41,база!F41=база!G41,база!E41&lt;&gt;база!K41,база!F41&lt;&gt;база!K41,база!G41&lt;&gt;база!K41),1)*AND(IF(AND((SUM(база!E41:G41)=3),база!K41=0),1))</f>
        <v>0</v>
      </c>
      <c r="K371" s="103">
        <f>IF(AND(база!E41=база!F41,база!E41=база!G41,база!F41=база!G41,база!E41&lt;&gt;база!K41,база!F41&lt;&gt;база!K41,база!G41&lt;&gt;база!K41),1)*AND(IF(AND((SUM(база!E41:G41)=0),база!K41=1),1))</f>
        <v>0</v>
      </c>
      <c r="L371" s="91">
        <f>IF(AND(база!H41=база!I41,база!H41=база!J41,база!I41=база!J41,база!H41&lt;&gt;база!K41,база!I41&lt;&gt;база!K41,база!J41&lt;&gt;база!K41),1)*AND(IF(AND((SUM(база!H41:J41)=3),база!K41=0),1))</f>
        <v>0</v>
      </c>
      <c r="M371" s="91">
        <f>IF(AND(база!H41=база!I41,база!H41=база!J41,база!I41=база!J41,база!H41&lt;&gt;база!K41,база!I41&lt;&gt;база!K41,база!J41&lt;&gt;база!K41),1)*AND(IF(AND((SUM(база!H41:J41)=0),база!K41=1),1))</f>
        <v>0</v>
      </c>
    </row>
    <row r="372" spans="1:13" ht="15.75" hidden="1" thickBot="1" x14ac:dyDescent="0.3">
      <c r="A372" s="92">
        <f>IF(AND(база!B42=база!C42,база!B42=база!D42,база!C42=база!D42),1,0)</f>
        <v>1</v>
      </c>
      <c r="B372" s="85">
        <f>IF(AND(база!E42=база!F42,база!E42=база!G42,база!F42=база!G42),1,0)</f>
        <v>1</v>
      </c>
      <c r="C372" s="85">
        <f>IF(AND(база!H42=база!I42,база!H42=база!J42,база!I42=база!J42),1,0)</f>
        <v>1</v>
      </c>
      <c r="D372" s="85">
        <f>IF(AND(база!B42=база!C42,база!B42=база!D42,база!C42=база!D42,база!B42=база!K42,база!C42=база!K42,база!D42=база!K42),1,0)</f>
        <v>1</v>
      </c>
      <c r="E372" s="85">
        <f>IF(AND(база!E42=база!F42,база!E42=база!G42,база!F42=база!G42,база!E42=база!K42,база!F42=база!K42,база!G42=база!K42),1,0)</f>
        <v>1</v>
      </c>
      <c r="F372" s="93">
        <f>IF(AND(база!H42=база!I42,база!H42=база!J42,база!I42=база!J42,база!H42=база!K42,база!I42=база!K42,база!J42=база!K42),1,0)</f>
        <v>1</v>
      </c>
      <c r="H372" s="90">
        <f>IF(AND(база!B42=база!C42,база!B42=база!D42,база!C42=база!D42,база!B42&lt;&gt;база!K42,база!C42&lt;&gt;база!K42,база!D42&lt;&gt;база!K42),1)*AND(IF(AND((SUM(база!B42:D42)=3),база!K42=0),1))</f>
        <v>0</v>
      </c>
      <c r="I372" s="90">
        <f>IF(AND(база!B42=база!C42,база!B42=база!D42,база!C42=база!D42,база!B42&lt;&gt;база!K42,база!C42&lt;&gt;база!K42,база!D42&lt;&gt;база!K42),1)*AND(IF(AND((SUM(база!B42:D42)=0),база!K42=1),1))</f>
        <v>0</v>
      </c>
      <c r="J372" s="90">
        <f>IF(AND(база!E42=база!F42,база!E42=база!G42,база!F42=база!G42,база!E42&lt;&gt;база!K42,база!F42&lt;&gt;база!K42,база!G42&lt;&gt;база!K42),1)*AND(IF(AND((SUM(база!E42:G42)=3),база!K42=0),1))</f>
        <v>0</v>
      </c>
      <c r="K372" s="103">
        <f>IF(AND(база!E42=база!F42,база!E42=база!G42,база!F42=база!G42,база!E42&lt;&gt;база!K42,база!F42&lt;&gt;база!K42,база!G42&lt;&gt;база!K42),1)*AND(IF(AND((SUM(база!E42:G42)=0),база!K42=1),1))</f>
        <v>0</v>
      </c>
      <c r="L372" s="91">
        <f>IF(AND(база!H42=база!I42,база!H42=база!J42,база!I42=база!J42,база!H42&lt;&gt;база!K42,база!I42&lt;&gt;база!K42,база!J42&lt;&gt;база!K42),1)*AND(IF(AND((SUM(база!H42:J42)=3),база!K42=0),1))</f>
        <v>0</v>
      </c>
      <c r="M372" s="91">
        <f>IF(AND(база!H42=база!I42,база!H42=база!J42,база!I42=база!J42,база!H42&lt;&gt;база!K42,база!I42&lt;&gt;база!K42,база!J42&lt;&gt;база!K42),1)*AND(IF(AND((SUM(база!H42:J42)=0),база!K42=1),1))</f>
        <v>0</v>
      </c>
    </row>
    <row r="373" spans="1:13" ht="15.75" hidden="1" thickBot="1" x14ac:dyDescent="0.3">
      <c r="A373" s="92">
        <f>IF(AND(база!B43=база!C43,база!B43=база!D43,база!C43=база!D43),1,0)</f>
        <v>1</v>
      </c>
      <c r="B373" s="85">
        <f>IF(AND(база!E43=база!F43,база!E43=база!G43,база!F43=база!G43),1,0)</f>
        <v>1</v>
      </c>
      <c r="C373" s="85">
        <f>IF(AND(база!H43=база!I43,база!H43=база!J43,база!I43=база!J43),1,0)</f>
        <v>1</v>
      </c>
      <c r="D373" s="85">
        <f>IF(AND(база!B43=база!C43,база!B43=база!D43,база!C43=база!D43,база!B43=база!K43,база!C43=база!K43,база!D43=база!K43),1,0)</f>
        <v>1</v>
      </c>
      <c r="E373" s="85">
        <f>IF(AND(база!E43=база!F43,база!E43=база!G43,база!F43=база!G43,база!E43=база!K43,база!F43=база!K43,база!G43=база!K43),1,0)</f>
        <v>1</v>
      </c>
      <c r="F373" s="93">
        <f>IF(AND(база!H43=база!I43,база!H43=база!J43,база!I43=база!J43,база!H43=база!K43,база!I43=база!K43,база!J43=база!K43),1,0)</f>
        <v>1</v>
      </c>
      <c r="H373" s="90">
        <f>IF(AND(база!B43=база!C43,база!B43=база!D43,база!C43=база!D43,база!B43&lt;&gt;база!K43,база!C43&lt;&gt;база!K43,база!D43&lt;&gt;база!K43),1)*AND(IF(AND((SUM(база!B43:D43)=3),база!K43=0),1))</f>
        <v>0</v>
      </c>
      <c r="I373" s="90">
        <f>IF(AND(база!B43=база!C43,база!B43=база!D43,база!C43=база!D43,база!B43&lt;&gt;база!K43,база!C43&lt;&gt;база!K43,база!D43&lt;&gt;база!K43),1)*AND(IF(AND((SUM(база!B43:D43)=0),база!K43=1),1))</f>
        <v>0</v>
      </c>
      <c r="J373" s="90">
        <f>IF(AND(база!E43=база!F43,база!E43=база!G43,база!F43=база!G43,база!E43&lt;&gt;база!K43,база!F43&lt;&gt;база!K43,база!G43&lt;&gt;база!K43),1)*AND(IF(AND((SUM(база!E43:G43)=3),база!K43=0),1))</f>
        <v>0</v>
      </c>
      <c r="K373" s="103">
        <f>IF(AND(база!E43=база!F43,база!E43=база!G43,база!F43=база!G43,база!E43&lt;&gt;база!K43,база!F43&lt;&gt;база!K43,база!G43&lt;&gt;база!K43),1)*AND(IF(AND((SUM(база!E43:G43)=0),база!K43=1),1))</f>
        <v>0</v>
      </c>
      <c r="L373" s="91">
        <f>IF(AND(база!H43=база!I43,база!H43=база!J43,база!I43=база!J43,база!H43&lt;&gt;база!K43,база!I43&lt;&gt;база!K43,база!J43&lt;&gt;база!K43),1)*AND(IF(AND((SUM(база!H43:J43)=3),база!K43=0),1))</f>
        <v>0</v>
      </c>
      <c r="M373" s="91">
        <f>IF(AND(база!H43=база!I43,база!H43=база!J43,база!I43=база!J43,база!H43&lt;&gt;база!K43,база!I43&lt;&gt;база!K43,база!J43&lt;&gt;база!K43),1)*AND(IF(AND((SUM(база!H43:J43)=0),база!K43=1),1))</f>
        <v>0</v>
      </c>
    </row>
    <row r="374" spans="1:13" ht="15.75" hidden="1" thickBot="1" x14ac:dyDescent="0.3">
      <c r="A374" s="92">
        <f>IF(AND(база!B44=база!C44,база!B44=база!D44,база!C44=база!D44),1,0)</f>
        <v>1</v>
      </c>
      <c r="B374" s="85">
        <f>IF(AND(база!E44=база!F44,база!E44=база!G44,база!F44=база!G44),1,0)</f>
        <v>1</v>
      </c>
      <c r="C374" s="85">
        <f>IF(AND(база!H44=база!I44,база!H44=база!J44,база!I44=база!J44),1,0)</f>
        <v>1</v>
      </c>
      <c r="D374" s="85">
        <f>IF(AND(база!B44=база!C44,база!B44=база!D44,база!C44=база!D44,база!B44=база!K44,база!C44=база!K44,база!D44=база!K44),1,0)</f>
        <v>1</v>
      </c>
      <c r="E374" s="85">
        <f>IF(AND(база!E44=база!F44,база!E44=база!G44,база!F44=база!G44,база!E44=база!K44,база!F44=база!K44,база!G44=база!K44),1,0)</f>
        <v>1</v>
      </c>
      <c r="F374" s="93">
        <f>IF(AND(база!H44=база!I44,база!H44=база!J44,база!I44=база!J44,база!H44=база!K44,база!I44=база!K44,база!J44=база!K44),1,0)</f>
        <v>1</v>
      </c>
      <c r="H374" s="90">
        <f>IF(AND(база!B44=база!C44,база!B44=база!D44,база!C44=база!D44,база!B44&lt;&gt;база!K44,база!C44&lt;&gt;база!K44,база!D44&lt;&gt;база!K44),1)*AND(IF(AND((SUM(база!B44:D44)=3),база!K44=0),1))</f>
        <v>0</v>
      </c>
      <c r="I374" s="90">
        <f>IF(AND(база!B44=база!C44,база!B44=база!D44,база!C44=база!D44,база!B44&lt;&gt;база!K44,база!C44&lt;&gt;база!K44,база!D44&lt;&gt;база!K44),1)*AND(IF(AND((SUM(база!B44:D44)=0),база!K44=1),1))</f>
        <v>0</v>
      </c>
      <c r="J374" s="90">
        <f>IF(AND(база!E44=база!F44,база!E44=база!G44,база!F44=база!G44,база!E44&lt;&gt;база!K44,база!F44&lt;&gt;база!K44,база!G44&lt;&gt;база!K44),1)*AND(IF(AND((SUM(база!E44:G44)=3),база!K44=0),1))</f>
        <v>0</v>
      </c>
      <c r="K374" s="103">
        <f>IF(AND(база!E44=база!F44,база!E44=база!G44,база!F44=база!G44,база!E44&lt;&gt;база!K44,база!F44&lt;&gt;база!K44,база!G44&lt;&gt;база!K44),1)*AND(IF(AND((SUM(база!E44:G44)=0),база!K44=1),1))</f>
        <v>0</v>
      </c>
      <c r="L374" s="91">
        <f>IF(AND(база!H44=база!I44,база!H44=база!J44,база!I44=база!J44,база!H44&lt;&gt;база!K44,база!I44&lt;&gt;база!K44,база!J44&lt;&gt;база!K44),1)*AND(IF(AND((SUM(база!H44:J44)=3),база!K44=0),1))</f>
        <v>0</v>
      </c>
      <c r="M374" s="91">
        <f>IF(AND(база!H44=база!I44,база!H44=база!J44,база!I44=база!J44,база!H44&lt;&gt;база!K44,база!I44&lt;&gt;база!K44,база!J44&lt;&gt;база!K44),1)*AND(IF(AND((SUM(база!H44:J44)=0),база!K44=1),1))</f>
        <v>0</v>
      </c>
    </row>
    <row r="375" spans="1:13" ht="15.75" hidden="1" thickBot="1" x14ac:dyDescent="0.3">
      <c r="A375" s="92">
        <f>IF(AND(база!B45=база!C45,база!B45=база!D45,база!C45=база!D45),1,0)</f>
        <v>0</v>
      </c>
      <c r="B375" s="85">
        <f>IF(AND(база!E45=база!F45,база!E45=база!G45,база!F45=база!G45),1,0)</f>
        <v>1</v>
      </c>
      <c r="C375" s="85">
        <f>IF(AND(база!H45=база!I45,база!H45=база!J45,база!I45=база!J45),1,0)</f>
        <v>0</v>
      </c>
      <c r="D375" s="85">
        <f>IF(AND(база!B45=база!C45,база!B45=база!D45,база!C45=база!D45,база!B45=база!K45,база!C45=база!K45,база!D45=база!K45),1,0)</f>
        <v>0</v>
      </c>
      <c r="E375" s="85">
        <f>IF(AND(база!E45=база!F45,база!E45=база!G45,база!F45=база!G45,база!E45=база!K45,база!F45=база!K45,база!G45=база!K45),1,0)</f>
        <v>1</v>
      </c>
      <c r="F375" s="93">
        <f>IF(AND(база!H45=база!I45,база!H45=база!J45,база!I45=база!J45,база!H45=база!K45,база!I45=база!K45,база!J45=база!K45),1,0)</f>
        <v>0</v>
      </c>
      <c r="H375" s="90">
        <f>IF(AND(база!B45=база!C45,база!B45=база!D45,база!C45=база!D45,база!B45&lt;&gt;база!K45,база!C45&lt;&gt;база!K45,база!D45&lt;&gt;база!K45),1)*AND(IF(AND((SUM(база!B45:D45)=3),база!K45=0),1))</f>
        <v>0</v>
      </c>
      <c r="I375" s="90">
        <f>IF(AND(база!B45=база!C45,база!B45=база!D45,база!C45=база!D45,база!B45&lt;&gt;база!K45,база!C45&lt;&gt;база!K45,база!D45&lt;&gt;база!K45),1)*AND(IF(AND((SUM(база!B45:D45)=0),база!K45=1),1))</f>
        <v>0</v>
      </c>
      <c r="J375" s="90">
        <f>IF(AND(база!E45=база!F45,база!E45=база!G45,база!F45=база!G45,база!E45&lt;&gt;база!K45,база!F45&lt;&gt;база!K45,база!G45&lt;&gt;база!K45),1)*AND(IF(AND((SUM(база!E45:G45)=3),база!K45=0),1))</f>
        <v>0</v>
      </c>
      <c r="K375" s="103">
        <f>IF(AND(база!E45=база!F45,база!E45=база!G45,база!F45=база!G45,база!E45&lt;&gt;база!K45,база!F45&lt;&gt;база!K45,база!G45&lt;&gt;база!K45),1)*AND(IF(AND((SUM(база!E45:G45)=0),база!K45=1),1))</f>
        <v>0</v>
      </c>
      <c r="L375" s="91">
        <f>IF(AND(база!H45=база!I45,база!H45=база!J45,база!I45=база!J45,база!H45&lt;&gt;база!K45,база!I45&lt;&gt;база!K45,база!J45&lt;&gt;база!K45),1)*AND(IF(AND((SUM(база!H45:J45)=3),база!K45=0),1))</f>
        <v>0</v>
      </c>
      <c r="M375" s="91">
        <f>IF(AND(база!H45=база!I45,база!H45=база!J45,база!I45=база!J45,база!H45&lt;&gt;база!K45,база!I45&lt;&gt;база!K45,база!J45&lt;&gt;база!K45),1)*AND(IF(AND((SUM(база!H45:J45)=0),база!K45=1),1))</f>
        <v>0</v>
      </c>
    </row>
    <row r="376" spans="1:13" ht="15.75" hidden="1" thickBot="1" x14ac:dyDescent="0.3">
      <c r="A376" s="92">
        <f>IF(AND(база!B46=база!C46,база!B46=база!D46,база!C46=база!D46),1,0)</f>
        <v>1</v>
      </c>
      <c r="B376" s="85">
        <f>IF(AND(база!E46=база!F46,база!E46=база!G46,база!F46=база!G46),1,0)</f>
        <v>1</v>
      </c>
      <c r="C376" s="85">
        <f>IF(AND(база!H46=база!I46,база!H46=база!J46,база!I46=база!J46),1,0)</f>
        <v>1</v>
      </c>
      <c r="D376" s="85">
        <f>IF(AND(база!B46=база!C46,база!B46=база!D46,база!C46=база!D46,база!B46=база!K46,база!C46=база!K46,база!D46=база!K46),1,0)</f>
        <v>1</v>
      </c>
      <c r="E376" s="85">
        <f>IF(AND(база!E46=база!F46,база!E46=база!G46,база!F46=база!G46,база!E46=база!K46,база!F46=база!K46,база!G46=база!K46),1,0)</f>
        <v>1</v>
      </c>
      <c r="F376" s="93">
        <f>IF(AND(база!H46=база!I46,база!H46=база!J46,база!I46=база!J46,база!H46=база!K46,база!I46=база!K46,база!J46=база!K46),1,0)</f>
        <v>1</v>
      </c>
      <c r="H376" s="90">
        <f>IF(AND(база!B46=база!C46,база!B46=база!D46,база!C46=база!D46,база!B46&lt;&gt;база!K46,база!C46&lt;&gt;база!K46,база!D46&lt;&gt;база!K46),1)*AND(IF(AND((SUM(база!B46:D46)=3),база!K46=0),1))</f>
        <v>0</v>
      </c>
      <c r="I376" s="90">
        <f>IF(AND(база!B46=база!C46,база!B46=база!D46,база!C46=база!D46,база!B46&lt;&gt;база!K46,база!C46&lt;&gt;база!K46,база!D46&lt;&gt;база!K46),1)*AND(IF(AND((SUM(база!B46:D46)=0),база!K46=1),1))</f>
        <v>0</v>
      </c>
      <c r="J376" s="90">
        <f>IF(AND(база!E46=база!F46,база!E46=база!G46,база!F46=база!G46,база!E46&lt;&gt;база!K46,база!F46&lt;&gt;база!K46,база!G46&lt;&gt;база!K46),1)*AND(IF(AND((SUM(база!E46:G46)=3),база!K46=0),1))</f>
        <v>0</v>
      </c>
      <c r="K376" s="103">
        <f>IF(AND(база!E46=база!F46,база!E46=база!G46,база!F46=база!G46,база!E46&lt;&gt;база!K46,база!F46&lt;&gt;база!K46,база!G46&lt;&gt;база!K46),1)*AND(IF(AND((SUM(база!E46:G46)=0),база!K46=1),1))</f>
        <v>0</v>
      </c>
      <c r="L376" s="91">
        <f>IF(AND(база!H46=база!I46,база!H46=база!J46,база!I46=база!J46,база!H46&lt;&gt;база!K46,база!I46&lt;&gt;база!K46,база!J46&lt;&gt;база!K46),1)*AND(IF(AND((SUM(база!H46:J46)=3),база!K46=0),1))</f>
        <v>0</v>
      </c>
      <c r="M376" s="91">
        <f>IF(AND(база!H46=база!I46,база!H46=база!J46,база!I46=база!J46,база!H46&lt;&gt;база!K46,база!I46&lt;&gt;база!K46,база!J46&lt;&gt;база!K46),1)*AND(IF(AND((SUM(база!H46:J46)=0),база!K46=1),1))</f>
        <v>0</v>
      </c>
    </row>
    <row r="377" spans="1:13" ht="15.75" hidden="1" thickBot="1" x14ac:dyDescent="0.3">
      <c r="A377" s="92">
        <f>IF(AND(база!B47=база!C47,база!B47=база!D47,база!C47=база!D47),1,0)</f>
        <v>1</v>
      </c>
      <c r="B377" s="85">
        <f>IF(AND(база!E47=база!F47,база!E47=база!G47,база!F47=база!G47),1,0)</f>
        <v>1</v>
      </c>
      <c r="C377" s="85">
        <f>IF(AND(база!H47=база!I47,база!H47=база!J47,база!I47=база!J47),1,0)</f>
        <v>1</v>
      </c>
      <c r="D377" s="85">
        <f>IF(AND(база!B47=база!C47,база!B47=база!D47,база!C47=база!D47,база!B47=база!K47,база!C47=база!K47,база!D47=база!K47),1,0)</f>
        <v>1</v>
      </c>
      <c r="E377" s="85">
        <f>IF(AND(база!E47=база!F47,база!E47=база!G47,база!F47=база!G47,база!E47=база!K47,база!F47=база!K47,база!G47=база!K47),1,0)</f>
        <v>1</v>
      </c>
      <c r="F377" s="93">
        <f>IF(AND(база!H47=база!I47,база!H47=база!J47,база!I47=база!J47,база!H47=база!K47,база!I47=база!K47,база!J47=база!K47),1,0)</f>
        <v>1</v>
      </c>
      <c r="H377" s="90">
        <f>IF(AND(база!B47=база!C47,база!B47=база!D47,база!C47=база!D47,база!B47&lt;&gt;база!K47,база!C47&lt;&gt;база!K47,база!D47&lt;&gt;база!K47),1)*AND(IF(AND((SUM(база!B47:D47)=3),база!K47=0),1))</f>
        <v>0</v>
      </c>
      <c r="I377" s="90">
        <f>IF(AND(база!B47=база!C47,база!B47=база!D47,база!C47=база!D47,база!B47&lt;&gt;база!K47,база!C47&lt;&gt;база!K47,база!D47&lt;&gt;база!K47),1)*AND(IF(AND((SUM(база!B47:D47)=0),база!K47=1),1))</f>
        <v>0</v>
      </c>
      <c r="J377" s="90">
        <f>IF(AND(база!E47=база!F47,база!E47=база!G47,база!F47=база!G47,база!E47&lt;&gt;база!K47,база!F47&lt;&gt;база!K47,база!G47&lt;&gt;база!K47),1)*AND(IF(AND((SUM(база!E47:G47)=3),база!K47=0),1))</f>
        <v>0</v>
      </c>
      <c r="K377" s="103">
        <f>IF(AND(база!E47=база!F47,база!E47=база!G47,база!F47=база!G47,база!E47&lt;&gt;база!K47,база!F47&lt;&gt;база!K47,база!G47&lt;&gt;база!K47),1)*AND(IF(AND((SUM(база!E47:G47)=0),база!K47=1),1))</f>
        <v>0</v>
      </c>
      <c r="L377" s="91">
        <f>IF(AND(база!H47=база!I47,база!H47=база!J47,база!I47=база!J47,база!H47&lt;&gt;база!K47,база!I47&lt;&gt;база!K47,база!J47&lt;&gt;база!K47),1)*AND(IF(AND((SUM(база!H47:J47)=3),база!K47=0),1))</f>
        <v>0</v>
      </c>
      <c r="M377" s="91">
        <f>IF(AND(база!H47=база!I47,база!H47=база!J47,база!I47=база!J47,база!H47&lt;&gt;база!K47,база!I47&lt;&gt;база!K47,база!J47&lt;&gt;база!K47),1)*AND(IF(AND((SUM(база!H47:J47)=0),база!K47=1),1))</f>
        <v>0</v>
      </c>
    </row>
    <row r="378" spans="1:13" ht="15.75" hidden="1" thickBot="1" x14ac:dyDescent="0.3">
      <c r="A378" s="92">
        <f>IF(AND(база!B48=база!C48,база!B48=база!D48,база!C48=база!D48),1,0)</f>
        <v>1</v>
      </c>
      <c r="B378" s="85">
        <f>IF(AND(база!E48=база!F48,база!E48=база!G48,база!F48=база!G48),1,0)</f>
        <v>1</v>
      </c>
      <c r="C378" s="85">
        <f>IF(AND(база!H48=база!I48,база!H48=база!J48,база!I48=база!J48),1,0)</f>
        <v>1</v>
      </c>
      <c r="D378" s="85">
        <f>IF(AND(база!B48=база!C48,база!B48=база!D48,база!C48=база!D48,база!B48=база!K48,база!C48=база!K48,база!D48=база!K48),1,0)</f>
        <v>1</v>
      </c>
      <c r="E378" s="85">
        <f>IF(AND(база!E48=база!F48,база!E48=база!G48,база!F48=база!G48,база!E48=база!K48,база!F48=база!K48,база!G48=база!K48),1,0)</f>
        <v>1</v>
      </c>
      <c r="F378" s="93">
        <f>IF(AND(база!H48=база!I48,база!H48=база!J48,база!I48=база!J48,база!H48=база!K48,база!I48=база!K48,база!J48=база!K48),1,0)</f>
        <v>1</v>
      </c>
      <c r="H378" s="90">
        <f>IF(AND(база!B48=база!C48,база!B48=база!D48,база!C48=база!D48,база!B48&lt;&gt;база!K48,база!C48&lt;&gt;база!K48,база!D48&lt;&gt;база!K48),1)*AND(IF(AND((SUM(база!B48:D48)=3),база!K48=0),1))</f>
        <v>0</v>
      </c>
      <c r="I378" s="90">
        <f>IF(AND(база!B48=база!C48,база!B48=база!D48,база!C48=база!D48,база!B48&lt;&gt;база!K48,база!C48&lt;&gt;база!K48,база!D48&lt;&gt;база!K48),1)*AND(IF(AND((SUM(база!B48:D48)=0),база!K48=1),1))</f>
        <v>0</v>
      </c>
      <c r="J378" s="90">
        <f>IF(AND(база!E48=база!F48,база!E48=база!G48,база!F48=база!G48,база!E48&lt;&gt;база!K48,база!F48&lt;&gt;база!K48,база!G48&lt;&gt;база!K48),1)*AND(IF(AND((SUM(база!E48:G48)=3),база!K48=0),1))</f>
        <v>0</v>
      </c>
      <c r="K378" s="103">
        <f>IF(AND(база!E48=база!F48,база!E48=база!G48,база!F48=база!G48,база!E48&lt;&gt;база!K48,база!F48&lt;&gt;база!K48,база!G48&lt;&gt;база!K48),1)*AND(IF(AND((SUM(база!E48:G48)=0),база!K48=1),1))</f>
        <v>0</v>
      </c>
      <c r="L378" s="91">
        <f>IF(AND(база!H48=база!I48,база!H48=база!J48,база!I48=база!J48,база!H48&lt;&gt;база!K48,база!I48&lt;&gt;база!K48,база!J48&lt;&gt;база!K48),1)*AND(IF(AND((SUM(база!H48:J48)=3),база!K48=0),1))</f>
        <v>0</v>
      </c>
      <c r="M378" s="91">
        <f>IF(AND(база!H48=база!I48,база!H48=база!J48,база!I48=база!J48,база!H48&lt;&gt;база!K48,база!I48&lt;&gt;база!K48,база!J48&lt;&gt;база!K48),1)*AND(IF(AND((SUM(база!H48:J48)=0),база!K48=1),1))</f>
        <v>0</v>
      </c>
    </row>
    <row r="379" spans="1:13" ht="15.75" hidden="1" thickBot="1" x14ac:dyDescent="0.3">
      <c r="A379" s="92">
        <f>IF(AND(база!B49=база!C49,база!B49=база!D49,база!C49=база!D49),1,0)</f>
        <v>1</v>
      </c>
      <c r="B379" s="85">
        <f>IF(AND(база!E49=база!F49,база!E49=база!G49,база!F49=база!G49),1,0)</f>
        <v>1</v>
      </c>
      <c r="C379" s="85">
        <f>IF(AND(база!H49=база!I49,база!H49=база!J49,база!I49=база!J49),1,0)</f>
        <v>1</v>
      </c>
      <c r="D379" s="85">
        <f>IF(AND(база!B49=база!C49,база!B49=база!D49,база!C49=база!D49,база!B49=база!K49,база!C49=база!K49,база!D49=база!K49),1,0)</f>
        <v>1</v>
      </c>
      <c r="E379" s="85">
        <f>IF(AND(база!E49=база!F49,база!E49=база!G49,база!F49=база!G49,база!E49=база!K49,база!F49=база!K49,база!G49=база!K49),1,0)</f>
        <v>1</v>
      </c>
      <c r="F379" s="93">
        <f>IF(AND(база!H49=база!I49,база!H49=база!J49,база!I49=база!J49,база!H49=база!K49,база!I49=база!K49,база!J49=база!K49),1,0)</f>
        <v>1</v>
      </c>
      <c r="H379" s="90">
        <f>IF(AND(база!B49=база!C49,база!B49=база!D49,база!C49=база!D49,база!B49&lt;&gt;база!K49,база!C49&lt;&gt;база!K49,база!D49&lt;&gt;база!K49),1)*AND(IF(AND((SUM(база!B49:D49)=3),база!K49=0),1))</f>
        <v>0</v>
      </c>
      <c r="I379" s="90">
        <f>IF(AND(база!B49=база!C49,база!B49=база!D49,база!C49=база!D49,база!B49&lt;&gt;база!K49,база!C49&lt;&gt;база!K49,база!D49&lt;&gt;база!K49),1)*AND(IF(AND((SUM(база!B49:D49)=0),база!K49=1),1))</f>
        <v>0</v>
      </c>
      <c r="J379" s="90">
        <f>IF(AND(база!E49=база!F49,база!E49=база!G49,база!F49=база!G49,база!E49&lt;&gt;база!K49,база!F49&lt;&gt;база!K49,база!G49&lt;&gt;база!K49),1)*AND(IF(AND((SUM(база!E49:G49)=3),база!K49=0),1))</f>
        <v>0</v>
      </c>
      <c r="K379" s="103">
        <f>IF(AND(база!E49=база!F49,база!E49=база!G49,база!F49=база!G49,база!E49&lt;&gt;база!K49,база!F49&lt;&gt;база!K49,база!G49&lt;&gt;база!K49),1)*AND(IF(AND((SUM(база!E49:G49)=0),база!K49=1),1))</f>
        <v>0</v>
      </c>
      <c r="L379" s="91">
        <f>IF(AND(база!H49=база!I49,база!H49=база!J49,база!I49=база!J49,база!H49&lt;&gt;база!K49,база!I49&lt;&gt;база!K49,база!J49&lt;&gt;база!K49),1)*AND(IF(AND((SUM(база!H49:J49)=3),база!K49=0),1))</f>
        <v>0</v>
      </c>
      <c r="M379" s="91">
        <f>IF(AND(база!H49=база!I49,база!H49=база!J49,база!I49=база!J49,база!H49&lt;&gt;база!K49,база!I49&lt;&gt;база!K49,база!J49&lt;&gt;база!K49),1)*AND(IF(AND((SUM(база!H49:J49)=0),база!K49=1),1))</f>
        <v>0</v>
      </c>
    </row>
    <row r="380" spans="1:13" ht="15.75" hidden="1" thickBot="1" x14ac:dyDescent="0.3">
      <c r="A380" s="92">
        <f>IF(AND(база!B50=база!C50,база!B50=база!D50,база!C50=база!D50),1,0)</f>
        <v>1</v>
      </c>
      <c r="B380" s="85">
        <f>IF(AND(база!E50=база!F50,база!E50=база!G50,база!F50=база!G50),1,0)</f>
        <v>1</v>
      </c>
      <c r="C380" s="85">
        <f>IF(AND(база!H50=база!I50,база!H50=база!J50,база!I50=база!J50),1,0)</f>
        <v>1</v>
      </c>
      <c r="D380" s="85">
        <f>IF(AND(база!B50=база!C50,база!B50=база!D50,база!C50=база!D50,база!B50=база!K50,база!C50=база!K50,база!D50=база!K50),1,0)</f>
        <v>1</v>
      </c>
      <c r="E380" s="85">
        <f>IF(AND(база!E50=база!F50,база!E50=база!G50,база!F50=база!G50,база!E50=база!K50,база!F50=база!K50,база!G50=база!K50),1,0)</f>
        <v>1</v>
      </c>
      <c r="F380" s="93">
        <f>IF(AND(база!H50=база!I50,база!H50=база!J50,база!I50=база!J50,база!H50=база!K50,база!I50=база!K50,база!J50=база!K50),1,0)</f>
        <v>1</v>
      </c>
      <c r="H380" s="90">
        <f>IF(AND(база!B50=база!C50,база!B50=база!D50,база!C50=база!D50,база!B50&lt;&gt;база!K50,база!C50&lt;&gt;база!K50,база!D50&lt;&gt;база!K50),1)*AND(IF(AND((SUM(база!B50:D50)=3),база!K50=0),1))</f>
        <v>0</v>
      </c>
      <c r="I380" s="90">
        <f>IF(AND(база!B50=база!C50,база!B50=база!D50,база!C50=база!D50,база!B50&lt;&gt;база!K50,база!C50&lt;&gt;база!K50,база!D50&lt;&gt;база!K50),1)*AND(IF(AND((SUM(база!B50:D50)=0),база!K50=1),1))</f>
        <v>0</v>
      </c>
      <c r="J380" s="90">
        <f>IF(AND(база!E50=база!F50,база!E50=база!G50,база!F50=база!G50,база!E50&lt;&gt;база!K50,база!F50&lt;&gt;база!K50,база!G50&lt;&gt;база!K50),1)*AND(IF(AND((SUM(база!E50:G50)=3),база!K50=0),1))</f>
        <v>0</v>
      </c>
      <c r="K380" s="103">
        <f>IF(AND(база!E50=база!F50,база!E50=база!G50,база!F50=база!G50,база!E50&lt;&gt;база!K50,база!F50&lt;&gt;база!K50,база!G50&lt;&gt;база!K50),1)*AND(IF(AND((SUM(база!E50:G50)=0),база!K50=1),1))</f>
        <v>0</v>
      </c>
      <c r="L380" s="91">
        <f>IF(AND(база!H50=база!I50,база!H50=база!J50,база!I50=база!J50,база!H50&lt;&gt;база!K50,база!I50&lt;&gt;база!K50,база!J50&lt;&gt;база!K50),1)*AND(IF(AND((SUM(база!H50:J50)=3),база!K50=0),1))</f>
        <v>0</v>
      </c>
      <c r="M380" s="91">
        <f>IF(AND(база!H50=база!I50,база!H50=база!J50,база!I50=база!J50,база!H50&lt;&gt;база!K50,база!I50&lt;&gt;база!K50,база!J50&lt;&gt;база!K50),1)*AND(IF(AND((SUM(база!H50:J50)=0),база!K50=1),1))</f>
        <v>0</v>
      </c>
    </row>
    <row r="381" spans="1:13" ht="15.75" hidden="1" thickBot="1" x14ac:dyDescent="0.3">
      <c r="A381" s="92">
        <f>IF(AND(база!B51=база!C51,база!B51=база!D51,база!C51=база!D51),1,0)</f>
        <v>1</v>
      </c>
      <c r="B381" s="85">
        <f>IF(AND(база!E51=база!F51,база!E51=база!G51,база!F51=база!G51),1,0)</f>
        <v>1</v>
      </c>
      <c r="C381" s="85">
        <f>IF(AND(база!H51=база!I51,база!H51=база!J51,база!I51=база!J51),1,0)</f>
        <v>1</v>
      </c>
      <c r="D381" s="85">
        <f>IF(AND(база!B51=база!C51,база!B51=база!D51,база!C51=база!D51,база!B51=база!K51,база!C51=база!K51,база!D51=база!K51),1,0)</f>
        <v>1</v>
      </c>
      <c r="E381" s="85">
        <f>IF(AND(база!E51=база!F51,база!E51=база!G51,база!F51=база!G51,база!E51=база!K51,база!F51=база!K51,база!G51=база!K51),1,0)</f>
        <v>1</v>
      </c>
      <c r="F381" s="93">
        <f>IF(AND(база!H51=база!I51,база!H51=база!J51,база!I51=база!J51,база!H51=база!K51,база!I51=база!K51,база!J51=база!K51),1,0)</f>
        <v>1</v>
      </c>
      <c r="H381" s="90">
        <f>IF(AND(база!B51=база!C51,база!B51=база!D51,база!C51=база!D51,база!B51&lt;&gt;база!K51,база!C51&lt;&gt;база!K51,база!D51&lt;&gt;база!K51),1)*AND(IF(AND((SUM(база!B51:D51)=3),база!K51=0),1))</f>
        <v>0</v>
      </c>
      <c r="I381" s="90">
        <f>IF(AND(база!B51=база!C51,база!B51=база!D51,база!C51=база!D51,база!B51&lt;&gt;база!K51,база!C51&lt;&gt;база!K51,база!D51&lt;&gt;база!K51),1)*AND(IF(AND((SUM(база!B51:D51)=0),база!K51=1),1))</f>
        <v>0</v>
      </c>
      <c r="J381" s="90">
        <f>IF(AND(база!E51=база!F51,база!E51=база!G51,база!F51=база!G51,база!E51&lt;&gt;база!K51,база!F51&lt;&gt;база!K51,база!G51&lt;&gt;база!K51),1)*AND(IF(AND((SUM(база!E51:G51)=3),база!K51=0),1))</f>
        <v>0</v>
      </c>
      <c r="K381" s="103">
        <f>IF(AND(база!E51=база!F51,база!E51=база!G51,база!F51=база!G51,база!E51&lt;&gt;база!K51,база!F51&lt;&gt;база!K51,база!G51&lt;&gt;база!K51),1)*AND(IF(AND((SUM(база!E51:G51)=0),база!K51=1),1))</f>
        <v>0</v>
      </c>
      <c r="L381" s="91">
        <f>IF(AND(база!H51=база!I51,база!H51=база!J51,база!I51=база!J51,база!H51&lt;&gt;база!K51,база!I51&lt;&gt;база!K51,база!J51&lt;&gt;база!K51),1)*AND(IF(AND((SUM(база!H51:J51)=3),база!K51=0),1))</f>
        <v>0</v>
      </c>
      <c r="M381" s="91">
        <f>IF(AND(база!H51=база!I51,база!H51=база!J51,база!I51=база!J51,база!H51&lt;&gt;база!K51,база!I51&lt;&gt;база!K51,база!J51&lt;&gt;база!K51),1)*AND(IF(AND((SUM(база!H51:J51)=0),база!K51=1),1))</f>
        <v>0</v>
      </c>
    </row>
    <row r="382" spans="1:13" ht="15.75" hidden="1" thickBot="1" x14ac:dyDescent="0.3">
      <c r="A382" s="94">
        <f>IF(AND(база!B52=база!C52,база!B52=база!D52,база!C52=база!D52),1,0)</f>
        <v>1</v>
      </c>
      <c r="B382" s="95">
        <f>IF(AND(база!E52=база!F52,база!E52=база!G52,база!F52=база!G52),1,0)</f>
        <v>1</v>
      </c>
      <c r="C382" s="95">
        <f>IF(AND(база!H52=база!I52,база!H52=база!J52,база!I52=база!J52),1,0)</f>
        <v>1</v>
      </c>
      <c r="D382" s="95">
        <f>IF(AND(база!B52=база!C52,база!B52=база!D52,база!C52=база!D52,база!B52=база!K52,база!C52=база!K52,база!D52=база!K52),1,0)</f>
        <v>1</v>
      </c>
      <c r="E382" s="95">
        <f>IF(AND(база!E52=база!F52,база!E52=база!G52,база!F52=база!G52,база!E52=база!K52,база!F52=база!K52,база!G52=база!K52),1,0)</f>
        <v>1</v>
      </c>
      <c r="F382" s="96">
        <f>IF(AND(база!H52=база!I52,база!H52=база!J52,база!I52=база!J52,база!H52=база!K52,база!I52=база!K52,база!J52=база!K52),1,0)</f>
        <v>1</v>
      </c>
      <c r="H382" s="90">
        <f>IF(AND(база!B52=база!C52,база!B52=база!D52,база!C52=база!D52,база!B52&lt;&gt;база!K52,база!C52&lt;&gt;база!K52,база!D52&lt;&gt;база!K52),1)*AND(IF(AND((SUM(база!B52:D52)=3),база!K52=0),1))</f>
        <v>0</v>
      </c>
      <c r="I382" s="90">
        <f>IF(AND(база!B52=база!C52,база!B52=база!D52,база!C52=база!D52,база!B52&lt;&gt;база!K52,база!C52&lt;&gt;база!K52,база!D52&lt;&gt;база!K52),1)*AND(IF(AND((SUM(база!B52:D52)=0),база!K52=1),1))</f>
        <v>0</v>
      </c>
      <c r="J382" s="90">
        <f>IF(AND(база!E52=база!F52,база!E52=база!G52,база!F52=база!G52,база!E52&lt;&gt;база!K52,база!F52&lt;&gt;база!K52,база!G52&lt;&gt;база!K52),1)*AND(IF(AND((SUM(база!E52:G52)=3),база!K52=0),1))</f>
        <v>0</v>
      </c>
      <c r="K382" s="103">
        <f>IF(AND(база!E52=база!F52,база!E52=база!G52,база!F52=база!G52,база!E52&lt;&gt;база!K52,база!F52&lt;&gt;база!K52,база!G52&lt;&gt;база!K52),1)*AND(IF(AND((SUM(база!E52:G52)=0),база!K52=1),1))</f>
        <v>0</v>
      </c>
      <c r="L382" s="91">
        <f>IF(AND(база!H52=база!I52,база!H52=база!J52,база!I52=база!J52,база!H52&lt;&gt;база!K52,база!I52&lt;&gt;база!K52,база!J52&lt;&gt;база!K52),1)*AND(IF(AND((SUM(база!H52:J52)=3),база!K52=0),1))</f>
        <v>0</v>
      </c>
      <c r="M382" s="91">
        <f>IF(AND(база!H52=база!I52,база!H52=база!J52,база!I52=база!J52,база!H52&lt;&gt;база!K52,база!I52&lt;&gt;база!K52,база!J52&lt;&gt;база!K52),1)*AND(IF(AND((SUM(база!H52:J52)=0),база!K52=1),1))</f>
        <v>0</v>
      </c>
    </row>
    <row r="383" spans="1:13" ht="15.75" thickBot="1" x14ac:dyDescent="0.3">
      <c r="A383" s="86">
        <f t="shared" ref="A383:F383" si="6">SUM(A333:A382)</f>
        <v>42</v>
      </c>
      <c r="B383" s="87">
        <f t="shared" si="6"/>
        <v>45</v>
      </c>
      <c r="C383" s="87">
        <f t="shared" si="6"/>
        <v>40</v>
      </c>
      <c r="D383" s="87">
        <f t="shared" si="6"/>
        <v>42</v>
      </c>
      <c r="E383" s="87">
        <f t="shared" si="6"/>
        <v>45</v>
      </c>
      <c r="F383" s="88">
        <f t="shared" si="6"/>
        <v>40</v>
      </c>
      <c r="H383" s="87">
        <f>SUM(H333:H382)</f>
        <v>0</v>
      </c>
      <c r="I383" s="87">
        <f>SUM(I333:I382)</f>
        <v>0</v>
      </c>
      <c r="J383" s="87">
        <f>SUM(J333:J382)</f>
        <v>0</v>
      </c>
      <c r="K383" s="87">
        <f>SUM(K333:K382)</f>
        <v>0</v>
      </c>
      <c r="L383" s="88">
        <f>SUM(L333:L382)</f>
        <v>0</v>
      </c>
      <c r="M383" s="88">
        <f t="shared" ref="M383" si="7">SUM(M333:M382)</f>
        <v>0</v>
      </c>
    </row>
  </sheetData>
  <mergeCells count="1">
    <mergeCell ref="A331:F331"/>
  </mergeCells>
  <pageMargins left="0.42" right="0.24" top="0.22" bottom="0.17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G41"/>
  <sheetViews>
    <sheetView tabSelected="1" topLeftCell="M1" zoomScale="90" zoomScaleNormal="90" workbookViewId="0">
      <selection activeCell="AD10" sqref="AD10"/>
    </sheetView>
  </sheetViews>
  <sheetFormatPr defaultRowHeight="15" x14ac:dyDescent="0.25"/>
  <cols>
    <col min="1" max="1" width="2.85546875" customWidth="1"/>
    <col min="2" max="2" width="7.28515625" customWidth="1"/>
    <col min="3" max="3" width="7.5703125" customWidth="1"/>
    <col min="4" max="4" width="21.28515625" customWidth="1"/>
    <col min="5" max="5" width="14.42578125" customWidth="1"/>
    <col min="6" max="6" width="14" customWidth="1"/>
    <col min="7" max="7" width="11.140625" customWidth="1"/>
    <col min="8" max="8" width="3" customWidth="1"/>
    <col min="9" max="9" width="7.28515625" customWidth="1"/>
    <col min="10" max="10" width="7.5703125" customWidth="1"/>
    <col min="11" max="11" width="21.28515625" customWidth="1"/>
    <col min="12" max="12" width="13" customWidth="1"/>
    <col min="13" max="13" width="14.140625" customWidth="1"/>
    <col min="14" max="14" width="11.140625" customWidth="1"/>
    <col min="15" max="15" width="5" customWidth="1"/>
    <col min="16" max="20" width="0" hidden="1" customWidth="1"/>
    <col min="21" max="21" width="3.140625" customWidth="1"/>
    <col min="22" max="22" width="30" customWidth="1"/>
    <col min="23" max="28" width="15" customWidth="1"/>
    <col min="29" max="29" width="4.85546875" customWidth="1"/>
    <col min="30" max="30" width="25.7109375" customWidth="1"/>
    <col min="31" max="31" width="20.28515625" customWidth="1"/>
    <col min="32" max="32" width="19.42578125" customWidth="1"/>
    <col min="33" max="33" width="14.85546875" customWidth="1"/>
  </cols>
  <sheetData>
    <row r="1" spans="1:33" ht="33.75" customHeight="1" x14ac:dyDescent="0.25">
      <c r="B1" s="140" t="s">
        <v>44</v>
      </c>
      <c r="C1" s="140"/>
      <c r="D1" s="140"/>
      <c r="E1" s="140"/>
      <c r="F1" s="140"/>
      <c r="G1" s="140"/>
      <c r="I1" s="140" t="s">
        <v>53</v>
      </c>
      <c r="J1" s="140"/>
      <c r="K1" s="140"/>
      <c r="L1" s="140"/>
      <c r="M1" s="140"/>
      <c r="N1" s="140"/>
      <c r="V1" s="139" t="s">
        <v>114</v>
      </c>
      <c r="W1" s="139"/>
      <c r="X1" s="139"/>
      <c r="Y1" s="139"/>
      <c r="Z1" s="139"/>
      <c r="AA1" s="139"/>
      <c r="AB1" s="139"/>
      <c r="AC1" s="78"/>
      <c r="AD1" s="135" t="s">
        <v>138</v>
      </c>
      <c r="AE1" s="135"/>
      <c r="AF1" s="135"/>
      <c r="AG1" s="135"/>
    </row>
    <row r="2" spans="1:33" ht="33" customHeight="1" x14ac:dyDescent="0.25">
      <c r="A2" s="44"/>
      <c r="B2" s="141" t="str">
        <f>CONCATENATE("Каппа   ",L39)</f>
        <v>Каппа   0,862944162436548</v>
      </c>
      <c r="C2" s="141"/>
      <c r="D2" s="141"/>
      <c r="E2" s="142" t="s">
        <v>2</v>
      </c>
      <c r="F2" s="143"/>
      <c r="G2" s="144" t="s">
        <v>3</v>
      </c>
      <c r="I2" s="141" t="str">
        <f>CONCATENATE("Каппа   ",N39)</f>
        <v>Каппа   0,878787878787879</v>
      </c>
      <c r="J2" s="141"/>
      <c r="K2" s="141"/>
      <c r="L2" s="142" t="s">
        <v>49</v>
      </c>
      <c r="M2" s="143"/>
      <c r="N2" s="144" t="s">
        <v>3</v>
      </c>
      <c r="V2" s="138"/>
      <c r="W2" s="137" t="s">
        <v>107</v>
      </c>
      <c r="X2" s="137"/>
      <c r="Y2" s="137"/>
      <c r="Z2" s="137" t="s">
        <v>108</v>
      </c>
      <c r="AA2" s="137"/>
      <c r="AB2" s="137"/>
      <c r="AC2" s="78"/>
      <c r="AD2" s="111" t="s">
        <v>133</v>
      </c>
      <c r="AE2" s="111" t="s">
        <v>134</v>
      </c>
      <c r="AF2" s="112" t="s">
        <v>135</v>
      </c>
      <c r="AG2" s="112" t="s">
        <v>136</v>
      </c>
    </row>
    <row r="3" spans="1:33" ht="17.25" customHeight="1" x14ac:dyDescent="0.25">
      <c r="A3" s="44"/>
      <c r="B3" s="141"/>
      <c r="C3" s="141"/>
      <c r="D3" s="141"/>
      <c r="E3" s="45">
        <v>0</v>
      </c>
      <c r="F3" s="45">
        <v>1</v>
      </c>
      <c r="G3" s="145"/>
      <c r="I3" s="141"/>
      <c r="J3" s="141"/>
      <c r="K3" s="141"/>
      <c r="L3" s="47">
        <v>0</v>
      </c>
      <c r="M3" s="47">
        <v>1</v>
      </c>
      <c r="N3" s="145"/>
      <c r="V3" s="138"/>
      <c r="W3" s="81" t="s">
        <v>96</v>
      </c>
      <c r="X3" s="81" t="s">
        <v>97</v>
      </c>
      <c r="Y3" s="81" t="s">
        <v>106</v>
      </c>
      <c r="Z3" s="81" t="s">
        <v>96</v>
      </c>
      <c r="AA3" s="81" t="s">
        <v>97</v>
      </c>
      <c r="AB3" s="81" t="s">
        <v>106</v>
      </c>
      <c r="AC3" s="78"/>
      <c r="AD3" s="111" t="s">
        <v>137</v>
      </c>
      <c r="AE3" s="114">
        <f>W10</f>
        <v>0.84</v>
      </c>
      <c r="AF3" s="157">
        <v>6.3E-2</v>
      </c>
      <c r="AG3" s="157">
        <v>4.9000000000000002E-2</v>
      </c>
    </row>
    <row r="4" spans="1:33" ht="37.5" customHeight="1" x14ac:dyDescent="0.25">
      <c r="A4" s="44"/>
      <c r="B4" s="144" t="s">
        <v>1</v>
      </c>
      <c r="C4" s="144">
        <v>0</v>
      </c>
      <c r="D4" s="146" t="s">
        <v>45</v>
      </c>
      <c r="E4" s="45">
        <f>расчет!C52+расчет!C162+расчет!C272</f>
        <v>44</v>
      </c>
      <c r="F4" s="45">
        <f>расчет!D52+расчет!D162+расчет!D272</f>
        <v>6</v>
      </c>
      <c r="G4" s="144">
        <f>E4+F4</f>
        <v>50</v>
      </c>
      <c r="I4" s="144" t="s">
        <v>1</v>
      </c>
      <c r="J4" s="144">
        <v>0</v>
      </c>
      <c r="K4" s="146" t="s">
        <v>45</v>
      </c>
      <c r="L4" s="47">
        <f>расчет!C107+расчет!C217+расчет!C327</f>
        <v>45</v>
      </c>
      <c r="M4" s="47">
        <f>расчет!D107+расчет!D217+расчет!D327</f>
        <v>5</v>
      </c>
      <c r="N4" s="144">
        <f>L4+M4</f>
        <v>50</v>
      </c>
      <c r="V4" s="82" t="s">
        <v>109</v>
      </c>
      <c r="W4" s="81">
        <f>SUM(расчет!A107:D107)</f>
        <v>50</v>
      </c>
      <c r="X4" s="81">
        <f>SUM(расчет!E107:H107)</f>
        <v>50</v>
      </c>
      <c r="Y4" s="81">
        <f>SUM(расчет!I107:L107)</f>
        <v>50</v>
      </c>
      <c r="Z4" s="81">
        <f>SUM(расчет!A107:D107)</f>
        <v>50</v>
      </c>
      <c r="AA4" s="81">
        <f>SUM(расчет!E107:H107)</f>
        <v>50</v>
      </c>
      <c r="AB4" s="81">
        <f>SUM(расчет!I107:L107)</f>
        <v>50</v>
      </c>
      <c r="AC4" s="78"/>
      <c r="AD4" s="111" t="s">
        <v>43</v>
      </c>
      <c r="AE4" s="114">
        <f>X10</f>
        <v>0.9</v>
      </c>
      <c r="AF4" s="157">
        <v>6.3E-2</v>
      </c>
      <c r="AG4" s="157">
        <v>0.02</v>
      </c>
    </row>
    <row r="5" spans="1:33" ht="19.5" customHeight="1" x14ac:dyDescent="0.25">
      <c r="A5" s="44"/>
      <c r="B5" s="148"/>
      <c r="C5" s="148"/>
      <c r="D5" s="147"/>
      <c r="E5" s="46" t="s">
        <v>40</v>
      </c>
      <c r="F5" s="46" t="s">
        <v>41</v>
      </c>
      <c r="G5" s="145"/>
      <c r="I5" s="148"/>
      <c r="J5" s="148"/>
      <c r="K5" s="147"/>
      <c r="L5" s="46" t="s">
        <v>40</v>
      </c>
      <c r="M5" s="46" t="s">
        <v>41</v>
      </c>
      <c r="N5" s="145"/>
      <c r="V5" s="82" t="s">
        <v>110</v>
      </c>
      <c r="W5" s="81">
        <f>расчет!A383</f>
        <v>42</v>
      </c>
      <c r="X5" s="81">
        <f>расчет!B383</f>
        <v>45</v>
      </c>
      <c r="Y5" s="81">
        <f>расчет!C383</f>
        <v>40</v>
      </c>
      <c r="Z5" s="81">
        <f>расчет!D383</f>
        <v>42</v>
      </c>
      <c r="AA5" s="81">
        <f>расчет!E383</f>
        <v>45</v>
      </c>
      <c r="AB5" s="81">
        <f>расчет!F383</f>
        <v>40</v>
      </c>
      <c r="AC5" s="78"/>
      <c r="AD5" s="111" t="s">
        <v>42</v>
      </c>
      <c r="AE5" s="114">
        <f>Y10</f>
        <v>0.8</v>
      </c>
      <c r="AF5" s="157">
        <v>0.125</v>
      </c>
      <c r="AG5" s="157">
        <v>8.7999999999999995E-2</v>
      </c>
    </row>
    <row r="6" spans="1:33" ht="48" customHeight="1" x14ac:dyDescent="0.25">
      <c r="A6" s="44"/>
      <c r="B6" s="148"/>
      <c r="C6" s="145"/>
      <c r="D6" s="48" t="s">
        <v>46</v>
      </c>
      <c r="E6" s="50">
        <f>G10*G4/G10*E10/G10</f>
        <v>15.666666666666666</v>
      </c>
      <c r="F6" s="50">
        <f>G10*G4/G10*F10/G10</f>
        <v>34.333333333333336</v>
      </c>
      <c r="G6" s="50">
        <f>E6+F6</f>
        <v>50</v>
      </c>
      <c r="I6" s="148"/>
      <c r="J6" s="145"/>
      <c r="K6" s="48" t="s">
        <v>46</v>
      </c>
      <c r="L6" s="50">
        <f>N10*N4/N10*L10/N10</f>
        <v>16</v>
      </c>
      <c r="M6" s="50">
        <f>N10*N4/N10*M10/N10</f>
        <v>34</v>
      </c>
      <c r="N6" s="50">
        <f>L6+M6</f>
        <v>50</v>
      </c>
      <c r="V6" s="82" t="s">
        <v>111</v>
      </c>
      <c r="W6" s="138"/>
      <c r="X6" s="138"/>
      <c r="Y6" s="138"/>
      <c r="Z6" s="81">
        <f>расчет!I383</f>
        <v>0</v>
      </c>
      <c r="AA6" s="81">
        <f>расчет!K383</f>
        <v>0</v>
      </c>
      <c r="AB6" s="81">
        <f>расчет!M383</f>
        <v>0</v>
      </c>
      <c r="AC6" s="78"/>
      <c r="AD6" s="78"/>
      <c r="AE6" s="78"/>
      <c r="AF6" s="78"/>
      <c r="AG6" s="78"/>
    </row>
    <row r="7" spans="1:33" ht="45.75" customHeight="1" x14ac:dyDescent="0.25">
      <c r="A7" s="44"/>
      <c r="B7" s="148"/>
      <c r="C7" s="144">
        <v>1</v>
      </c>
      <c r="D7" s="146" t="s">
        <v>45</v>
      </c>
      <c r="E7" s="47">
        <f>расчет!B52+расчет!B162+расчет!B272</f>
        <v>3</v>
      </c>
      <c r="F7" s="47">
        <f>расчет!A52+расчет!A162+расчет!A272</f>
        <v>97</v>
      </c>
      <c r="G7" s="144">
        <f>E7+F7</f>
        <v>100</v>
      </c>
      <c r="I7" s="148"/>
      <c r="J7" s="144">
        <v>1</v>
      </c>
      <c r="K7" s="146" t="s">
        <v>45</v>
      </c>
      <c r="L7" s="47">
        <f>расчет!B107+расчет!B217+расчет!B327</f>
        <v>3</v>
      </c>
      <c r="M7" s="47">
        <f>расчет!A107+расчет!A217+расчет!A327</f>
        <v>97</v>
      </c>
      <c r="N7" s="144">
        <f>L7+M7</f>
        <v>100</v>
      </c>
      <c r="V7" s="82" t="s">
        <v>112</v>
      </c>
      <c r="W7" s="138"/>
      <c r="X7" s="138"/>
      <c r="Y7" s="138"/>
      <c r="Z7" s="81">
        <f>расчет!H383</f>
        <v>0</v>
      </c>
      <c r="AA7" s="81">
        <f>расчет!J383</f>
        <v>0</v>
      </c>
      <c r="AB7" s="81">
        <f>расчет!L383</f>
        <v>0</v>
      </c>
      <c r="AC7" s="78"/>
      <c r="AD7" s="136" t="s">
        <v>139</v>
      </c>
      <c r="AE7" s="136"/>
      <c r="AF7" s="136"/>
      <c r="AG7" s="136"/>
    </row>
    <row r="8" spans="1:33" ht="29.25" customHeight="1" x14ac:dyDescent="0.25">
      <c r="A8" s="44"/>
      <c r="B8" s="148"/>
      <c r="C8" s="148"/>
      <c r="D8" s="147"/>
      <c r="E8" s="46" t="s">
        <v>41</v>
      </c>
      <c r="F8" s="46" t="s">
        <v>40</v>
      </c>
      <c r="G8" s="145"/>
      <c r="I8" s="148"/>
      <c r="J8" s="148"/>
      <c r="K8" s="147"/>
      <c r="L8" s="46" t="s">
        <v>41</v>
      </c>
      <c r="M8" s="46" t="s">
        <v>40</v>
      </c>
      <c r="N8" s="145"/>
      <c r="V8" s="82" t="s">
        <v>113</v>
      </c>
      <c r="W8" s="138"/>
      <c r="X8" s="138"/>
      <c r="Y8" s="138"/>
      <c r="Z8" s="81">
        <f>Z4-Z5-Z6-Z7</f>
        <v>8</v>
      </c>
      <c r="AA8" s="81">
        <f>AA4-AA5-AA6-AA7</f>
        <v>5</v>
      </c>
      <c r="AB8" s="81">
        <f>AB4-AB5-AB6-AB7</f>
        <v>10</v>
      </c>
      <c r="AC8" s="78"/>
      <c r="AD8" s="112" t="s">
        <v>140</v>
      </c>
      <c r="AE8" s="112" t="s">
        <v>134</v>
      </c>
      <c r="AF8" s="112" t="s">
        <v>142</v>
      </c>
      <c r="AG8" s="112" t="s">
        <v>141</v>
      </c>
    </row>
    <row r="9" spans="1:33" ht="36" customHeight="1" x14ac:dyDescent="0.25">
      <c r="A9" s="44"/>
      <c r="B9" s="145"/>
      <c r="C9" s="145"/>
      <c r="D9" s="48" t="s">
        <v>46</v>
      </c>
      <c r="E9" s="50">
        <f>G10*G7/G10*E10/G10</f>
        <v>31.333333333333332</v>
      </c>
      <c r="F9" s="50">
        <f>G10*G7/G10*F10/G10</f>
        <v>68.666666666666671</v>
      </c>
      <c r="G9" s="50">
        <f>E9+F9</f>
        <v>100</v>
      </c>
      <c r="I9" s="145"/>
      <c r="J9" s="145"/>
      <c r="K9" s="48" t="s">
        <v>46</v>
      </c>
      <c r="L9" s="50">
        <f>N10*N7/N10*L10/N10</f>
        <v>32</v>
      </c>
      <c r="M9" s="50">
        <f>N10*N7/N10*M10/N10</f>
        <v>68</v>
      </c>
      <c r="N9" s="50">
        <f>L9+M9</f>
        <v>100</v>
      </c>
      <c r="V9" s="80" t="s">
        <v>115</v>
      </c>
      <c r="W9" s="156">
        <v>0.92830000000000001</v>
      </c>
      <c r="X9" s="156">
        <v>0.9667</v>
      </c>
      <c r="Y9" s="156">
        <v>0.89970000000000006</v>
      </c>
      <c r="Z9" s="156">
        <v>0.92830000000000001</v>
      </c>
      <c r="AA9" s="156">
        <v>0.9667</v>
      </c>
      <c r="AB9" s="156">
        <v>0.89970000000000006</v>
      </c>
      <c r="AC9" s="78"/>
      <c r="AD9" s="81" t="s">
        <v>143</v>
      </c>
      <c r="AE9" s="113" t="s">
        <v>146</v>
      </c>
      <c r="AF9" s="81" t="s">
        <v>147</v>
      </c>
      <c r="AG9" s="81" t="s">
        <v>148</v>
      </c>
    </row>
    <row r="10" spans="1:33" ht="18.75" customHeight="1" x14ac:dyDescent="0.25">
      <c r="A10" s="44"/>
      <c r="B10" s="149" t="s">
        <v>3</v>
      </c>
      <c r="C10" s="150"/>
      <c r="D10" s="48" t="s">
        <v>45</v>
      </c>
      <c r="E10" s="47">
        <f>E4+E7</f>
        <v>47</v>
      </c>
      <c r="F10" s="47">
        <f>F4+F7</f>
        <v>103</v>
      </c>
      <c r="G10" s="47">
        <f>E10+F10</f>
        <v>150</v>
      </c>
      <c r="I10" s="149" t="s">
        <v>3</v>
      </c>
      <c r="J10" s="150"/>
      <c r="K10" s="48" t="s">
        <v>45</v>
      </c>
      <c r="L10" s="47">
        <f>L4+L7</f>
        <v>48</v>
      </c>
      <c r="M10" s="47">
        <f>M4+M7</f>
        <v>102</v>
      </c>
      <c r="N10" s="47">
        <f>L10+M10</f>
        <v>150</v>
      </c>
      <c r="V10" s="83" t="s">
        <v>116</v>
      </c>
      <c r="W10" s="102">
        <f t="shared" ref="W10:AB10" si="0">W5/W4</f>
        <v>0.84</v>
      </c>
      <c r="X10" s="102">
        <f t="shared" si="0"/>
        <v>0.9</v>
      </c>
      <c r="Y10" s="102">
        <f t="shared" si="0"/>
        <v>0.8</v>
      </c>
      <c r="Z10" s="102">
        <f t="shared" si="0"/>
        <v>0.84</v>
      </c>
      <c r="AA10" s="102">
        <f t="shared" si="0"/>
        <v>0.9</v>
      </c>
      <c r="AB10" s="102">
        <f t="shared" si="0"/>
        <v>0.8</v>
      </c>
      <c r="AC10" s="78"/>
      <c r="AD10" s="81" t="s">
        <v>144</v>
      </c>
      <c r="AE10" s="81" t="s">
        <v>150</v>
      </c>
      <c r="AF10" s="81" t="s">
        <v>148</v>
      </c>
      <c r="AG10" s="81" t="s">
        <v>149</v>
      </c>
    </row>
    <row r="11" spans="1:33" ht="36" customHeight="1" x14ac:dyDescent="0.25">
      <c r="A11" s="44"/>
      <c r="B11" s="151"/>
      <c r="C11" s="152"/>
      <c r="D11" s="48" t="s">
        <v>46</v>
      </c>
      <c r="E11" s="50">
        <f>E6+E9</f>
        <v>47</v>
      </c>
      <c r="F11" s="50">
        <f>F6+F9</f>
        <v>103</v>
      </c>
      <c r="G11" s="50">
        <f>G6+G9</f>
        <v>150</v>
      </c>
      <c r="I11" s="151"/>
      <c r="J11" s="152"/>
      <c r="K11" s="48" t="s">
        <v>46</v>
      </c>
      <c r="L11" s="50">
        <f>L6+L9</f>
        <v>48</v>
      </c>
      <c r="M11" s="50">
        <f>M6+M9</f>
        <v>102</v>
      </c>
      <c r="N11" s="50">
        <f>N6+N9</f>
        <v>150</v>
      </c>
      <c r="V11" s="117" t="s">
        <v>117</v>
      </c>
      <c r="W11" s="156">
        <v>0.70889999999999997</v>
      </c>
      <c r="X11" s="156">
        <v>0.78190000000000004</v>
      </c>
      <c r="Y11" s="156">
        <v>0.66279999999999994</v>
      </c>
      <c r="Z11" s="156">
        <v>0.70889999999999997</v>
      </c>
      <c r="AA11" s="156">
        <v>0.78190000000000004</v>
      </c>
      <c r="AB11" s="156">
        <v>0.66279999999999994</v>
      </c>
      <c r="AC11" s="78"/>
      <c r="AD11" s="81" t="s">
        <v>145</v>
      </c>
      <c r="AE11" s="113" t="s">
        <v>152</v>
      </c>
      <c r="AF11" s="81" t="s">
        <v>151</v>
      </c>
      <c r="AG11" s="81" t="s">
        <v>153</v>
      </c>
    </row>
    <row r="12" spans="1:33" ht="15.75" x14ac:dyDescent="0.25">
      <c r="A12" s="44"/>
      <c r="B12" s="51"/>
      <c r="C12" s="51"/>
      <c r="D12" s="52"/>
      <c r="E12" s="53"/>
      <c r="F12" s="53"/>
      <c r="G12" s="51"/>
      <c r="I12" s="51"/>
      <c r="J12" s="51"/>
      <c r="K12" s="52"/>
      <c r="L12" s="53"/>
      <c r="M12" s="53"/>
      <c r="N12" s="51"/>
      <c r="V12" s="132"/>
      <c r="W12" s="133"/>
      <c r="X12" s="133"/>
      <c r="Y12" s="133"/>
      <c r="Z12" s="133"/>
      <c r="AA12" s="133"/>
      <c r="AB12" s="134"/>
      <c r="AC12" s="78"/>
      <c r="AD12" s="78"/>
      <c r="AE12" s="78"/>
      <c r="AF12" s="78"/>
      <c r="AG12" s="78"/>
    </row>
    <row r="13" spans="1:33" ht="15.75" x14ac:dyDescent="0.25">
      <c r="B13" s="140" t="s">
        <v>47</v>
      </c>
      <c r="C13" s="140"/>
      <c r="D13" s="140"/>
      <c r="E13" s="140"/>
      <c r="F13" s="140"/>
      <c r="G13" s="140"/>
      <c r="I13" s="140" t="s">
        <v>94</v>
      </c>
      <c r="J13" s="140"/>
      <c r="K13" s="140"/>
      <c r="L13" s="140"/>
      <c r="M13" s="140"/>
      <c r="N13" s="140"/>
      <c r="V13" s="79"/>
      <c r="W13" s="129" t="s">
        <v>122</v>
      </c>
      <c r="X13" s="130"/>
      <c r="Y13" s="131"/>
      <c r="Z13" s="129" t="s">
        <v>123</v>
      </c>
      <c r="AA13" s="130"/>
      <c r="AB13" s="131"/>
      <c r="AC13" s="78"/>
      <c r="AD13" s="78"/>
      <c r="AE13" s="78"/>
      <c r="AF13" s="78"/>
      <c r="AG13" s="78"/>
    </row>
    <row r="14" spans="1:33" ht="22.5" customHeight="1" x14ac:dyDescent="0.25">
      <c r="B14" s="141" t="str">
        <f>CONCATENATE("Каппа   ",M39)</f>
        <v>Каппа   0,776119402985075</v>
      </c>
      <c r="C14" s="141"/>
      <c r="D14" s="141"/>
      <c r="E14" s="142" t="s">
        <v>42</v>
      </c>
      <c r="F14" s="143"/>
      <c r="G14" s="144" t="s">
        <v>3</v>
      </c>
      <c r="I14" s="141" t="str">
        <f>CONCATENATE("Каппа   ",N41)</f>
        <v>Каппа   0,773960216998192</v>
      </c>
      <c r="J14" s="141"/>
      <c r="K14" s="141"/>
      <c r="L14" s="142" t="s">
        <v>49</v>
      </c>
      <c r="M14" s="143"/>
      <c r="N14" s="144" t="s">
        <v>3</v>
      </c>
      <c r="V14" s="84" t="s">
        <v>109</v>
      </c>
      <c r="W14" s="123">
        <f>W4</f>
        <v>50</v>
      </c>
      <c r="X14" s="124"/>
      <c r="Y14" s="125"/>
      <c r="Z14" s="123">
        <f>W4</f>
        <v>50</v>
      </c>
      <c r="AA14" s="124"/>
      <c r="AB14" s="125"/>
      <c r="AC14" s="78"/>
      <c r="AD14" s="78"/>
      <c r="AE14" s="78"/>
      <c r="AF14" s="78"/>
      <c r="AG14" s="78"/>
    </row>
    <row r="15" spans="1:33" ht="19.5" customHeight="1" x14ac:dyDescent="0.25">
      <c r="B15" s="141"/>
      <c r="C15" s="141"/>
      <c r="D15" s="141"/>
      <c r="E15" s="47">
        <v>0</v>
      </c>
      <c r="F15" s="47">
        <v>1</v>
      </c>
      <c r="G15" s="145"/>
      <c r="I15" s="141"/>
      <c r="J15" s="141"/>
      <c r="K15" s="141"/>
      <c r="L15" s="47">
        <v>0</v>
      </c>
      <c r="M15" s="47">
        <v>1</v>
      </c>
      <c r="N15" s="145"/>
      <c r="V15" s="84" t="s">
        <v>118</v>
      </c>
      <c r="W15" s="123">
        <f>COUNTIF(база!M3:M52,"-")+COUNTIF(база!N3:N52,"+")</f>
        <v>39</v>
      </c>
      <c r="X15" s="124"/>
      <c r="Y15" s="125"/>
      <c r="Z15" s="123">
        <f>COUNTIFS(база!M3:M52,"-",база!K3:K52,0)+COUNTIFS(база!N3:N52,"+",база!K3:K52,1)</f>
        <v>39</v>
      </c>
      <c r="AA15" s="124"/>
      <c r="AB15" s="125"/>
      <c r="AC15" s="78"/>
      <c r="AD15" s="78"/>
      <c r="AE15" s="78"/>
      <c r="AF15" s="78"/>
      <c r="AG15" s="78"/>
    </row>
    <row r="16" spans="1:33" ht="21" customHeight="1" x14ac:dyDescent="0.25">
      <c r="B16" s="144" t="s">
        <v>1</v>
      </c>
      <c r="C16" s="144">
        <v>0</v>
      </c>
      <c r="D16" s="146" t="s">
        <v>45</v>
      </c>
      <c r="E16" s="47">
        <f>расчет!G52+расчет!G162+расчет!G272</f>
        <v>43</v>
      </c>
      <c r="F16" s="47">
        <f>расчет!H52+расчет!H162+расчет!H272</f>
        <v>7</v>
      </c>
      <c r="G16" s="144">
        <f>E16+F16</f>
        <v>50</v>
      </c>
      <c r="I16" s="144" t="s">
        <v>42</v>
      </c>
      <c r="J16" s="144">
        <v>0</v>
      </c>
      <c r="K16" s="146" t="s">
        <v>45</v>
      </c>
      <c r="L16" s="47">
        <f>расчет!K107+расчет!K217+расчет!K327</f>
        <v>42</v>
      </c>
      <c r="M16" s="47">
        <f>расчет!L107+расчет!L217+расчет!L327</f>
        <v>9</v>
      </c>
      <c r="N16" s="144">
        <f>L16+M16</f>
        <v>51</v>
      </c>
      <c r="V16" s="84" t="s">
        <v>119</v>
      </c>
      <c r="W16" s="153">
        <v>0.88470000000000004</v>
      </c>
      <c r="X16" s="154"/>
      <c r="Y16" s="155"/>
      <c r="Z16" s="153">
        <v>0.88470000000000004</v>
      </c>
      <c r="AA16" s="154"/>
      <c r="AB16" s="155"/>
      <c r="AC16" s="78"/>
      <c r="AD16" s="78"/>
      <c r="AE16" s="78"/>
      <c r="AF16" s="78"/>
      <c r="AG16" s="78"/>
    </row>
    <row r="17" spans="2:33" ht="16.5" customHeight="1" x14ac:dyDescent="0.25">
      <c r="B17" s="148"/>
      <c r="C17" s="148"/>
      <c r="D17" s="147"/>
      <c r="E17" s="46" t="s">
        <v>40</v>
      </c>
      <c r="F17" s="46" t="s">
        <v>41</v>
      </c>
      <c r="G17" s="145"/>
      <c r="I17" s="148"/>
      <c r="J17" s="148"/>
      <c r="K17" s="147"/>
      <c r="L17" s="46" t="s">
        <v>40</v>
      </c>
      <c r="M17" s="46" t="s">
        <v>41</v>
      </c>
      <c r="N17" s="145"/>
      <c r="V17" s="83" t="s">
        <v>121</v>
      </c>
      <c r="W17" s="126">
        <f>W15/W14</f>
        <v>0.78</v>
      </c>
      <c r="X17" s="127"/>
      <c r="Y17" s="128"/>
      <c r="Z17" s="126">
        <f>Z15/Z14</f>
        <v>0.78</v>
      </c>
      <c r="AA17" s="127"/>
      <c r="AB17" s="128"/>
      <c r="AC17" s="78"/>
      <c r="AD17" s="78"/>
      <c r="AE17" s="78"/>
      <c r="AF17" s="78"/>
      <c r="AG17" s="78"/>
    </row>
    <row r="18" spans="2:33" ht="16.5" customHeight="1" x14ac:dyDescent="0.25">
      <c r="B18" s="148"/>
      <c r="C18" s="145"/>
      <c r="D18" s="48" t="s">
        <v>46</v>
      </c>
      <c r="E18" s="50">
        <f>G22*G16/G22*E22/G22</f>
        <v>17</v>
      </c>
      <c r="F18" s="50">
        <f>G22*G16/G22*F22/G22</f>
        <v>33</v>
      </c>
      <c r="G18" s="50">
        <f>E18+F18</f>
        <v>50</v>
      </c>
      <c r="I18" s="148"/>
      <c r="J18" s="145"/>
      <c r="K18" s="48" t="s">
        <v>46</v>
      </c>
      <c r="L18" s="50">
        <f>N22*N16/N22*L22/N22</f>
        <v>16.32</v>
      </c>
      <c r="M18" s="50">
        <f>N22*N16/N22*M22/N22</f>
        <v>34.68</v>
      </c>
      <c r="N18" s="50">
        <f>L18+M18</f>
        <v>51</v>
      </c>
      <c r="V18" s="84" t="s">
        <v>120</v>
      </c>
      <c r="W18" s="153">
        <v>0.64039999999999997</v>
      </c>
      <c r="X18" s="154"/>
      <c r="Y18" s="155"/>
      <c r="Z18" s="153">
        <v>0.64039999999999997</v>
      </c>
      <c r="AA18" s="154"/>
      <c r="AB18" s="155"/>
      <c r="AC18" s="78"/>
      <c r="AD18" s="78"/>
      <c r="AE18" s="78"/>
      <c r="AF18" s="78"/>
      <c r="AG18" s="78"/>
    </row>
    <row r="19" spans="2:33" ht="21" customHeight="1" x14ac:dyDescent="0.25">
      <c r="B19" s="148"/>
      <c r="C19" s="144">
        <v>1</v>
      </c>
      <c r="D19" s="146" t="s">
        <v>45</v>
      </c>
      <c r="E19" s="47">
        <f>расчет!F52+расчет!F162+расчет!F272</f>
        <v>8</v>
      </c>
      <c r="F19" s="47">
        <f>расчет!E52+расчет!E162+расчет!E272</f>
        <v>92</v>
      </c>
      <c r="G19" s="144">
        <f>E19+F19</f>
        <v>100</v>
      </c>
      <c r="I19" s="148"/>
      <c r="J19" s="144">
        <v>1</v>
      </c>
      <c r="K19" s="146" t="s">
        <v>45</v>
      </c>
      <c r="L19" s="47">
        <f>расчет!J107+расчет!J217+расчет!J327</f>
        <v>6</v>
      </c>
      <c r="M19" s="47">
        <f>расчет!I107+расчет!I217+расчет!I327</f>
        <v>93</v>
      </c>
      <c r="N19" s="144">
        <f>L19+M19</f>
        <v>99</v>
      </c>
    </row>
    <row r="20" spans="2:33" ht="16.5" customHeight="1" x14ac:dyDescent="0.25">
      <c r="B20" s="148"/>
      <c r="C20" s="148"/>
      <c r="D20" s="147"/>
      <c r="E20" s="46" t="s">
        <v>41</v>
      </c>
      <c r="F20" s="46" t="s">
        <v>40</v>
      </c>
      <c r="G20" s="145"/>
      <c r="I20" s="148"/>
      <c r="J20" s="148"/>
      <c r="K20" s="147"/>
      <c r="L20" s="46" t="s">
        <v>41</v>
      </c>
      <c r="M20" s="46" t="s">
        <v>40</v>
      </c>
      <c r="N20" s="145"/>
    </row>
    <row r="21" spans="2:33" ht="15" customHeight="1" x14ac:dyDescent="0.25">
      <c r="B21" s="145"/>
      <c r="C21" s="145"/>
      <c r="D21" s="48" t="s">
        <v>46</v>
      </c>
      <c r="E21" s="50">
        <f>G22*G19/G22*E22/G22</f>
        <v>34</v>
      </c>
      <c r="F21" s="50">
        <f>G22*G19/G22*F22/G22</f>
        <v>66</v>
      </c>
      <c r="G21" s="50">
        <f>E21+F21</f>
        <v>100</v>
      </c>
      <c r="I21" s="145"/>
      <c r="J21" s="145"/>
      <c r="K21" s="48" t="s">
        <v>46</v>
      </c>
      <c r="L21" s="50">
        <f>N22*N19/N22*L22/N22</f>
        <v>31.68</v>
      </c>
      <c r="M21" s="50">
        <f>N22*N19/N22*M22/N22</f>
        <v>67.319999999999993</v>
      </c>
      <c r="N21" s="50">
        <f>L21+M21</f>
        <v>99</v>
      </c>
    </row>
    <row r="22" spans="2:33" ht="21" customHeight="1" x14ac:dyDescent="0.25">
      <c r="B22" s="149" t="s">
        <v>3</v>
      </c>
      <c r="C22" s="150"/>
      <c r="D22" s="48" t="s">
        <v>45</v>
      </c>
      <c r="E22" s="47">
        <f>E16+E19</f>
        <v>51</v>
      </c>
      <c r="F22" s="47">
        <f>F16+F19</f>
        <v>99</v>
      </c>
      <c r="G22" s="47">
        <f>E22+F22</f>
        <v>150</v>
      </c>
      <c r="I22" s="149" t="s">
        <v>3</v>
      </c>
      <c r="J22" s="150"/>
      <c r="K22" s="48" t="s">
        <v>45</v>
      </c>
      <c r="L22" s="47">
        <f>L16+L19</f>
        <v>48</v>
      </c>
      <c r="M22" s="47">
        <f>M16+M19</f>
        <v>102</v>
      </c>
      <c r="N22" s="47">
        <f>L22+M22</f>
        <v>150</v>
      </c>
    </row>
    <row r="23" spans="2:33" ht="15.75" x14ac:dyDescent="0.25">
      <c r="B23" s="151"/>
      <c r="C23" s="152"/>
      <c r="D23" s="48" t="s">
        <v>46</v>
      </c>
      <c r="E23" s="50">
        <f>E18+E21</f>
        <v>51</v>
      </c>
      <c r="F23" s="50">
        <f>F18+F21</f>
        <v>99</v>
      </c>
      <c r="G23" s="50">
        <f>G18+G21</f>
        <v>150</v>
      </c>
      <c r="I23" s="151"/>
      <c r="J23" s="152"/>
      <c r="K23" s="48" t="s">
        <v>46</v>
      </c>
      <c r="L23" s="50">
        <f>L18+L21</f>
        <v>48</v>
      </c>
      <c r="M23" s="50">
        <f>M18+M21</f>
        <v>102</v>
      </c>
      <c r="N23" s="50">
        <f>N18+N21</f>
        <v>150</v>
      </c>
    </row>
    <row r="24" spans="2:33" ht="15.75" x14ac:dyDescent="0.25">
      <c r="B24" s="51"/>
      <c r="C24" s="51"/>
      <c r="D24" s="52"/>
      <c r="E24" s="53"/>
      <c r="F24" s="53"/>
      <c r="G24" s="51"/>
      <c r="I24" s="51"/>
      <c r="J24" s="51"/>
      <c r="K24" s="52"/>
      <c r="L24" s="53"/>
      <c r="M24" s="53"/>
      <c r="N24" s="51"/>
    </row>
    <row r="25" spans="2:33" x14ac:dyDescent="0.25">
      <c r="B25" s="140" t="s">
        <v>48</v>
      </c>
      <c r="C25" s="140"/>
      <c r="D25" s="140"/>
      <c r="E25" s="140"/>
      <c r="F25" s="140"/>
      <c r="G25" s="140"/>
      <c r="I25" s="140" t="s">
        <v>95</v>
      </c>
      <c r="J25" s="140"/>
      <c r="K25" s="140"/>
      <c r="L25" s="140"/>
      <c r="M25" s="140"/>
      <c r="N25" s="140"/>
    </row>
    <row r="26" spans="2:33" ht="21" customHeight="1" x14ac:dyDescent="0.25">
      <c r="B26" s="141" t="str">
        <f>CONCATENATE("Каппа   ",M40)</f>
        <v>Каппа   0,788007268322229</v>
      </c>
      <c r="C26" s="141"/>
      <c r="D26" s="141"/>
      <c r="E26" s="142" t="s">
        <v>42</v>
      </c>
      <c r="F26" s="143"/>
      <c r="G26" s="144" t="s">
        <v>3</v>
      </c>
      <c r="I26" s="141" t="str">
        <f>CONCATENATE("Каппа   ",N40)</f>
        <v>Каппа   0,92298213185459</v>
      </c>
      <c r="J26" s="141"/>
      <c r="K26" s="141"/>
      <c r="L26" s="142" t="s">
        <v>49</v>
      </c>
      <c r="M26" s="143"/>
      <c r="N26" s="144" t="s">
        <v>3</v>
      </c>
    </row>
    <row r="27" spans="2:33" ht="14.25" customHeight="1" x14ac:dyDescent="0.25">
      <c r="B27" s="141"/>
      <c r="C27" s="141"/>
      <c r="D27" s="141"/>
      <c r="E27" s="47">
        <v>0</v>
      </c>
      <c r="F27" s="47">
        <v>1</v>
      </c>
      <c r="G27" s="145"/>
      <c r="I27" s="141"/>
      <c r="J27" s="141"/>
      <c r="K27" s="141"/>
      <c r="L27" s="47">
        <v>0</v>
      </c>
      <c r="M27" s="47">
        <v>1</v>
      </c>
      <c r="N27" s="145"/>
    </row>
    <row r="28" spans="2:33" ht="21" customHeight="1" x14ac:dyDescent="0.25">
      <c r="B28" s="144" t="s">
        <v>43</v>
      </c>
      <c r="C28" s="144">
        <v>0</v>
      </c>
      <c r="D28" s="146" t="s">
        <v>45</v>
      </c>
      <c r="E28" s="47">
        <f>расчет!K52+расчет!K162+расчет!K272</f>
        <v>42</v>
      </c>
      <c r="F28" s="47">
        <f>расчет!L52+расчет!L162+расчет!L272</f>
        <v>5</v>
      </c>
      <c r="G28" s="144">
        <f>E28+F28</f>
        <v>47</v>
      </c>
      <c r="I28" s="144" t="s">
        <v>43</v>
      </c>
      <c r="J28" s="144">
        <v>0</v>
      </c>
      <c r="K28" s="146" t="s">
        <v>45</v>
      </c>
      <c r="L28" s="47">
        <f>расчет!G107+расчет!G217+расчет!G327</f>
        <v>45</v>
      </c>
      <c r="M28" s="47">
        <f>расчет!H107+расчет!H217+расчет!H327</f>
        <v>2</v>
      </c>
      <c r="N28" s="144">
        <f>L28+M28</f>
        <v>47</v>
      </c>
    </row>
    <row r="29" spans="2:33" ht="16.5" customHeight="1" x14ac:dyDescent="0.25">
      <c r="B29" s="148"/>
      <c r="C29" s="148"/>
      <c r="D29" s="147"/>
      <c r="E29" s="46" t="s">
        <v>40</v>
      </c>
      <c r="F29" s="46" t="s">
        <v>41</v>
      </c>
      <c r="G29" s="145"/>
      <c r="I29" s="148"/>
      <c r="J29" s="148"/>
      <c r="K29" s="147"/>
      <c r="L29" s="46" t="s">
        <v>40</v>
      </c>
      <c r="M29" s="46" t="s">
        <v>41</v>
      </c>
      <c r="N29" s="145"/>
    </row>
    <row r="30" spans="2:33" ht="16.5" customHeight="1" x14ac:dyDescent="0.25">
      <c r="B30" s="148"/>
      <c r="C30" s="145"/>
      <c r="D30" s="48" t="s">
        <v>46</v>
      </c>
      <c r="E30" s="50">
        <f>G34*G28/G34*E34/G34</f>
        <v>15.98</v>
      </c>
      <c r="F30" s="50">
        <f>G34*G28/G34*F34/G34</f>
        <v>31.02</v>
      </c>
      <c r="G30" s="50">
        <f>E30+F30</f>
        <v>47</v>
      </c>
      <c r="I30" s="148"/>
      <c r="J30" s="145"/>
      <c r="K30" s="48" t="s">
        <v>46</v>
      </c>
      <c r="L30" s="50">
        <f>N34*N28/N34*L34/N34</f>
        <v>15.04</v>
      </c>
      <c r="M30" s="50">
        <f>N34*N28/N34*M34/N34</f>
        <v>31.96</v>
      </c>
      <c r="N30" s="50">
        <f>L30+M30</f>
        <v>47</v>
      </c>
    </row>
    <row r="31" spans="2:33" ht="21" customHeight="1" x14ac:dyDescent="0.25">
      <c r="B31" s="148"/>
      <c r="C31" s="144">
        <v>1</v>
      </c>
      <c r="D31" s="146" t="s">
        <v>45</v>
      </c>
      <c r="E31" s="47">
        <f>расчет!J52+расчет!J162+расчет!J272</f>
        <v>9</v>
      </c>
      <c r="F31" s="47">
        <f>расчет!I52+расчет!I162+расчет!I272</f>
        <v>94</v>
      </c>
      <c r="G31" s="144">
        <f>E31+F31</f>
        <v>103</v>
      </c>
      <c r="I31" s="148"/>
      <c r="J31" s="144">
        <v>1</v>
      </c>
      <c r="K31" s="146" t="s">
        <v>45</v>
      </c>
      <c r="L31" s="47">
        <f>расчет!F107+расчет!F217+расчет!F327</f>
        <v>3</v>
      </c>
      <c r="M31" s="47">
        <f>расчет!E107+расчет!E217+расчет!E327</f>
        <v>100</v>
      </c>
      <c r="N31" s="144">
        <f>L31+M31</f>
        <v>103</v>
      </c>
    </row>
    <row r="32" spans="2:33" ht="14.25" customHeight="1" x14ac:dyDescent="0.25">
      <c r="B32" s="148"/>
      <c r="C32" s="148"/>
      <c r="D32" s="147"/>
      <c r="E32" s="46" t="s">
        <v>41</v>
      </c>
      <c r="F32" s="46" t="s">
        <v>40</v>
      </c>
      <c r="G32" s="145"/>
      <c r="I32" s="148"/>
      <c r="J32" s="148"/>
      <c r="K32" s="147"/>
      <c r="L32" s="46" t="s">
        <v>41</v>
      </c>
      <c r="M32" s="46" t="s">
        <v>40</v>
      </c>
      <c r="N32" s="145"/>
    </row>
    <row r="33" spans="2:14" ht="15" customHeight="1" x14ac:dyDescent="0.25">
      <c r="B33" s="145"/>
      <c r="C33" s="145"/>
      <c r="D33" s="48" t="s">
        <v>46</v>
      </c>
      <c r="E33" s="50">
        <f>G34*G31/G34*E34/G34</f>
        <v>35.020000000000003</v>
      </c>
      <c r="F33" s="50">
        <f>G34*G31/G34*F34/G34</f>
        <v>67.98</v>
      </c>
      <c r="G33" s="50">
        <f>E33+F33</f>
        <v>103</v>
      </c>
      <c r="I33" s="145"/>
      <c r="J33" s="145"/>
      <c r="K33" s="48" t="s">
        <v>46</v>
      </c>
      <c r="L33" s="50">
        <f>N34*N31/N34*L34/N34</f>
        <v>32.96</v>
      </c>
      <c r="M33" s="50">
        <f>N34*N31/N34*M34/N34</f>
        <v>70.040000000000006</v>
      </c>
      <c r="N33" s="50">
        <f>L33+M33</f>
        <v>103</v>
      </c>
    </row>
    <row r="34" spans="2:14" ht="21" customHeight="1" x14ac:dyDescent="0.25">
      <c r="B34" s="149" t="s">
        <v>3</v>
      </c>
      <c r="C34" s="150"/>
      <c r="D34" s="48" t="s">
        <v>45</v>
      </c>
      <c r="E34" s="47">
        <f>E28+E31</f>
        <v>51</v>
      </c>
      <c r="F34" s="47">
        <f>F28+F31</f>
        <v>99</v>
      </c>
      <c r="G34" s="47">
        <f>E34+F34</f>
        <v>150</v>
      </c>
      <c r="I34" s="149" t="s">
        <v>3</v>
      </c>
      <c r="J34" s="150"/>
      <c r="K34" s="48" t="s">
        <v>45</v>
      </c>
      <c r="L34" s="47">
        <f>L28+L31</f>
        <v>48</v>
      </c>
      <c r="M34" s="47">
        <f>M28+M31</f>
        <v>102</v>
      </c>
      <c r="N34" s="47">
        <f>L34+M34</f>
        <v>150</v>
      </c>
    </row>
    <row r="35" spans="2:14" ht="15.75" x14ac:dyDescent="0.25">
      <c r="B35" s="151"/>
      <c r="C35" s="152"/>
      <c r="D35" s="48" t="s">
        <v>46</v>
      </c>
      <c r="E35" s="50">
        <f>E30+E33</f>
        <v>51</v>
      </c>
      <c r="F35" s="50">
        <f>F30+F33</f>
        <v>99</v>
      </c>
      <c r="G35" s="50">
        <f>G30+G33</f>
        <v>150</v>
      </c>
      <c r="I35" s="151"/>
      <c r="J35" s="152"/>
      <c r="K35" s="48" t="s">
        <v>46</v>
      </c>
      <c r="L35" s="50">
        <f>L30+L33</f>
        <v>48</v>
      </c>
      <c r="M35" s="50">
        <f>M30+M33</f>
        <v>102</v>
      </c>
      <c r="N35" s="50">
        <f>N30+N33</f>
        <v>150</v>
      </c>
    </row>
    <row r="37" spans="2:14" x14ac:dyDescent="0.25">
      <c r="J37" s="140" t="s">
        <v>50</v>
      </c>
      <c r="K37" s="140"/>
      <c r="L37" s="140"/>
      <c r="M37" s="140"/>
      <c r="N37" s="140"/>
    </row>
    <row r="38" spans="2:14" ht="15.75" x14ac:dyDescent="0.25">
      <c r="J38" s="47" t="s">
        <v>4</v>
      </c>
      <c r="K38" s="47" t="s">
        <v>1</v>
      </c>
      <c r="L38" s="47" t="s">
        <v>2</v>
      </c>
      <c r="M38" s="47" t="s">
        <v>5</v>
      </c>
      <c r="N38" s="47" t="s">
        <v>49</v>
      </c>
    </row>
    <row r="39" spans="2:14" ht="15.75" x14ac:dyDescent="0.25">
      <c r="J39" s="47" t="s">
        <v>1</v>
      </c>
      <c r="K39" s="36" t="s">
        <v>6</v>
      </c>
      <c r="L39" s="49">
        <f>((E4+F7)/G10-(E6+F9)/G11)/(1-(E6+F9)/G10)</f>
        <v>0.86294416243654803</v>
      </c>
      <c r="M39" s="49">
        <f>((E16+F19)/G22-(E18+F21)/G23)/(1-(E18+F21)/G22)</f>
        <v>0.77611940298507465</v>
      </c>
      <c r="N39" s="49">
        <f>((L4+M7)/N10-(L6+M9)/N11)/(1-(L6+M9)/N10)</f>
        <v>0.87878787878787878</v>
      </c>
    </row>
    <row r="40" spans="2:14" ht="15.75" x14ac:dyDescent="0.25">
      <c r="J40" s="47" t="s">
        <v>2</v>
      </c>
      <c r="K40" s="49">
        <f>((E4+F7)/G10-(E6+F9)/G11)/(1-(E6+F9)/G10)</f>
        <v>0.86294416243654803</v>
      </c>
      <c r="L40" s="36" t="s">
        <v>6</v>
      </c>
      <c r="M40" s="49">
        <f>((E28+F31)/G34-(E30+F33)/G35)/(1-(E30+F33)/G34)</f>
        <v>0.78800726832222878</v>
      </c>
      <c r="N40" s="49">
        <f>((L28+M31)/N34-(L30+M33)/N35)/(1-(L30+M33)/N34)</f>
        <v>0.92298213185459033</v>
      </c>
    </row>
    <row r="41" spans="2:14" ht="15.75" x14ac:dyDescent="0.25">
      <c r="J41" s="47" t="s">
        <v>5</v>
      </c>
      <c r="K41" s="49">
        <f>((E16+F19)/G22-(E18+F21)/G23)/(1-(E18+F21)/G22)</f>
        <v>0.77611940298507465</v>
      </c>
      <c r="L41" s="49">
        <f>((E28+F31)/G34-(E30+F33)/G35)/(1-(E30+F33)/G34)</f>
        <v>0.78800726832222878</v>
      </c>
      <c r="M41" s="36" t="s">
        <v>6</v>
      </c>
      <c r="N41" s="49">
        <f>((L16+M19)/N22-(L18+M21)/N23)/(1-(L18+M21)/N22)</f>
        <v>0.77396021699819184</v>
      </c>
    </row>
  </sheetData>
  <mergeCells count="93">
    <mergeCell ref="B10:C11"/>
    <mergeCell ref="B1:G1"/>
    <mergeCell ref="E2:F2"/>
    <mergeCell ref="G2:G3"/>
    <mergeCell ref="C4:C6"/>
    <mergeCell ref="C7:C9"/>
    <mergeCell ref="B4:B9"/>
    <mergeCell ref="B2:D3"/>
    <mergeCell ref="B34:C35"/>
    <mergeCell ref="J37:N37"/>
    <mergeCell ref="I1:N1"/>
    <mergeCell ref="I2:K3"/>
    <mergeCell ref="L2:M2"/>
    <mergeCell ref="N2:N3"/>
    <mergeCell ref="I4:I9"/>
    <mergeCell ref="J4:J6"/>
    <mergeCell ref="J7:J9"/>
    <mergeCell ref="I10:J11"/>
    <mergeCell ref="I13:N13"/>
    <mergeCell ref="I14:K15"/>
    <mergeCell ref="L14:M14"/>
    <mergeCell ref="B22:C23"/>
    <mergeCell ref="B25:G25"/>
    <mergeCell ref="B26:D27"/>
    <mergeCell ref="B28:B33"/>
    <mergeCell ref="C28:C30"/>
    <mergeCell ref="C31:C33"/>
    <mergeCell ref="E26:F26"/>
    <mergeCell ref="G26:G27"/>
    <mergeCell ref="I34:J35"/>
    <mergeCell ref="D4:D5"/>
    <mergeCell ref="D7:D8"/>
    <mergeCell ref="G4:G5"/>
    <mergeCell ref="G7:G8"/>
    <mergeCell ref="D19:D20"/>
    <mergeCell ref="D28:D29"/>
    <mergeCell ref="D31:D32"/>
    <mergeCell ref="G19:G20"/>
    <mergeCell ref="G28:G29"/>
    <mergeCell ref="G31:G32"/>
    <mergeCell ref="I25:N25"/>
    <mergeCell ref="I26:K27"/>
    <mergeCell ref="L26:M26"/>
    <mergeCell ref="N26:N27"/>
    <mergeCell ref="I22:J23"/>
    <mergeCell ref="I28:I33"/>
    <mergeCell ref="K4:K5"/>
    <mergeCell ref="K7:K8"/>
    <mergeCell ref="N4:N5"/>
    <mergeCell ref="N7:N8"/>
    <mergeCell ref="N31:N32"/>
    <mergeCell ref="K19:K20"/>
    <mergeCell ref="N19:N20"/>
    <mergeCell ref="J28:J30"/>
    <mergeCell ref="J31:J33"/>
    <mergeCell ref="K28:K29"/>
    <mergeCell ref="K31:K32"/>
    <mergeCell ref="N28:N29"/>
    <mergeCell ref="K16:K17"/>
    <mergeCell ref="G16:G17"/>
    <mergeCell ref="N16:N17"/>
    <mergeCell ref="N14:N15"/>
    <mergeCell ref="I16:I21"/>
    <mergeCell ref="J16:J18"/>
    <mergeCell ref="J19:J21"/>
    <mergeCell ref="B13:G13"/>
    <mergeCell ref="B14:D15"/>
    <mergeCell ref="E14:F14"/>
    <mergeCell ref="G14:G15"/>
    <mergeCell ref="D16:D17"/>
    <mergeCell ref="B16:B21"/>
    <mergeCell ref="C16:C18"/>
    <mergeCell ref="C19:C21"/>
    <mergeCell ref="V12:AB12"/>
    <mergeCell ref="AD1:AG1"/>
    <mergeCell ref="AD7:AG7"/>
    <mergeCell ref="W2:Y2"/>
    <mergeCell ref="Z2:AB2"/>
    <mergeCell ref="V2:V3"/>
    <mergeCell ref="W6:Y8"/>
    <mergeCell ref="V1:AB1"/>
    <mergeCell ref="W13:Y13"/>
    <mergeCell ref="Z13:AB13"/>
    <mergeCell ref="W14:Y14"/>
    <mergeCell ref="W15:Y15"/>
    <mergeCell ref="W16:Y16"/>
    <mergeCell ref="W18:Y18"/>
    <mergeCell ref="Z14:AB14"/>
    <mergeCell ref="Z15:AB15"/>
    <mergeCell ref="Z16:AB16"/>
    <mergeCell ref="Z17:AB17"/>
    <mergeCell ref="Z18:AB18"/>
    <mergeCell ref="W17:Y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расчет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Руденкова Софья Сергеевна</dc:creator>
  <cp:lastModifiedBy>Seleznev</cp:lastModifiedBy>
  <cp:lastPrinted>2015-04-15T09:32:05Z</cp:lastPrinted>
  <dcterms:created xsi:type="dcterms:W3CDTF">2015-03-20T06:59:08Z</dcterms:created>
  <dcterms:modified xsi:type="dcterms:W3CDTF">2015-04-16T11:23:26Z</dcterms:modified>
</cp:coreProperties>
</file>