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75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5" i="1" l="1"/>
  <c r="M6" i="1"/>
  <c r="M4" i="1"/>
  <c r="L5" i="1"/>
  <c r="L6" i="1"/>
  <c r="L4" i="1"/>
</calcChain>
</file>

<file path=xl/comments1.xml><?xml version="1.0" encoding="utf-8"?>
<comments xmlns="http://schemas.openxmlformats.org/spreadsheetml/2006/main">
  <authors>
    <author>Родт Дмитрий Александрович</author>
  </authors>
  <commentList>
    <comment ref="L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Находит его, но (период оплаты и сумму) проставляет Щербатых (I4), а надо Саприкина (I5)
</t>
        </r>
      </text>
    </comment>
    <comment ref="M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Находит его, но (период оплаты и сумму) проставляет Щербатых (J4), а надо Саприкина (J5)
</t>
        </r>
      </text>
    </comment>
  </commentList>
</comments>
</file>

<file path=xl/sharedStrings.xml><?xml version="1.0" encoding="utf-8"?>
<sst xmlns="http://schemas.openxmlformats.org/spreadsheetml/2006/main" count="39" uniqueCount="38">
  <si>
    <t/>
  </si>
  <si>
    <t>0038</t>
  </si>
  <si>
    <t>704</t>
  </si>
  <si>
    <t>06.03.2015</t>
  </si>
  <si>
    <t>Февраль  2015</t>
  </si>
  <si>
    <t>2 565,96</t>
  </si>
  <si>
    <t>(01.12.2014)</t>
  </si>
  <si>
    <t>0201</t>
  </si>
  <si>
    <t>896</t>
  </si>
  <si>
    <t>09.03.2015</t>
  </si>
  <si>
    <t>4 117,26</t>
  </si>
  <si>
    <t>(30.03.2015)</t>
  </si>
  <si>
    <t>0430</t>
  </si>
  <si>
    <t>895</t>
  </si>
  <si>
    <t>08.03.2015</t>
  </si>
  <si>
    <t>4 894,75</t>
  </si>
  <si>
    <t>Лицевой2</t>
  </si>
  <si>
    <t>адрес2</t>
  </si>
  <si>
    <t>Лицевой счет2</t>
  </si>
  <si>
    <t>Банк</t>
  </si>
  <si>
    <t>дата платежа</t>
  </si>
  <si>
    <t>период полаты</t>
  </si>
  <si>
    <t>сумма</t>
  </si>
  <si>
    <t>Фио должника</t>
  </si>
  <si>
    <t>Период оплаты2</t>
  </si>
  <si>
    <t>сумма2</t>
  </si>
  <si>
    <t>ФИО Должника</t>
  </si>
  <si>
    <t xml:space="preserve">Сапрыкина </t>
  </si>
  <si>
    <t xml:space="preserve">Киреев </t>
  </si>
  <si>
    <t xml:space="preserve">Карл </t>
  </si>
  <si>
    <t>До суда</t>
  </si>
  <si>
    <t>в суде</t>
  </si>
  <si>
    <t>Ленина</t>
  </si>
  <si>
    <t>Пушкина</t>
  </si>
  <si>
    <t>Сельская</t>
  </si>
  <si>
    <t>Щербатых</t>
  </si>
  <si>
    <t>Сапрыкина</t>
  </si>
  <si>
    <t xml:space="preserve">Зубенко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</si>
</sst>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Arial cyr"/>
    </font>
    <font>
      <sz val="8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8"/>
      <color indexed="81"/>
      <name val="Tahom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10" applyNumberFormat="0" applyFill="0" applyProtection="0">
      <alignment horizontal="right" vertical="top"/>
    </xf>
    <xf numFmtId="0" fontId="1" fillId="0" borderId="0" applyNumberFormat="0" applyFont="0" applyFill="0" applyBorder="0" applyProtection="0">
      <alignment vertical="top"/>
    </xf>
    <xf numFmtId="0" fontId="1" fillId="0" borderId="0" applyNumberFormat="0" applyFont="0" applyFill="0" applyBorder="0" applyProtection="0">
      <alignment vertical="top"/>
    </xf>
    <xf numFmtId="0" fontId="23" fillId="0" borderId="12" applyNumberFormat="0" applyFill="0" applyProtection="0">
      <alignment horizontal="center" vertical="top" wrapText="1"/>
    </xf>
    <xf numFmtId="0" fontId="21" fillId="0" borderId="11" applyNumberFormat="0" applyFill="0" applyProtection="0">
      <alignment horizontal="right" vertical="top"/>
    </xf>
  </cellStyleXfs>
  <cellXfs count="13">
    <xf numFmtId="0" fontId="0" fillId="0" borderId="0" xfId="0"/>
    <xf numFmtId="0" fontId="0" fillId="0" borderId="11" xfId="45" applyFont="1" applyBorder="1">
      <alignment vertical="top"/>
    </xf>
    <xf numFmtId="0" fontId="0" fillId="0" borderId="11" xfId="0" applyNumberFormat="1" applyBorder="1" applyAlignment="1" applyProtection="1">
      <alignment horizontal="right"/>
    </xf>
    <xf numFmtId="0" fontId="0" fillId="0" borderId="11" xfId="0" applyBorder="1"/>
    <xf numFmtId="0" fontId="0" fillId="0" borderId="11" xfId="0" applyNumberFormat="1" applyBorder="1" applyProtection="1"/>
    <xf numFmtId="0" fontId="0" fillId="0" borderId="11" xfId="0" applyNumberFormat="1" applyBorder="1" applyAlignment="1">
      <alignment horizontal="right"/>
    </xf>
    <xf numFmtId="0" fontId="0" fillId="0" borderId="11" xfId="0" applyBorder="1" applyProtection="1"/>
    <xf numFmtId="0" fontId="0" fillId="0" borderId="11" xfId="0" applyNumberFormat="1" applyBorder="1"/>
    <xf numFmtId="0" fontId="19" fillId="0" borderId="11" xfId="0" applyNumberFormat="1" applyFont="1" applyFill="1" applyBorder="1" applyAlignment="1">
      <alignment horizontal="justify" vertical="top" wrapText="1"/>
    </xf>
    <xf numFmtId="0" fontId="19" fillId="0" borderId="11" xfId="0" applyNumberFormat="1" applyFont="1" applyFill="1" applyBorder="1" applyAlignment="1" applyProtection="1">
      <alignment horizontal="justify" vertical="top" wrapText="1"/>
    </xf>
    <xf numFmtId="0" fontId="20" fillId="0" borderId="11" xfId="0" applyNumberFormat="1" applyFont="1" applyFill="1" applyBorder="1" applyAlignment="1">
      <alignment horizontal="justify" vertical="top" wrapText="1"/>
    </xf>
    <xf numFmtId="0" fontId="21" fillId="0" borderId="11" xfId="43" applyNumberFormat="1" applyFont="1" applyFill="1" applyBorder="1" applyAlignment="1">
      <alignment horizontal="justify" vertical="top" wrapText="1"/>
    </xf>
    <xf numFmtId="0" fontId="22" fillId="0" borderId="11" xfId="0" applyNumberFormat="1" applyFont="1" applyBorder="1" applyAlignment="1">
      <alignment horizontal="justify" vertical="top" shrinkToFi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DefaultHeaderCollumn" xfId="46"/>
    <cellStyle name="NormalReportCell" xfId="43"/>
    <cellStyle name="NormalReportCell 2" xfId="47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5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6"/>
  <sheetViews>
    <sheetView tabSelected="1" topLeftCell="F1" workbookViewId="0">
      <selection activeCell="O10" sqref="O10"/>
    </sheetView>
  </sheetViews>
  <sheetFormatPr defaultRowHeight="15" x14ac:dyDescent="0.25"/>
  <cols>
    <col min="1" max="1" width="29.7109375" customWidth="1"/>
    <col min="5" max="5" width="14" customWidth="1"/>
    <col min="8" max="8" width="11.28515625" customWidth="1"/>
    <col min="9" max="9" width="12.5703125" customWidth="1"/>
    <col min="10" max="10" width="11" customWidth="1"/>
    <col min="11" max="11" width="17" customWidth="1"/>
    <col min="12" max="12" width="15.28515625" customWidth="1"/>
    <col min="13" max="13" width="15.140625" customWidth="1"/>
  </cols>
  <sheetData>
    <row r="3" spans="1:13" x14ac:dyDescent="0.25">
      <c r="A3" s="6" t="s">
        <v>26</v>
      </c>
      <c r="B3" s="6" t="s">
        <v>30</v>
      </c>
      <c r="C3" s="6" t="s">
        <v>31</v>
      </c>
      <c r="D3" s="2" t="s">
        <v>16</v>
      </c>
      <c r="E3" s="6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4" t="s">
        <v>23</v>
      </c>
      <c r="L3" s="6" t="s">
        <v>24</v>
      </c>
      <c r="M3" s="4" t="s">
        <v>25</v>
      </c>
    </row>
    <row r="4" spans="1:13" ht="26.25" customHeight="1" x14ac:dyDescent="0.25">
      <c r="A4" s="1" t="s">
        <v>27</v>
      </c>
      <c r="B4" s="3">
        <v>0</v>
      </c>
      <c r="C4" s="3">
        <v>0</v>
      </c>
      <c r="D4" s="5">
        <v>201</v>
      </c>
      <c r="E4" s="7" t="s">
        <v>32</v>
      </c>
      <c r="F4" s="9" t="s">
        <v>1</v>
      </c>
      <c r="G4" s="8" t="s">
        <v>2</v>
      </c>
      <c r="H4" s="8" t="s">
        <v>3</v>
      </c>
      <c r="I4" s="10" t="s">
        <v>4</v>
      </c>
      <c r="J4" s="11" t="s">
        <v>5</v>
      </c>
      <c r="K4" s="12" t="s">
        <v>35</v>
      </c>
      <c r="L4" s="7" t="str">
        <f>IF(OR(K4="",ISNA(VLOOKUP("*"&amp;MID(K4,2,50)&amp;"*",$A$4:$J$10,1,0))),"нет совпадений",VLOOKUP("*"&amp;MID(K4,2,50)&amp;"*",$A$4:$J$10,9,0))</f>
        <v>нет совпадений</v>
      </c>
      <c r="M4" s="7" t="str">
        <f>IF(OR(K4="",ISNA(VLOOKUP("*"&amp;MID(K4,2,50)&amp;"*",$A$4:$J$10,1,0))),"нет совпадений",VLOOKUP("*"&amp;MID(K4,2,50)&amp;"*",$A$4:$J$10,10,0))</f>
        <v>нет совпадений</v>
      </c>
    </row>
    <row r="5" spans="1:13" ht="33" customHeight="1" x14ac:dyDescent="0.25">
      <c r="A5" s="1" t="s">
        <v>28</v>
      </c>
      <c r="B5" s="3">
        <v>0</v>
      </c>
      <c r="C5" s="3" t="s">
        <v>6</v>
      </c>
      <c r="D5" s="5">
        <v>251</v>
      </c>
      <c r="E5" s="7" t="s">
        <v>33</v>
      </c>
      <c r="F5" s="9" t="s">
        <v>7</v>
      </c>
      <c r="G5" s="8" t="s">
        <v>8</v>
      </c>
      <c r="H5" s="8" t="s">
        <v>9</v>
      </c>
      <c r="I5" s="10" t="s">
        <v>0</v>
      </c>
      <c r="J5" s="11" t="s">
        <v>10</v>
      </c>
      <c r="K5" s="12" t="s">
        <v>36</v>
      </c>
      <c r="L5" s="7" t="str">
        <f t="shared" ref="L5:L6" si="0">IF(OR(K5="",ISNA(VLOOKUP("*"&amp;MID(K5,2,50)&amp;"*",$A$4:$J$10,1,0))),"нет совпадений",VLOOKUP("*"&amp;MID(K5,2,50)&amp;"*",$A$4:$J$10,9,0))</f>
        <v>Февраль  2015</v>
      </c>
      <c r="M5" s="7" t="str">
        <f t="shared" ref="M5:M6" si="1">IF(OR(K5="",ISNA(VLOOKUP("*"&amp;MID(K5,2,50)&amp;"*",$A$4:$J$10,1,0))),"нет совпадений",VLOOKUP("*"&amp;MID(K5,2,50)&amp;"*",$A$4:$J$10,10,0))</f>
        <v>2 565,96</v>
      </c>
    </row>
    <row r="6" spans="1:13" ht="29.25" customHeight="1" x14ac:dyDescent="0.25">
      <c r="A6" s="1" t="s">
        <v>29</v>
      </c>
      <c r="B6" s="3">
        <v>0</v>
      </c>
      <c r="C6" s="3" t="s">
        <v>11</v>
      </c>
      <c r="D6" s="5">
        <v>440</v>
      </c>
      <c r="E6" s="7" t="s">
        <v>34</v>
      </c>
      <c r="F6" s="8" t="s">
        <v>12</v>
      </c>
      <c r="G6" s="8" t="s">
        <v>13</v>
      </c>
      <c r="H6" s="8" t="s">
        <v>14</v>
      </c>
      <c r="I6" s="10" t="s">
        <v>0</v>
      </c>
      <c r="J6" s="11" t="s">
        <v>15</v>
      </c>
      <c r="K6" s="12" t="s">
        <v>37</v>
      </c>
      <c r="L6" s="7" t="str">
        <f t="shared" si="0"/>
        <v>нет совпадений</v>
      </c>
      <c r="M6" s="7" t="str">
        <f t="shared" si="1"/>
        <v>нет совпадений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Родт Дмитрий Александрович</dc:creator>
  <cp:lastModifiedBy>Родт Дмитрий Александрович</cp:lastModifiedBy>
  <dcterms:created xsi:type="dcterms:W3CDTF">2015-04-16T06:41:26Z</dcterms:created>
  <dcterms:modified xsi:type="dcterms:W3CDTF">2015-04-16T06:52:53Z</dcterms:modified>
</cp:coreProperties>
</file>